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Setembro\Detalhado\"/>
    </mc:Choice>
  </mc:AlternateContent>
  <xr:revisionPtr revIDLastSave="0" documentId="13_ncr:1_{CD030705-7488-49AE-AA9C-09257A5DE501}" xr6:coauthVersionLast="47" xr6:coauthVersionMax="47" xr10:uidLastSave="{00000000-0000-0000-0000-000000000000}"/>
  <bookViews>
    <workbookView xWindow="-120" yWindow="-120" windowWidth="29040" windowHeight="15840" activeTab="1" xr2:uid="{42332519-CC3B-4292-AEB7-131F352F020C}"/>
  </bookViews>
  <sheets>
    <sheet name="Anexo II" sheetId="1" r:id="rId1"/>
    <sheet name="Delib" sheetId="7" r:id="rId2"/>
    <sheet name="Resumo" sheetId="5" r:id="rId3"/>
    <sheet name="Físico" sheetId="2" r:id="rId4"/>
    <sheet name="Financeiro MC" sheetId="6" r:id="rId5"/>
    <sheet name="Complemento" sheetId="3" r:id="rId6"/>
    <sheet name="Total" sheetId="4" r:id="rId7"/>
  </sheets>
  <definedNames>
    <definedName name="_xlnm._FilterDatabase" localSheetId="0" hidden="1">'Anexo II'!$A$1:$I$255</definedName>
    <definedName name="_xlnm._FilterDatabase" localSheetId="1" hidden="1">Delib!$B$1:$K$236</definedName>
    <definedName name="delib">Delib!$A$1:$K$236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7" l="1"/>
  <c r="K3" i="7"/>
  <c r="K4" i="7"/>
  <c r="K5" i="7"/>
  <c r="K6" i="7"/>
  <c r="K7" i="7"/>
  <c r="K8" i="7"/>
  <c r="K9" i="7"/>
  <c r="K10" i="7"/>
  <c r="K11" i="7"/>
  <c r="K12" i="7"/>
  <c r="K13" i="7"/>
  <c r="K14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" i="7"/>
  <c r="AD26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E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B96" i="3" l="1"/>
  <c r="T96" i="3"/>
  <c r="L96" i="3"/>
  <c r="D96" i="3"/>
  <c r="AF80" i="3"/>
  <c r="AA96" i="3"/>
  <c r="S96" i="3"/>
  <c r="K96" i="3"/>
  <c r="AF91" i="3"/>
  <c r="AF83" i="3"/>
  <c r="AF75" i="3"/>
  <c r="AF67" i="3"/>
  <c r="AF59" i="3"/>
  <c r="AF51" i="3"/>
  <c r="AF22" i="3"/>
  <c r="AF14" i="3"/>
  <c r="AF6" i="3"/>
  <c r="AF48" i="3"/>
  <c r="AF40" i="3"/>
  <c r="Z96" i="3"/>
  <c r="R96" i="3"/>
  <c r="J96" i="3"/>
  <c r="AF94" i="3"/>
  <c r="AF86" i="3"/>
  <c r="AF78" i="3"/>
  <c r="AF70" i="3"/>
  <c r="AF62" i="3"/>
  <c r="AF54" i="3"/>
  <c r="AF46" i="3"/>
  <c r="AF38" i="3"/>
  <c r="AF30" i="3"/>
  <c r="AF25" i="3"/>
  <c r="AF17" i="3"/>
  <c r="AF9" i="3"/>
  <c r="Y96" i="3"/>
  <c r="Q96" i="3"/>
  <c r="I96" i="3"/>
  <c r="AF89" i="3"/>
  <c r="AF81" i="3"/>
  <c r="AF73" i="3"/>
  <c r="AF65" i="3"/>
  <c r="AF57" i="3"/>
  <c r="AF49" i="3"/>
  <c r="AF41" i="3"/>
  <c r="AF33" i="3"/>
  <c r="AF20" i="3"/>
  <c r="AF12" i="3"/>
  <c r="AF4" i="3"/>
  <c r="H96" i="3"/>
  <c r="AF92" i="3"/>
  <c r="AF84" i="3"/>
  <c r="AF76" i="3"/>
  <c r="AF68" i="3"/>
  <c r="AF60" i="3"/>
  <c r="AF52" i="3"/>
  <c r="AF44" i="3"/>
  <c r="AF36" i="3"/>
  <c r="AF28" i="3"/>
  <c r="AF23" i="3"/>
  <c r="AF15" i="3"/>
  <c r="AF7" i="3"/>
  <c r="AF88" i="3"/>
  <c r="AF72" i="3"/>
  <c r="X96" i="3"/>
  <c r="P96" i="3"/>
  <c r="AE96" i="3"/>
  <c r="W96" i="3"/>
  <c r="O96" i="3"/>
  <c r="G96" i="3"/>
  <c r="AF95" i="3"/>
  <c r="AF87" i="3"/>
  <c r="AF79" i="3"/>
  <c r="AF71" i="3"/>
  <c r="AF63" i="3"/>
  <c r="AF55" i="3"/>
  <c r="AF47" i="3"/>
  <c r="AF39" i="3"/>
  <c r="AF31" i="3"/>
  <c r="AF26" i="3"/>
  <c r="AF18" i="3"/>
  <c r="AF10" i="3"/>
  <c r="AF64" i="3"/>
  <c r="N96" i="3"/>
  <c r="AF90" i="3"/>
  <c r="AF82" i="3"/>
  <c r="AF74" i="3"/>
  <c r="AF66" i="3"/>
  <c r="AF58" i="3"/>
  <c r="AF50" i="3"/>
  <c r="AF42" i="3"/>
  <c r="AF34" i="3"/>
  <c r="AF21" i="3"/>
  <c r="AF13" i="3"/>
  <c r="AF5" i="3"/>
  <c r="AF56" i="3"/>
  <c r="AF32" i="3"/>
  <c r="AD96" i="3"/>
  <c r="V96" i="3"/>
  <c r="F96" i="3"/>
  <c r="AC96" i="3"/>
  <c r="U96" i="3"/>
  <c r="M96" i="3"/>
  <c r="E96" i="3"/>
  <c r="AF93" i="3"/>
  <c r="AF85" i="3"/>
  <c r="AF77" i="3"/>
  <c r="AF69" i="3"/>
  <c r="AF61" i="3"/>
  <c r="AF53" i="3"/>
  <c r="AF45" i="3"/>
  <c r="AF43" i="3"/>
  <c r="AF37" i="3"/>
  <c r="AF35" i="3"/>
  <c r="AF29" i="3"/>
  <c r="AF27" i="3"/>
  <c r="AF24" i="3"/>
  <c r="AF19" i="3"/>
  <c r="AF16" i="3"/>
  <c r="AF11" i="3"/>
  <c r="AF8" i="3"/>
  <c r="AF3" i="3"/>
  <c r="C2" i="3"/>
  <c r="AF2" i="3" l="1"/>
  <c r="AF96" i="3" s="1"/>
  <c r="C96" i="3"/>
</calcChain>
</file>

<file path=xl/sharedStrings.xml><?xml version="1.0" encoding="utf-8"?>
<sst xmlns="http://schemas.openxmlformats.org/spreadsheetml/2006/main" count="2787" uniqueCount="557">
  <si>
    <t>Hospital SC (CNES)</t>
  </si>
  <si>
    <t>Total</t>
  </si>
  <si>
    <t>2303167 HOSPITAL SANTO ANTONIO DE ITAPEMA</t>
  </si>
  <si>
    <t>2304155 HOSPITAL SAO ROQUE DE SEARA</t>
  </si>
  <si>
    <t>2306336 HOSPITAL SAO JOSE</t>
  </si>
  <si>
    <t>2306344 HOSPITAL JARAGUA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</si>
  <si>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</si>
  <si>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</si>
  <si>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</si>
  <si>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</si>
  <si>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2492342 HOSPITAL SANTO ANTONIO GUARAMIRIM</t>
  </si>
  <si>
    <t>2504316 HOSPITAL NOSSA SENHORA DOS PRAZERES</t>
  </si>
  <si>
    <t>2521296 HOSPITAL BETHESDA</t>
  </si>
  <si>
    <t>2521792 HOSPITAL E MATERNIDADE SAGRADA FAMILIA</t>
  </si>
  <si>
    <t>2522411 HOSPITAL AZAMBUJA</t>
  </si>
  <si>
    <t>2522691 HOSPITAL E MATERNIDADE MARIETA KONDER BORNHAUSEN</t>
  </si>
  <si>
    <t>2538342 HOSPITAL SAO BERNARDO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</si>
  <si>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</si>
  <si>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</si>
  <si>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</si>
  <si>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</si>
  <si>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</si>
  <si>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2674327 HOSPITAL NOSSA SENHORA DOS NAVEGANTES</t>
  </si>
  <si>
    <t>2691485 HOSPITAL DE GASPAR</t>
  </si>
  <si>
    <t>2744937 HOSPITAL INFANTIL PEQUENO ANJO</t>
  </si>
  <si>
    <t>2778831 HOSPITAL NOSSA SENHORA DA IMACULADA CONCEICAO</t>
  </si>
  <si>
    <t>6854729 HOSPITAL MUNICIPAL RUTH CARDOSO</t>
  </si>
  <si>
    <t>7486596 HOSPITAL REGIONAL DE BIGUACU HELMUTH NASS</t>
  </si>
  <si>
    <t>Freqüência</t>
  </si>
  <si>
    <t>Valor Total</t>
  </si>
  <si>
    <t>PROCEDIMENTO</t>
  </si>
  <si>
    <t>ESPECIALIDADE</t>
  </si>
  <si>
    <t>INSTRUMENTO DE REGISTRO</t>
  </si>
  <si>
    <t>VALOR SIGTAP</t>
  </si>
  <si>
    <t>COMPLEMENTO TABELA CATARINENSE</t>
  </si>
  <si>
    <t>OPME TABELA CATARINENSE</t>
  </si>
  <si>
    <t>VALOR POR PROCEDIMENTO</t>
  </si>
  <si>
    <t>COMPLEXIDADE</t>
  </si>
  <si>
    <t>TIPO DE FINANCIAMENTO</t>
  </si>
  <si>
    <t>0406050015 - ESTUDO ELETROFISIOLÓGICO DIAGNÓSTICO</t>
  </si>
  <si>
    <t>CARDIO</t>
  </si>
  <si>
    <t>AIH ESTADO</t>
  </si>
  <si>
    <t>alta</t>
  </si>
  <si>
    <t>06 - Média e Alta Complexidade (MAC)</t>
  </si>
  <si>
    <t>0406050023 - ESTUDO ELETROFISIOLÓGICO TERAPÊUTICO I (ABLAÇÃO DE FLUTTER ATRIAL)</t>
  </si>
  <si>
    <t>0406050031 - ESTUDO ELETROFISIOLÓGICO TERAPÊUTICO I (ABLAÇÃO DE TAQUICARDIA ATRIAL DIREITA)</t>
  </si>
  <si>
    <t>0406050040 - ESTUDO ELETROFISIOLÓGICO TERAPÊUTICO I (ABLAÇÃO DE TAQUICARDIA POR REENTRADA NODAL DE VIAS ANÔMALAS DIREITAS, DE TV IDIOPÁTICA, DE VENTRÍCULO DIREITO E VENTRÍCULO ESQUERDO).</t>
  </si>
  <si>
    <t>0406050058 - ESTUDO ELETROFISIOLÓGICO TERAPÊUTICO I (ABLAÇÃO DO NÓDULO ARCHOV-TAWARA)</t>
  </si>
  <si>
    <t>0406050066 - ESTUDO ELETROFISIOLÓGICO TERAPÊUTICO II (ABLAÇÃO DAS VIAS ANÔMALAS MÚLTIPLAS)</t>
  </si>
  <si>
    <t>0406050074 - ESTUDO ELETROFISIOLÓGICO TERAPÊUTICO II (ABLAÇÃO DE FIBRILAÇÃO ATRIAL)</t>
  </si>
  <si>
    <t>0406050082 - ESTUDO ELETROFISIOLÓGICO TERAPÊUTICO II (ABLAÇÃO DE TAQUICARDIA ATRIAL CICATRICIAL)</t>
  </si>
  <si>
    <t>0406050090 - ESTUDO ELETROFISIOLÓGICO TERAPÊUTICO II (ABLAÇÃO DE TAQUICARDIA ATRIAL CICATRICIAL)</t>
  </si>
  <si>
    <t>0406050104 - ESTUDO ELETROFISIOLÓGICO TERAPÊUTICO II (ABLAÇÃO DE TAQUICARDIA ATRIAL ESQUERDA)</t>
  </si>
  <si>
    <t>0406050112 - ESTUDO ELETROFISIOLÓGICO TERAPÊUTICO II (ABLAÇÃO DE TAQUICARDIA VENTRICULAR IDIOPÁTICA DO SEIO DE VALSALVA ESQUERDO)</t>
  </si>
  <si>
    <t>0406050120 - ESTUDO ELETROFISIOLÓGICO TERAPÊUTICO II (ABLAÇÃO DE TAQUICARDIA VENTRICULAR SUSTENTADA COM CARDIOPATIA ESTRUTURAL)</t>
  </si>
  <si>
    <t>0406050139 - ESTUDO ELETROFISIOLÓGICO TERAPÊUTICO II (ABLAÇÃO DE VIAS ANÔMALAS ESQUERDAS)</t>
  </si>
  <si>
    <t>0407010173 - GASTROPLASTIA COM DERIVAÇÃO INTESTINAL</t>
  </si>
  <si>
    <t>GASTRO</t>
  </si>
  <si>
    <t>04 - Fundo de Ações Estratégicas e Compensações (FAEC)</t>
  </si>
  <si>
    <t>0407010386 - CIRURGIA BARIÁTRICA POR VIDEOLAPAROSCOPIA</t>
  </si>
  <si>
    <t>0407030255 - COLANGIOPANCREATOGRAFIA RETRÓGRADA ENDOSCÓPICA TERAPÊUTICA</t>
  </si>
  <si>
    <t>GASTRO*</t>
  </si>
  <si>
    <t>0415010012 - TRATAMENTO C/ CIRURGIAS MULTIPLAS</t>
  </si>
  <si>
    <t>MULTIPLA/SEQUENCIAIS</t>
  </si>
  <si>
    <t>N/D</t>
  </si>
  <si>
    <t>0415020034 - OUTROS PROCEDIMENTOS COM CIRURGIAS SEQUENCIAIS</t>
  </si>
  <si>
    <t>415020042 - PROCEDIMENTOS SEQUENCIAIS EM ANOMALIA CRÂNIO E BUCOMAXILOFACIAL</t>
  </si>
  <si>
    <t>0415020050 - PROCEDIMENTOS SEQUENCIAIS EM ONCOLOGIA</t>
  </si>
  <si>
    <t>0415020069 - PROCEDIMENTOS SEQUENCIAIS EM ORTOPEDIA</t>
  </si>
  <si>
    <t>0415020077 - PROCEDIMENTOS SEQUENCIAIS EM NEUROCIRURGIA</t>
  </si>
  <si>
    <t>0415040027 - DEBRIDAMENTO DE FASCEITE NECROTIZANTE</t>
  </si>
  <si>
    <t>média</t>
  </si>
  <si>
    <t>0415040035 - DEBRIDAMENTO DE ULCERA / DE TECIDOS DESVITALIZADOS</t>
  </si>
  <si>
    <t>0303040203 - TRATAMENTO DE DOENÇAS NEURO-DEGENERATIVAS</t>
  </si>
  <si>
    <t>NEUROLOGIA</t>
  </si>
  <si>
    <t>0403010047 - CRANIOTOMIA PARA RETIRADA DE CISTO / ABSCESSO / GRANULOMA ENCEFALICO</t>
  </si>
  <si>
    <t>0403010055 - CRANIOTOMIA PARA RETIRADA DE CISTO / ABSCESSO / GRANULOMA ENCEFÁLICO (COM TÉCNICA COMPLEMENTAR)</t>
  </si>
  <si>
    <t>0403010071 - CRANIOTOMIA PARA RETIRADA DE CORPO ESTRANHO INTRACRANIANO (COM TÉCNICA COMPLEMENTAR)</t>
  </si>
  <si>
    <t>0403010110 - DESCOMPRESSÃO DE ÓRBITA POR DOENÇA OU TRAUMA</t>
  </si>
  <si>
    <t>0403010128 - MICROCIRURGIA CEREBRAL ENDOSCOPICA</t>
  </si>
  <si>
    <t>0403010136 - MICROCIRURGIA DA SIRINGOMIELIA</t>
  </si>
  <si>
    <t>0403010144 - RECONSTRUCAO CRANIANA / CRANIO-FACIAL</t>
  </si>
  <si>
    <t>0403010217 - TRATAMENTO CIRÚRGICO DE CRANIOSSINOSTOSE COMPLEXA</t>
  </si>
  <si>
    <t>0403010225 - TRATAMENTO CIRÚRGICO DE DISRAFISMO ABERTO</t>
  </si>
  <si>
    <t>0403010233 - TRATAMENTO CIRÚRGICO DE DISRAFISMO OCULTO</t>
  </si>
  <si>
    <t>0403010241 - TRATAMENTO CIRÚRGICO DE FÍSTULA LIQUORICA CRANIANA</t>
  </si>
  <si>
    <t>0403010250 - TRATAMENTO CIRÚRGICO DE FISTULA LIQUORICA RAQUIDIANA</t>
  </si>
  <si>
    <t>0403010330 - TRATAMENTO CIRÚRGICO DE PLATIBASIA E MALFORMAÇÃO DE ARNOLD CHIARI</t>
  </si>
  <si>
    <t>0403010357 - TREPANAÇÃO CRANIANA PARA PUNÇÃO OU BIÓPSIA (COM TÉCNICA COMPLEMENTAR)</t>
  </si>
  <si>
    <t>0403010390 - DRENAGEM LIQUÓRICA LOMBAR EXTERNA</t>
  </si>
  <si>
    <t>0403020018 - ENXERTO MICROCIRURGICO DE NERVO PERIFERICO (2 OU MAIS NERVOS)</t>
  </si>
  <si>
    <t>0403020026 - ENXERTO MICROCIRÚRGICO DE NERVO PERIFÉRICO (ÚNICO NERVO)</t>
  </si>
  <si>
    <t>0403020034 - MICROCIRURGIA DE PLEXO BRAQUIAL COM EXPLORAÇÃO E NEUROLISE</t>
  </si>
  <si>
    <t>0403020042 - MICROCIRURGIA DE PLEXO BRAQUIAL COM MICROENXERTIA</t>
  </si>
  <si>
    <t>0403020050 - MICRONEUROLISE DE NERVO PERIFERICO</t>
  </si>
  <si>
    <t>0403020069 - MICRONEURORRAFIA</t>
  </si>
  <si>
    <t>0403020093 - NEUROTOMIA SELETIVA DE TRIGEMEO E OUTROS NERVOS CRANIANOS</t>
  </si>
  <si>
    <t>0403020115 - TRATAMENTO CIRÚRGICO DE NEUROPATIA COMPRESSIVA COM OU SEM MICROCIRÚRGIA</t>
  </si>
  <si>
    <t>0403020131 - TRATAMENTO MICROCIRÚRGICO DE TUMOR DE NERVO PERIFÉRICO / NEUROMA</t>
  </si>
  <si>
    <t>0403030013 - CRANIOTOMIA PARA BIOPSIA ENCEFÁLICA</t>
  </si>
  <si>
    <t>0403030021 - CRANIOTOMIA PARA BIOPSIA ENCEFALICA (COM TÉCNICA COMPLEMENTAR)</t>
  </si>
  <si>
    <t>0403030030 - CRANIOTOMIA PARA RETIRADA DE TUMOR CEREBRAL INCLUSIVO DA FOSSA POSTERIOR</t>
  </si>
  <si>
    <t>0403030048 - CRANIOTOMIA PARA RETIRADA DE TUMOR INTRACRANIANO</t>
  </si>
  <si>
    <t>0403030056 - CRANIECTOMIA POR TUMOR OSSEO</t>
  </si>
  <si>
    <t>0403030064 - HIPOFISECTOMIA TRANSESFENOIDAL POR TECNICA COMPLEMENTAR</t>
  </si>
  <si>
    <t>403030080 - MICROCIRURGIA DE TUMOR INTRADURAL E EXTRAMEDULAR</t>
  </si>
  <si>
    <t>403030099 - MICROCIRURGIA DE TUMOR MEDULAR COM TECNICA COMPLEMENTAR</t>
  </si>
  <si>
    <t>403030102 - MICROCIRURGIA DE TUMOR MEDULAR</t>
  </si>
  <si>
    <t>403030110 - MICROCIRURGIA PARA BIOPSIA DE MEDULA ESPINHAL OU RAIZES</t>
  </si>
  <si>
    <t>403030129 - MICROCIRURGIA PARA TUMOR DA BASE DO CRANIO</t>
  </si>
  <si>
    <t>403030137 - MICROCIRURGIA PARA TUMOR DE ÓRBITA</t>
  </si>
  <si>
    <t>403030145 - MICROCIRURGIA PARA TUMOR INTRACRANIANO</t>
  </si>
  <si>
    <t>403030153 - MICROCIRURGIA PARA TUMOR INTRACRANIANO (COM TÉCNICA COMPLEMENTAR)</t>
  </si>
  <si>
    <t>403030161 - RESSECÇÃO DE TUMOR RAQUIMEDULAR EXTRADURAL</t>
  </si>
  <si>
    <t>403040019 - ANASTOMOSE VASCULAR EXTRA / INTRACRANIANA</t>
  </si>
  <si>
    <t>403040027 - DESCOMPRESSÃO NEUROVASCULAR DE NERVOS CRANIANOS</t>
  </si>
  <si>
    <t>403040051 - MICROCIRURGIA PARA MALFORMAÇÃO ARTÉRIO-VENOSA CEREBRAL</t>
  </si>
  <si>
    <t>403040078 - MICROCIRURGIA VASCULAR INTRACRANIANA (COM TÉCNICA COMPLEMENTAR)</t>
  </si>
  <si>
    <t>0403040086 - TRATAMENTO CIRÚRGICO DE FÍSTULA CAROTÍDEO-CAVERNOSA</t>
  </si>
  <si>
    <t>0403040094 - MICROCIRURGIA PARA ANEURISMA DA CIRCULAÇÃO CEREBRAL ANTERIOR MAIOR QUE 1,5 CM</t>
  </si>
  <si>
    <t>0403040108 - MICROCIRURGIA PARA ANEURISMA DA CIRCULAÇÃO CEREBRAL POSTERIOR MAIOR QUE 1,5 CM</t>
  </si>
  <si>
    <t>0403040116 - MICROCIRURGIA P/ARA ANEURISMA DA CIRCULAÇÃO CEREBRAL ANTERIOR MENOR QUE 1,5 CM</t>
  </si>
  <si>
    <t>0403040124 - MICROCIRURGIA PARA ANEURISMA DA CIRCULAÇÃO CEREBRAL POSTERIOR MENOR QUE 1,5 CM</t>
  </si>
  <si>
    <t>0403050030 - BLOQUEIOS PROLONGADOS DE SISTEMA NERVOSO PERIFÉRICO / CENTRAL COM BOMBA DE INFUSÃO</t>
  </si>
  <si>
    <t>0403050049 - CORDOTOMIA / MIELOTOMIA POR RADIOFREQUENCIA</t>
  </si>
  <si>
    <t>0403050057 - IMPLANTE INTRATECAL DE BOMBA DE INFUSÃO DE FÁRMACOS</t>
  </si>
  <si>
    <t>0403050065 - MICROCIRURGIA COM CORDOTOMIA / MIELOTOMIA A CÉU ABERTO</t>
  </si>
  <si>
    <t>0403050073 - MICROCIRURGIA COM RIZOTOMIA A CÉU ABERTO</t>
  </si>
  <si>
    <t>0403050090 - RIZOTOMIA PERCUTANEA COM BALÃO</t>
  </si>
  <si>
    <t>0403050103 - RIZOTOMIA / NEUROTOMIA PERCUTÂNEA POR RADIOFREQUÊNCIA</t>
  </si>
  <si>
    <t>0403050154 - TRATAMENTO DE LESAO DO SISTEMA NEUROVEGETATIVO POR AGENTES QUIMICOS</t>
  </si>
  <si>
    <t>0403050162 - TRATAMENTO ABLATIVO POR ESTEREOTAXIA EM ESTRUTURA PROFUNDA DE SNC PARA TRATATAMENTO DE MOVIMENTOS ANORMAIS OU CONTROLE DA DOR</t>
  </si>
  <si>
    <t>0403060010 - EXPLORAÇÃO DIAGNÓSTICA CIRÚRGICA PARA IMPLANTAÇÃO BILATERAL DE ELETRODOS SUBDURAIS (INCLUI VÍDEO-ELETROENCEFALOGRAMA)</t>
  </si>
  <si>
    <t>0403060028 - EXPLORAÇÃO DIAGNÓSTICA CIRÚRGICA PARA IMPLANTAÇÃO UNILATERAL DE ELETRODOS SUBDURAIS (INCLUI VIDEO-ELETROENCEFALOGRAMA)</t>
  </si>
  <si>
    <t>0403060036 - MICROCIRURGIA PARA LESIONECTOMIA COM MONITORAMENTO INTRAOPERATÓRIO</t>
  </si>
  <si>
    <t>0403060044 - MICROCIRURGIA PARA LESIONECTOMIA SEM MONITORAMENTO INTRA-OPERATÓRIO</t>
  </si>
  <si>
    <t>0403060052 - MICROCIRURGIA PARA LOBÉCTOMIA TEMPORAL / AMIGDALO-HIPOCAMPECTOMIA SELETIVA</t>
  </si>
  <si>
    <t>0403060060 - MICROCIRURGIA PARA RESSECCAO MULTILOBAR / HEMISFERECTOMIA / CALOSOTOMIA</t>
  </si>
  <si>
    <t>0403060079 - MICROCIRURGIA PARA RESSECÇÃO UNILOBAR EXTRATEMPORAL COM MONITORAMENTO INTRAOPERATORIO</t>
  </si>
  <si>
    <t>0403070040 - EMBOLIZAÇÃO DE ANEURISMA CEREBRAL MAIOR QUE 1,5 CM COM COLO ESTREITO</t>
  </si>
  <si>
    <t>0403070058 - EMBOLIZAÇÃO DE ANEURISMA CEREBRAL MAIOR QUE 1,5 CM COM COLO LARGO</t>
  </si>
  <si>
    <t>0403070082 - EMBOLIZAÇÃO DE FISTULA ARTERIO-VENOSA DA CABEÇA E PESCOÇO</t>
  </si>
  <si>
    <t>0403070090 - EMBOLIZAÇÃO DE FÍSTULA CAROTIDO-CAVERNOSA DIRETAS</t>
  </si>
  <si>
    <t>0403070104 - EMBOLIZAÇÃO DE MALFORMAÇÃO ARTERIO-VENOSA DURAL COMPLEXA DO SISTEMA NERVOSO CENTRAL</t>
  </si>
  <si>
    <t>0403070112 - EMBOLIZAÇÃO DE MALFORMAÇÃO ARTERIO-VENOSA DURAL SIMPLES DO SISTEMA NERVOSO CENTRAL</t>
  </si>
  <si>
    <t>0403070120 - EMBOLIZAÇÃO DE MALFORMAÇÃO ARTERIO-VENOSA INTRAPARENQUIMATOSA DO SISTEMA NERVOSO CENTRAL</t>
  </si>
  <si>
    <t>0403070139 - EMBOLIZAÇÃO DE TUMOR INTRA-CRANIANO OU DA CABEÇA E PESCOÇO</t>
  </si>
  <si>
    <t>0403070147 - TRATAMENTO DE ANEURISMA GIGANTE POR OCLUSÃO DO VASO PORTADOR</t>
  </si>
  <si>
    <t>0403070155 - EMBOLIZAÇÃO DE ANEURISMA CEREBRAL MENOR QUE 1,5 CM COM COLO ESTREITO</t>
  </si>
  <si>
    <t>0403070163 - EMBOLIZAÇÃO DE ANEURISMA CEREBRAL MENOR DO QUE 1,5 CM COM COLO LARGO</t>
  </si>
  <si>
    <t>0403080010 - IMPLANTE DE ELETRODO PARA ESTIMULAÇÃO CEREBRAL</t>
  </si>
  <si>
    <t>0403080029 - IMPLANTE DE GERADOR DE PULSOS P/ARA ESTIMULAÇÃO CEREBRAL (INCLUI CONECTOR)</t>
  </si>
  <si>
    <t>0403080037 - IMPLANTE INTRAVENTRICULAR DE BOMBA DE INFUSÃO DE FARMACOS</t>
  </si>
  <si>
    <t>0403080045 - MIECTOMIA SUPERSELETIVA</t>
  </si>
  <si>
    <t>0403080053 - NEUROTOMIA SUPERSELETIVA PARA MOVIMENTOS ANORMAIS</t>
  </si>
  <si>
    <t>0403080061 - NUCLEOTRACTOMIA TRIGEMINAL E/OU ESPINAL</t>
  </si>
  <si>
    <t>0403080070 - TRATAMENTO DE DOR POR ESTEREOTAXIA</t>
  </si>
  <si>
    <t>0403080088 - TRATAMENTO DE MOVIMENTO ANORMAL POR ESTEREOTAXIA</t>
  </si>
  <si>
    <t>0403080096 - TRATAMENTO DE MOVIMENTO ANORMAL POR ESTEREOTAXIA COM MICRO-REGISTRO</t>
  </si>
  <si>
    <t>0403080100 - TROCA DE GERADOR DE PULSOS PARA ESTIMULAÇÃO CEREBRAL</t>
  </si>
  <si>
    <t>0303050233 - TRATAMENTO MEDICAMENTOSO DE DOENÇA DA RETINA</t>
  </si>
  <si>
    <t>OFTALMO *</t>
  </si>
  <si>
    <t>APAC Estado</t>
  </si>
  <si>
    <t xml:space="preserve"> 04 - Fundo de Ações Estratégicas e Compensações (FAEC</t>
  </si>
  <si>
    <t>0405050364 - TRATAMENTO CIRURGICO DE PTERIGIO</t>
  </si>
  <si>
    <t>BPAI</t>
  </si>
  <si>
    <t xml:space="preserve"> 06 - Média e Alta Complexidade (MAC)</t>
  </si>
  <si>
    <t>0405010184 - TRATAMENTO CIRURGICO DE BLEFAROCALASE</t>
  </si>
  <si>
    <t>OFTALMO*</t>
  </si>
  <si>
    <t>416010016 - AMPUTAÇÃO DE PÊNIS EM ONCOLOGIA</t>
  </si>
  <si>
    <t>ONCOLOGIA</t>
  </si>
  <si>
    <t>416010024 - CISTECTOMIA TOTAL E DERIVACAO EM 1 SÓ TEMPO EM ONCOLOGIA</t>
  </si>
  <si>
    <t>416010040 - CISTOENTEROPLASTIA EM ONCOLOGIA</t>
  </si>
  <si>
    <t>416010075 - NEFRECTOMIA TOTAL EM ONCOLOGIA</t>
  </si>
  <si>
    <t>416010091 - NEFROURETERECTOMIA TOTAL EM ONCOLOGIA</t>
  </si>
  <si>
    <t>416010113 - ORQUIECTOMIA UNILATERAL EM ONCOLOGIA</t>
  </si>
  <si>
    <t>416010121 - PROSTATECTOMIA EM ONCOLOGIA</t>
  </si>
  <si>
    <t>416010130 - PROSTATOVESICULECTOMIA RADICAL EM ONCOLOGIA</t>
  </si>
  <si>
    <t>416010164 - RESSECCAO DE TUMORES MÁLTIPLOS E SIMULTANEOS DO TRATO URINARIO EM ONCOLOGIA</t>
  </si>
  <si>
    <t>416010172 - RESSECÇÃO ENDOSCÓPICA DE TUMOR VESICAL EM ONCOLOGIA</t>
  </si>
  <si>
    <t>416010180 - REIMPLANTE URETERAL EM ONCOLOGIA - URETEROCISTONEOSTOMIA</t>
  </si>
  <si>
    <t>416010199 - REIMPLANTE URETERAL EM ONCOLOGIA - URETEROENTEROSTOMIA</t>
  </si>
  <si>
    <t>416010202 - SUPRARRENALECTOMIA EM ONCOLOGIA</t>
  </si>
  <si>
    <t>416010210 - NEFRECTOMIA PARCIAL EM ONCOLOGIA</t>
  </si>
  <si>
    <t>416010229 - AMPUTAÇÃO TOTAL AMPLIADA DE PENIS EM ONCOLOGIA</t>
  </si>
  <si>
    <t>416020020 - LINFADENECTOMIA PELVICA EM ONCOLOGIA</t>
  </si>
  <si>
    <t>416020151 - LINFADENECTOMIA RADICAL CERVICAL UNILATERAL EM ONCOLOGIA</t>
  </si>
  <si>
    <t>416020160 - LINFADENECTOMIA RADICAL MODIFICADA CERVICAL UNILATERAL EM ONCOLOGIA</t>
  </si>
  <si>
    <t>416020178 - LINFADENECTOMIA CERVICAL SUPRAOMO-HIOIDEA UNILATERAL EM ONCOLOGIA</t>
  </si>
  <si>
    <t>416020186 - LINFADENECTOMIA CERVICAL RECORRENCIAL UNILATERAL EM ONCOLOGIA</t>
  </si>
  <si>
    <t>416020194 - LINFADENECTOMIA MEDIASTINAL EM ONCOLOGIA</t>
  </si>
  <si>
    <t>416020208 - LINFADENECTOMIA SUPRACLAVICULAR UNILATERAL EM ONCOLOGIA</t>
  </si>
  <si>
    <t>416020216 - LINFADENECTOMIA AXILAR UNILATERAL EM ONCOLOGIA</t>
  </si>
  <si>
    <t>416020224 - LINFADENECTOMIA RETROPERITONIAL EM ONCOLOGIA</t>
  </si>
  <si>
    <t>416020232 - LINFADENECTOMIA INGUINAL UNILATERAL EM ONCOLOGIA</t>
  </si>
  <si>
    <t>416020240 - LINFADENECTOMIA SELETIVA GUIADA (LINFONODO SENTINELA) EM ONCOLOGIA</t>
  </si>
  <si>
    <t>416020259 - LINFADENECTOMIA INGUINO-ILIACA UNILATERAL EM ONCOLOGIA</t>
  </si>
  <si>
    <t>416030025 - RESSECÇÃO DE GLÂNDULA SALIVAR MENOR EM ONCOLOGIA</t>
  </si>
  <si>
    <t>416030033 - RESSECÇÃO DE GLANDULA SUBLINGUAL EM ONCOLOGIA</t>
  </si>
  <si>
    <t>416030041 - RESSECÇÃO DE GLÂNDULA SUBMANDIBULAR EM ONCOLOGIA</t>
  </si>
  <si>
    <t>416030068 - GLOSSECTOMIA PARCIAL EM ONCOLOGIA</t>
  </si>
  <si>
    <t>416030076 - GLOSSECTOMIA TOTAL EM ONCOLOGIA</t>
  </si>
  <si>
    <t>416030084 - PARATIREOIDECTOMIA TOTAL EM ONCOLOGIA</t>
  </si>
  <si>
    <t>416030092 - PAROTIDECTOMIA TOTAL EM ONCOLOGIA</t>
  </si>
  <si>
    <t>416030149 - RESSECÇÃO EM CUNHA DE LÁBIO E SUTURA EM ONCOLOGIA</t>
  </si>
  <si>
    <t>416030157 - RESSECÇÃO PARCIAL DE LÁBIO COM ENXERTO OU RETALHO EM ONCOLOGIA</t>
  </si>
  <si>
    <t>416030165 - RESSECÇÃO TOTAL DE LÁBIO E RECONSTRUÇÃO COM RETALHO MIOCUTÂNEO EM ONCOLOGIA</t>
  </si>
  <si>
    <t>416030173 - MAXILECTOMIA PARCIAL EM ONCOLOGIA</t>
  </si>
  <si>
    <t>416030181 - MAXILECTOMIA TOTAL EM ONCOLOGIA</t>
  </si>
  <si>
    <t>416030190 - PELVIGLOSSOMANDIBULECTOMIA EM ONCOLOGIA</t>
  </si>
  <si>
    <t>416030203 - PAROTIDECTOMIA TOTAL AMPLIADA EM ONCOLOGIA</t>
  </si>
  <si>
    <t>416030211 - FARINGECTOMIA PARCIAL EM ONCOLOGIA</t>
  </si>
  <si>
    <t>416030220 - FARINGECTOMIA TOTAL EM ONCOLOGIA</t>
  </si>
  <si>
    <t>416030238 - RESSECÇÃO DE TUMOR DE RINOFARINGE EM ONCOLOGIA</t>
  </si>
  <si>
    <t>416030246 - EXENTERAÇÃO DE ÓRBITA EM ONCOLOGIA</t>
  </si>
  <si>
    <t>416030254 - LARINGECTOMIA PARCIAL EM ONCOLOGIA</t>
  </si>
  <si>
    <t>416030262 - LARINGECTOMIA TOTAL EM ONCOLOGIA</t>
  </si>
  <si>
    <t>416030270 - TIREOIDECTOMIA TOTAL EM ONCOLOGIA</t>
  </si>
  <si>
    <t>416030289 - RECONSTRUÇÃO PARA FONAÇÂO EM ONCOLOGIA</t>
  </si>
  <si>
    <t>416030297 - TRAQUEOSTOMIA TRANSTUMORAL EM ONCOLOGIA</t>
  </si>
  <si>
    <t>416030300 - MANDIBULECTOMIA PARCIAL EM ONCOLOGIA</t>
  </si>
  <si>
    <t>416030319 - MANDIBULECTOMIA TOTAL EM ONCOLOGIA</t>
  </si>
  <si>
    <t>416030327 - RESSECÇÃO DE PAVILHÃO AURICULAR EM ONCOLOGIA</t>
  </si>
  <si>
    <t>416030335 - LIGADURA DE CARÓTIDA EM ONCOLOGIA</t>
  </si>
  <si>
    <t>416030343 - RESSECCAO DE TUMOR GLOMICO EM ONCOLOGIA</t>
  </si>
  <si>
    <t>416030351 - RESSECÇÃO DE LESÃO MALIGNA DE MUCOSA BUCAL EM ONCOLOGIA</t>
  </si>
  <si>
    <t>416030360 - RESSECÇÃO DE TUMOR TIREOIDIANO POR VIA TRANSESTERNAL EM ONCOLOGIA</t>
  </si>
  <si>
    <t>416040012 - ANASTOMOSE BILEO-DIGESTIVA EM ONCOLOGIA</t>
  </si>
  <si>
    <t>416040020 - COLEDOCOSTOMIA COM OU SEM COLECISTECTOMIA EM ONCOLOGIA</t>
  </si>
  <si>
    <t>416040039 - ESOFAGOGASTRECTOMIA COM TORACOTOMIA EM ONCOLOGIA</t>
  </si>
  <si>
    <t>416040047 - ESOFAGOCOLOPLASTIA OU ESOFAGOGASTROPLASTIA EM ONCOLOGIA</t>
  </si>
  <si>
    <t>416040055 - ESOFAGOGASTRECTOMIA SEM TORACOTOMIA EM ONCOLOGIA</t>
  </si>
  <si>
    <t>416040071 - GASTRECTOMIA TOTAL EM ONCOLOGIA</t>
  </si>
  <si>
    <t>416040101 - HEPATECTOMIA PARCIAL EM ONCOLOGIA</t>
  </si>
  <si>
    <t>416040110 - PANCREATECTOMIA PARCIAL EM ONCOLOGIA</t>
  </si>
  <si>
    <t>416040128 - DUODENOPANCREATECTOMIA EM ONCOLOGIA</t>
  </si>
  <si>
    <t>416040144 - RESSECÇÃO DE TUMOR RETROPERITONIAL COM RESSECÇÃO DE ÓRGÃOS CONTÍGUOS EM ONCOLOGIA</t>
  </si>
  <si>
    <t>416040179 - ALCOOLIZAÇÃO PERCUTÂNEA DE CARCINOMA HEPÁTICO</t>
  </si>
  <si>
    <t>416040187 - TRATAMENTO DE CARCINOMA HEPÁTICO POR RADIOFREQUÊNCIA</t>
  </si>
  <si>
    <t>416040195 - QUIMIOEMBOLIZAÇÃO DE CARCINOMA HEPÁTICO</t>
  </si>
  <si>
    <t>416040209 - BIÓPSIAS MÚLTIPLAS INTRA-ABDOMINAIS EM ONCOLOGIA</t>
  </si>
  <si>
    <t>416040217 - GASTRECTOMIA PARCIAL EM ONCOLOGIA</t>
  </si>
  <si>
    <t>416040225 - METASTASECTOMIA HEPÁTICA EM ONCOLOGIA</t>
  </si>
  <si>
    <t>416040233 - COLECISTECTOMIA EM ONCOLOGIA</t>
  </si>
  <si>
    <t>416040241 - RESSECÇÃO AMPLIADA DE VIA BILIAR EXTRA-HEPÁTICA EM ONCOLOGIA</t>
  </si>
  <si>
    <t>416040250 - RESSECÇÃO DE TUMOR RETROPERITONIAL EM ONCOLOGIA</t>
  </si>
  <si>
    <t>416040268 - RESSECÇÃO ALARGADA DE TUMOR DE PARTES MOLES DE PAREDE ABDOMINAL EM ONCOLOGIA</t>
  </si>
  <si>
    <t>416040276 - RESSECÇÃO ALARGADA DE TUMOR DE INTESTINO EM ONCOLOGIA</t>
  </si>
  <si>
    <t>416040284 - IMPLANTAÇÃO ENDOSCÓPICA DE STENT ESOFÁGICO</t>
  </si>
  <si>
    <t>416040292 - PERITONECTOMIA EM ONCOLOGIA</t>
  </si>
  <si>
    <t>416050018 - AMPUTAÇÃO ABDOMINO-PERINEAL DE RETO EM ONCOLOGIA</t>
  </si>
  <si>
    <t>416050026 - COLECTOMIA PARCIAL (HEMICOLECTOMIA) EM ONCOLOGIA</t>
  </si>
  <si>
    <t>416050034 - COLECTOMIA TOTAL EM ONCOLOGIA</t>
  </si>
  <si>
    <t>416050050 - EXCISÃO LOCAL DE TUMOR DO RETO EM ONCOLOGIA</t>
  </si>
  <si>
    <t>416050077 - RETOSSIGMOIDECTOMIA ABDOMINAL EM ONCOLOGIA</t>
  </si>
  <si>
    <t>416050093 - EXENTERAÇÃO PÉLVICA POSTERIOR EM ONCOLOGIA</t>
  </si>
  <si>
    <t>416050107 - EXENTERAÇÃO PÉLVICA TOTAL EM ONCOLOGIA</t>
  </si>
  <si>
    <t>416050115 - PROCTOCOLECTOMIA TOTAL EM ONCOLOGIA</t>
  </si>
  <si>
    <t>416060013 - AMPUTAÇÃO CÔNICA DE COLO DE ÚTERO COM COLPECTOMIA EM ONCOLOGIA</t>
  </si>
  <si>
    <t>416060021 - ANEXECTOMIA UNI / BILATERAL EM ONCOLOGIA</t>
  </si>
  <si>
    <t>416060030 - COLPECTOMIA EM ONCOLOGIA</t>
  </si>
  <si>
    <t>416060056 - HISTERECTOMIA COM RESSECÇÃO DE ÓRGÃOS CONTÍGUOS EM ONCOLOGIA</t>
  </si>
  <si>
    <t>416060064 - HISTERECTOMIA TOTAL AMPLIADA EM ONCOLOGIA</t>
  </si>
  <si>
    <t>416060080 - TRAQUELECTOMIA RADICAL EM ONCOLOGIA</t>
  </si>
  <si>
    <t>416060099 - VULVECTOMIA TOTAL AMPLIADA C/ LINFADENECTOMIA EM ONCOLOGIA</t>
  </si>
  <si>
    <t>416060102 - VULVECTOMIA PARCIAL EM ONCOLOGIA</t>
  </si>
  <si>
    <t>416060110 - HISTERECTOMIA COM OU SEM ANEXECTOMIA (UNI / BILATERAL) EM ONCOLOGIA</t>
  </si>
  <si>
    <t>416060129 - LAPAROTOMIA PARA AVALIAÇÃO DE TUMOR DE OVÁRIO EM ONCOLOGIA</t>
  </si>
  <si>
    <t>416080014 - EXCISÂO E ENXERTO DE PELE EM ONCOLOGIA</t>
  </si>
  <si>
    <t>416080030 - EXCISÃO E SUTURA COM PLASTICA EM Z NA PELE EM ONCOLOGIA</t>
  </si>
  <si>
    <t>416080081 - RECONSTRUÇÃO COM RETALHO MIOCUTÂNEO (QUALQUER PARTE) EM ONCOLOGIA</t>
  </si>
  <si>
    <t>416080090 - RECONSTRUÇÃO POR MICROCIRURGIA (QUALQUER PARTE) EM ONCOLOGIA</t>
  </si>
  <si>
    <t>416080111 - RECONSTRUÇÃO COM RETALHO OSTEOMIOCUTÂNEO EM ONCOLOGIA</t>
  </si>
  <si>
    <t>416080120 - EXTIRPAÇÃO MÚLTIPLA DE LESÃO DA PELE OU TECIDO CELULAR SUBCUTÂNEO EM ONCOLOGIA</t>
  </si>
  <si>
    <t>416090010 - AMPUTAÇÃO / DESARTICULAÇÃO DE MEMBROS INFERIORES EM ONCOLOGIA</t>
  </si>
  <si>
    <t>416090028 - AMPUTAÇÃO / DESARTICULAÇÃO DE MEMBROS SUPERIORES EM ONCOLOGIA</t>
  </si>
  <si>
    <t>416090036 - HEMIPELVECTOMIA EM ONCOLOGIA</t>
  </si>
  <si>
    <t>416090079 - SACRALECTOMIA (ENDOPELVECTOMIA) EM ONCOLOGIA</t>
  </si>
  <si>
    <t>416090109 - RESSECÇÃO DE TUMOR ÓSSEO COM SUBSTITUIÇÃO (ENDOPRÓTESE) OU COM RECONSTRUÇÃO E FIXAÇÃO EM ONCOLOGIA</t>
  </si>
  <si>
    <t>416090117 - DESARTICULAÇÃO INTERESCAPULO-TORÁCICA EM ONCOLOGIA</t>
  </si>
  <si>
    <t>416090125 - DESARTICULAÇÃO ESCAPULO-TORÁCICA INTERNA EM ONCOLOGIA</t>
  </si>
  <si>
    <t>416090133 - RESSECÇÃO DE TUMOR DE PARTES MOLES EM ONCOLOGIA</t>
  </si>
  <si>
    <t>416110010 - LOBECTOMIA PULMONAR EM ONCOLOGIA</t>
  </si>
  <si>
    <t>416110029 - PNEUMOMECTOMIA RADICAL EM ONCOLOGIA</t>
  </si>
  <si>
    <t>416110037 - TORACECTOMIA COMPLEXA EM ONCOLOGIA</t>
  </si>
  <si>
    <t>416110045 - TORACECTOMIA SIMPLES EM ONCOLOGIA</t>
  </si>
  <si>
    <t>416110053 - TORACOTOMIA EXPLORADORA EM ONCOLOGIA</t>
  </si>
  <si>
    <t>416110061 - SEGMENTECTOMIA PULMONAR EM ONCOLOGIA</t>
  </si>
  <si>
    <t>416110070 - RESSECÇAO PULMONAR EM CUNHA EM ONCOLOGIA</t>
  </si>
  <si>
    <t>416110088 - TIMECTOMIA EM ONCOLOGIA</t>
  </si>
  <si>
    <t>416120024 - MASTECTOMIA RADICAL COM LINFADENECTOMIA AXILAR EM ONCOLOGIA</t>
  </si>
  <si>
    <t>416120032 - MASTECTOMIA SIMPLES EM ONCOLOGIA</t>
  </si>
  <si>
    <t>416120040 - RESSECÇÃO DE LESÃO NÃO PALPÁVEL DE MAMA COM MARCAÇÃO EM ONCOLOGIA (POR MAMA)</t>
  </si>
  <si>
    <t>416120059 - SEGMENTECTOMIA/QUADRANTECTOMIA/SETORECTOMIA DE MAMA EM ONCOLOGIA</t>
  </si>
  <si>
    <t>0408020415 - TRATAMENTO CIRÚRGICO DE FRATURA DE EXTREMIDADES / METÁFISE PROXIMAL DOS OSSOS DO ANTEBRAÇO</t>
  </si>
  <si>
    <t>ORTOPEDIA</t>
  </si>
  <si>
    <t>0404010369 - TIMPANOTOMIA P/ TUBO DE VENTILACAO</t>
  </si>
  <si>
    <t>OTORRINO/CABEÇAEPESCOÇO*</t>
  </si>
  <si>
    <t>0413040054 - DERMOLIPECTOMIA ABDOMINAL POS-CIRURGIA BARIATRICA</t>
  </si>
  <si>
    <t>PLASTICA/GASTRO</t>
  </si>
  <si>
    <t>0413040062 - DERMOLIPECTOMIA BRAQUIAL POS-CIRURGIA BARIÁTRICA</t>
  </si>
  <si>
    <t>0413040070 - DERMOLIPECTOMIA CRURAL POS-CIRURGIA BARIÁTRICA</t>
  </si>
  <si>
    <t>0413040089 - MAMOPLASTIA PÓS-CIRURGIA BARIÁTRICA</t>
  </si>
  <si>
    <t>0413040259 - DERMOLIPECTOMIA ABDOMINAL CIRCUNFERENCIAL PÓS CIRURGIA BARIATRICA</t>
  </si>
  <si>
    <t>0409050083 - POSTECTOMIA</t>
  </si>
  <si>
    <t>UROLOGIA/NEFROLOGIA</t>
  </si>
  <si>
    <t>0418010013 - CONFECCAO DE FISTULA ARTERIO-VENOSA C/ ENXERTIA DE POLITETRAFLUORETILENO (PTFE)</t>
  </si>
  <si>
    <t>UROLOGIA/NEFROLOGIA *</t>
  </si>
  <si>
    <t>APAC ESTADO</t>
  </si>
  <si>
    <t>0418010021 - CONFECCAO DE FISTULA ARTERIO-VENOSA C/ ENXERTO AUTOLOGO</t>
  </si>
  <si>
    <t>0418010030 - CONFECCAO DE FISTULA ARTERIO-VENOSA P/ HEMODIALISE</t>
  </si>
  <si>
    <t>0418010080 - IMPLANTE DE CATETER TIPO TENCKHOFF OU SIMILAR P/ DPA/DPAC</t>
  </si>
  <si>
    <t>0418020019 - INTERVENCAO EM FÍSTULA ARTERIO-VENOSA</t>
  </si>
  <si>
    <t>0418020027 - LIGADURA DE FISTULA ARTERIO-VENOSA</t>
  </si>
  <si>
    <t>0418020035 - RETIRADA DE CATETER TIPO TENCKHOFF / SIMILAR DE LONGA PERMANÊNCIA</t>
  </si>
  <si>
    <t>0309070015 - TRATAMENTO ESCLEROSANTE NÃO ESTÉTICO DE VARIZES DOS MEMBROS INFERIORES (UNILATERAL)</t>
  </si>
  <si>
    <t>VASCULAR *</t>
  </si>
  <si>
    <t>0309070023 - TRATAMENTO ESCLEROSANTE NÃO ESTÉTICO DE VARIZES DOS MEMBROS INFERIORES (BILATERAL)</t>
  </si>
  <si>
    <t>Xtabela</t>
  </si>
  <si>
    <t>0303040203  TRATAMENTO DE DOENÇAS NEURO-DEGENERATIVAS</t>
  </si>
  <si>
    <t xml:space="preserve">0403010055  CRANIOTOMIA PARA RETIRADA DE CISTO / ABSCESSO / </t>
  </si>
  <si>
    <t>0403010128  MICROCIRURGIA CEREBRAL ENDOSCOPICA</t>
  </si>
  <si>
    <t>0403010241  TRATAMENTO CIRÚRGICO DE FÍSTULA LIQUORICA CRANIA</t>
  </si>
  <si>
    <t>0403010250  TRATAMENTO CIRÚRGICO DE FISTULA LIQUORICA RAQUID</t>
  </si>
  <si>
    <t>0403010390  DRENAGEM LIQUÓRICA LOMBAR EXTERNA</t>
  </si>
  <si>
    <t>0403020050  MICRONEUROLISE DE NERVO PERIFERICO</t>
  </si>
  <si>
    <t>0403020069  MICRONEURORRAFIA</t>
  </si>
  <si>
    <t>0403020115  TRATAMENTO CIRÚRGICO DE NEUROPATIA COMPRESSIVA C</t>
  </si>
  <si>
    <t>0403020131  TRATAMENTO MICROCIRÚRGICO DE TUMOR DE NERVO PERI</t>
  </si>
  <si>
    <t>0403030021  CRANIOTOMIA PARA BIOPSIA ENCEFALICA (COM TÉCNICA</t>
  </si>
  <si>
    <t>0403030102  MICROCIRURGIA DE TUMOR MEDULAR</t>
  </si>
  <si>
    <t>0403030153  MICROCIRURGIA PARA TUMOR INTRACRANIANO (COM TÉCN</t>
  </si>
  <si>
    <t>0403040078  MICROCIRURGIA VASCULAR INTRACRANIANA (COM TÉCNIC</t>
  </si>
  <si>
    <t>0403050030  BLOQUEIOS PROLONGADOS DE SISTEMA NERVOSO PERIFÉR</t>
  </si>
  <si>
    <t>0403050154  TRATAMENTO DE LESAO DO SISTEMA NEUROVEGETATIVO P</t>
  </si>
  <si>
    <t xml:space="preserve">0403070058  EMBOLIZAÇÃO DE ANEURISMA CEREBRAL MAIOR QUE 1,5 </t>
  </si>
  <si>
    <t>0403070163  EMBOLIZAÇÃO DE ANEURISMA CEREBRAL MENOR DO QUE 1</t>
  </si>
  <si>
    <t>0406050015  ESTUDO ELETROFISIOLÓGICO DIAGNÓSTICO</t>
  </si>
  <si>
    <t xml:space="preserve">0406050023  ESTUDO ELETROFISIOLÓGICO TERAPÊUTICO I (ABLAÇÃO </t>
  </si>
  <si>
    <t xml:space="preserve">0406050040  ESTUDO ELETROFISIOLÓGICO TERAPÊUTICO I (ABLAÇÃO </t>
  </si>
  <si>
    <t>0406050139  ESTUDO ELETROFISIOLÓGICO TERAPÊUTICO II (ABLAÇÃO</t>
  </si>
  <si>
    <t xml:space="preserve">0408020415  TRATAMENTO CIRÚRGICO DE FRATURA DE EXTREMIDADES </t>
  </si>
  <si>
    <t>0409050083  POSTECTOMIA</t>
  </si>
  <si>
    <t>0415040027  DEBRIDAMENTO DE FASCEITE NECROTIZANTE</t>
  </si>
  <si>
    <t>0415040035  DEBRIDAMENTO DE ULCERA / DE TECIDOS DESVITALIZAD</t>
  </si>
  <si>
    <t>0416010016  AMPUTAÇÃO DE PÊNIS EM ONCOLOGIA</t>
  </si>
  <si>
    <t>0416010075  NEFRECTOMIA TOTAL EM ONCOLOGIA</t>
  </si>
  <si>
    <t>0416010091  NEFROURETERECTOMIA TOTAL EM ONCOLOGIA</t>
  </si>
  <si>
    <t>0416010113  ORQUIECTOMIA UNILATERAL EM ONCOLOGIA</t>
  </si>
  <si>
    <t>0416010121  PROSTATECTOMIA EM ONCOLOGIA</t>
  </si>
  <si>
    <t>0416010130  PROSTATOVESICULECTOMIA RADICAL EM ONCOLOGIA</t>
  </si>
  <si>
    <t xml:space="preserve">0416010164  RESSECCAO DE TUMORES MÁLTIPLOS E SIMULTANEOS DO </t>
  </si>
  <si>
    <t>0416010172  RESSECÇÃO ENDOSCÓPICA DE TUMOR VESICAL EM ONCOLO</t>
  </si>
  <si>
    <t>0416010210  NEFRECTOMIA PARCIAL EM ONCOLOGIA</t>
  </si>
  <si>
    <t>0416010229  AMPUTAÇÃO TOTAL AMPLIADA DE PENIS EM ONCOLOGIA</t>
  </si>
  <si>
    <t>0416020178  LINFADENECTOMIA CERVICAL SUPRAOMO</t>
  </si>
  <si>
    <t>0416020194  LINFADENECTOMIA MEDIASTINAL EM ONCOLOGIA</t>
  </si>
  <si>
    <t>0416020208  LINFADENECTOMIA SUPRACLAVICULAR UNILATERAL EM ON</t>
  </si>
  <si>
    <t>0416020216  LINFADENECTOMIA AXILAR UNILATERAL EM ONCOLOGIA</t>
  </si>
  <si>
    <t>0416020224  LINFADENECTOMIA RETROPERITONIAL EM ONCOLOGIA</t>
  </si>
  <si>
    <t>0416020232  LINFADENECTOMIA INGUINAL UNILATERAL EM ONCOLOGIA</t>
  </si>
  <si>
    <t>0416020240  LINFADENECTOMIA SELETIVA GUIADA (LINFONODO SENTI</t>
  </si>
  <si>
    <t>0416020259  LINFADENECTOMIA INGUINO</t>
  </si>
  <si>
    <t>0416030068  GLOSSECTOMIA PARCIAL EM ONCOLOGIA</t>
  </si>
  <si>
    <t>0416030092  PAROTIDECTOMIA TOTAL EM ONCOLOGIA</t>
  </si>
  <si>
    <t>0416030211  FARINGECTOMIA PARCIAL EM ONCOLOGIA</t>
  </si>
  <si>
    <t>0416030254  LARINGECTOMIA PARCIAL EM ONCOLOGIA</t>
  </si>
  <si>
    <t>0416030270  TIREOIDECTOMIA TOTAL EM ONCOLOGIA</t>
  </si>
  <si>
    <t>0416030297  TRAQUEOSTOMIA TRANSTUMORAL EM ONCOLOGIA</t>
  </si>
  <si>
    <t>0416030300  MANDIBULECTOMIA PARCIAL EM ONCOLOGIA</t>
  </si>
  <si>
    <t>0416030327  RESSECÇÃO DE PAVILHÃO AURICULAR EM ONCOLOGIA</t>
  </si>
  <si>
    <t>0416030351  RESSECÇÃO DE LESÃO MALIGNA DE MUCOSA BUCAL EM ON</t>
  </si>
  <si>
    <t>0416040012  ANASTOMOSE BILEO</t>
  </si>
  <si>
    <t>0416040101  HEPATECTOMIA PARCIAL EM ONCOLOGIA</t>
  </si>
  <si>
    <t>0416040128  DUODENOPANCREATECTOMIA EM ONCOLOGIA</t>
  </si>
  <si>
    <t>0416040195  QUIMIOEMBOLIZAÇÃO DE CARCINOMA HEPÁTICO</t>
  </si>
  <si>
    <t>0416040209  BIÓPSIAS MÚLTIPLAS INTRA</t>
  </si>
  <si>
    <t>0416040217  GASTRECTOMIA PARCIAL EM ONCOLOGIA</t>
  </si>
  <si>
    <t>0416040233  COLECISTECTOMIA EM ONCOLOGIA</t>
  </si>
  <si>
    <t>0416040250  RESSECÇÃO DE TUMOR RETROPERITONIAL EM ONCOLOGIA</t>
  </si>
  <si>
    <t>0416040276  RESSECÇÃO ALARGADA DE TUMOR DE INTESTINO EM ONCO</t>
  </si>
  <si>
    <t>0416050026  COLECTOMIA PARCIAL (HEMICOLECTOMIA) EM ONCOLOGIA</t>
  </si>
  <si>
    <t>0416050034  COLECTOMIA TOTAL EM ONCOLOGIA</t>
  </si>
  <si>
    <t>0416050050  EXCISÃO LOCAL DE TUMOR DO RETO EM ONCOLOGIA</t>
  </si>
  <si>
    <t>0416050077  RETOSSIGMOIDECTOMIA ABDOMINAL EM ONCOLOGIA</t>
  </si>
  <si>
    <t>0416060013  AMPUTAÇÃO CÔNICA DE COLO DE ÚTERO COM COLPECTOMI</t>
  </si>
  <si>
    <t>0416060021  ANEXECTOMIA UNI / BILATERAL EM ONCOLOGIA</t>
  </si>
  <si>
    <t>0416060030  COLPECTOMIA EM ONCOLOGIA</t>
  </si>
  <si>
    <t xml:space="preserve">0416060056  HISTERECTOMIA COM RESSECÇÃO DE ÓRGÃOS CONTÍGUOS </t>
  </si>
  <si>
    <t>0416060064  HISTERECTOMIA TOTAL AMPLIADA EM ONCOLOGIA</t>
  </si>
  <si>
    <t>0416060080  TRAQUELECTOMIA RADICAL EM ONCOLOGIA</t>
  </si>
  <si>
    <t>0416060099  VULVECTOMIA TOTAL AMPLIADA C/ LINFADENECTOMIA EM</t>
  </si>
  <si>
    <t>0416060102  VULVECTOMIA PARCIAL EM ONCOLOGIA</t>
  </si>
  <si>
    <t>0416060110  HISTERECTOMIA COM OU SEM ANEXECTOMIA (UNI / BILA</t>
  </si>
  <si>
    <t>0416060129  LAPAROTOMIA PARA AVALIAÇÃO DE TUMOR DE OVÁRIO EM</t>
  </si>
  <si>
    <t>0416080014  EXCISÂO E ENXERTO DE PELE EM ONCOLOGIA</t>
  </si>
  <si>
    <t>0416080030  EXCISÃO E SUTURA COM PLASTICA EM Z NA PELE EM ON</t>
  </si>
  <si>
    <t>0416080081  RECONSTRUÇÃO COM RETALHO MIOCUTÂNEO (QUALQUER PA</t>
  </si>
  <si>
    <t xml:space="preserve">0416080090  RECONSTRUÇÃO POR MICROCIRURGIA (QUALQUER PARTE) </t>
  </si>
  <si>
    <t>0416080120  EXTIRPAÇÃO MÚLTIPLA DE LESÃO DA PELE OU TECIDO C</t>
  </si>
  <si>
    <t>0416090010  AMPUTAÇÃO / DESARTICULAÇÃO DE MEMBROS INFERIORES</t>
  </si>
  <si>
    <t>0416090028  AMPUTAÇÃO / DESARTICULAÇÃO DE MEMBROS SUPERIORES</t>
  </si>
  <si>
    <t>0416090109  RESSECÇÃO DE TUMOR ÓSSEO COM SUBSTITUIÇÃO (ENDOP</t>
  </si>
  <si>
    <t>0416090133  RESSECÇÃO DE TUMOR DE PARTES MOLES EM ONCOLOGIA</t>
  </si>
  <si>
    <t>0416110010  LOBECTOMIA PULMONAR EM ONCOLOGIA</t>
  </si>
  <si>
    <t>0416110045  TORACECTOMIA SIMPLES EM ONCOLOGIA</t>
  </si>
  <si>
    <t>0416110061  SEGMENTECTOMIA PULMONAR EM ONCOLOGIA</t>
  </si>
  <si>
    <t>0416110070  RESSECÇAO PULMONAR EM CUNHA EM ONCOLOGIA</t>
  </si>
  <si>
    <t>0416110088  TIMECTOMIA EM ONCOLOGIA</t>
  </si>
  <si>
    <t>0416120024  MASTECTOMIA RADICAL COM LINFADENECTOMIA AXILAR E</t>
  </si>
  <si>
    <t>0416120032  MASTECTOMIA SIMPLES EM ONCOLOGIA</t>
  </si>
  <si>
    <t>0416120040  RESSECÇÃO DE LESÃO NÃO PALPÁVEL DE MAMA COM MARC</t>
  </si>
  <si>
    <t>0416120059  SEGMENTECTOMIA/QUADRANTECTOMIA/SETORECTOMIA DE M</t>
  </si>
  <si>
    <t>2303892 HOSPITAL SAO FRANCISCO</t>
  </si>
  <si>
    <t>2491249 HOSPITAL SANTA CRUZ DE CANOINHAS</t>
  </si>
  <si>
    <t>2521695 HOSPITAL RIO NEGRINHO</t>
  </si>
  <si>
    <t>0403030080 - MICROCIRURGIA DE TUMOR INTRADURAL E EXTRAMEDULAR</t>
  </si>
  <si>
    <t>0403030099 - MICROCIRURGIA DE TUMOR MEDULAR COM TECNICA COMPLEMENTAR</t>
  </si>
  <si>
    <t>0403030102 - MICROCIRURGIA DE TUMOR MEDULAR</t>
  </si>
  <si>
    <t>0403030110 - MICROCIRURGIA PARA BIOPSIA DE MEDULA ESPINHAL OU RAIZES</t>
  </si>
  <si>
    <t>0403030129 - MICROCIRURGIA PARA TUMOR DA BASE DO CRANIO</t>
  </si>
  <si>
    <t>0403030137 - MICROCIRURGIA PARA TUMOR DE ÓRBITA</t>
  </si>
  <si>
    <t>0403030145 - MICROCIRURGIA PARA TUMOR INTRACRANIANO</t>
  </si>
  <si>
    <t>0403030153 - MICROCIRURGIA PARA TUMOR INTRACRANIANO (COM TÉCNICA COMPLEMENTAR)</t>
  </si>
  <si>
    <t>0403030161 - RESSECÇÃO DE TUMOR RAQUIMEDULAR EXTRADURAL</t>
  </si>
  <si>
    <t>0403040019 - ANASTOMOSE VASCULAR EXTRA / INTRACRANIANA</t>
  </si>
  <si>
    <t>0403040027 - DESCOMPRESSÃO NEUROVASCULAR DE NERVOS CRANIANOS</t>
  </si>
  <si>
    <t>0403040051 - MICROCIRURGIA PARA MALFORMAÇÃO ARTÉRIO-VENOSA CEREBRAL</t>
  </si>
  <si>
    <t>0403040078 - MICROCIRURGIA VASCULAR INTRACRANIANA (COM TÉCNICA COMPLEMENTAR)</t>
  </si>
  <si>
    <t>0416010016 - AMPUTAÇÃO DE PÊNIS EM ONCOLOGIA</t>
  </si>
  <si>
    <t>0416010024 - CISTECTOMIA TOTAL E DERIVACAO EM 1 SÓ TEMPO EM ONCOLOGIA</t>
  </si>
  <si>
    <t>0416010040 - CISTOENTEROPLASTIA EM ONCOLOGIA</t>
  </si>
  <si>
    <t>0416010075 - NEFRECTOMIA TOTAL EM ONCOLOGIA</t>
  </si>
  <si>
    <t>0416010091 - NEFROURETERECTOMIA TOTAL EM ONCOLOGIA</t>
  </si>
  <si>
    <t>0416010113 - ORQUIECTOMIA UNILATERAL EM ONCOLOGIA</t>
  </si>
  <si>
    <t>0416010121 - PROSTATECTOMIA EM ONCOLOGIA</t>
  </si>
  <si>
    <t>0416010130 - PROSTATOVESICULECTOMIA RADICAL EM ONCOLOGIA</t>
  </si>
  <si>
    <t>0416010164 - RESSECCAO DE TUMORES MÁLTIPLOS E SIMULTANEOS DO TRATO URINARIO EM ONCOLOGIA</t>
  </si>
  <si>
    <t>0416010172 - RESSECÇÃO ENDOSCÓPICA DE TUMOR VESICAL EM ONCOLOGIA</t>
  </si>
  <si>
    <t>0416010180 - REIMPLANTE URETERAL EM ONCOLOGIA - URETEROCISTONEOSTOMIA</t>
  </si>
  <si>
    <t>0416010199 - REIMPLANTE URETERAL EM ONCOLOGIA - URETEROENTEROSTOMIA</t>
  </si>
  <si>
    <t>0416010202 - SUPRARRENALECTOMIA EM ONCOLOGIA</t>
  </si>
  <si>
    <t>0416010210 - NEFRECTOMIA PARCIAL EM ONCOLOGIA</t>
  </si>
  <si>
    <t>0416010229 - AMPUTAÇÃO TOTAL AMPLIADA DE PENIS EM ONCOLOGIA</t>
  </si>
  <si>
    <t>0416020020 - LINFADENECTOMIA PELVICA EM ONCOLOGIA</t>
  </si>
  <si>
    <t>0416020151 - LINFADENECTOMIA RADICAL CERVICAL UNILATERAL EM ONCOLOGIA</t>
  </si>
  <si>
    <t>0416020160 - LINFADENECTOMIA RADICAL MODIFICADA CERVICAL UNILATERAL EM ONCOLOGIA</t>
  </si>
  <si>
    <t>0416020178 - LINFADENECTOMIA CERVICAL SUPRAOMO-HIOIDEA UNILATERAL EM ONCOLOGIA</t>
  </si>
  <si>
    <t>0416020186 - LINFADENECTOMIA CERVICAL RECORRENCIAL UNILATERAL EM ONCOLOGIA</t>
  </si>
  <si>
    <t>0416020194 - LINFADENECTOMIA MEDIASTINAL EM ONCOLOGIA</t>
  </si>
  <si>
    <t>0416020208 - LINFADENECTOMIA SUPRACLAVICULAR UNILATERAL EM ONCOLOGIA</t>
  </si>
  <si>
    <t>0416020216 - LINFADENECTOMIA AXILAR UNILATERAL EM ONCOLOGIA</t>
  </si>
  <si>
    <t>0416020224 - LINFADENECTOMIA RETROPERITONIAL EM ONCOLOGIA</t>
  </si>
  <si>
    <t>0416020232 - LINFADENECTOMIA INGUINAL UNILATERAL EM ONCOLOGIA</t>
  </si>
  <si>
    <t>0416020240 - LINFADENECTOMIA SELETIVA GUIADA (LINFONODO SENTINELA) EM ONCOLOGIA</t>
  </si>
  <si>
    <t>0416020259 - LINFADENECTOMIA INGUINO-ILIACA UNILATERAL EM ONCOLOGIA</t>
  </si>
  <si>
    <t>0416030025 - RESSECÇÃO DE GLÂNDULA SALIVAR MENOR EM ONCOLOGIA</t>
  </si>
  <si>
    <t>0416030033 - RESSECÇÃO DE GLANDULA SUBLINGUAL EM ONCOLOGIA</t>
  </si>
  <si>
    <t>0416030041 - RESSECÇÃO DE GLÂNDULA SUBMANDIBULAR EM ONCOLOGIA</t>
  </si>
  <si>
    <t>0416030068 - GLOSSECTOMIA PARCIAL EM ONCOLOGIA</t>
  </si>
  <si>
    <t>0416030076 - GLOSSECTOMIA TOTAL EM ONCOLOGIA</t>
  </si>
  <si>
    <t>0416030084 - PARATIREOIDECTOMIA TOTAL EM ONCOLOGIA</t>
  </si>
  <si>
    <t>0416030092 - PAROTIDECTOMIA TOTAL EM ONCOLOGIA</t>
  </si>
  <si>
    <t>0416030149 - RESSECÇÃO EM CUNHA DE LÁBIO E SUTURA EM ONCOLOGIA</t>
  </si>
  <si>
    <t>0416030157 - RESSECÇÃO PARCIAL DE LÁBIO COM ENXERTO OU RETALHO EM ONCOLOGIA</t>
  </si>
  <si>
    <t>0416030165 - RESSECÇÃO TOTAL DE LÁBIO E RECONSTRUÇÃO COM RETALHO MIOCUTÂNEO EM ONCOLOGIA</t>
  </si>
  <si>
    <t>0416030173 - MAXILECTOMIA PARCIAL EM ONCOLOGIA</t>
  </si>
  <si>
    <t>0416030181 - MAXILECTOMIA TOTAL EM ONCOLOGIA</t>
  </si>
  <si>
    <t>0416030190 - PELVIGLOSSOMANDIBULECTOMIA EM ONCOLOGIA</t>
  </si>
  <si>
    <t>0416030203 - PAROTIDECTOMIA TOTAL AMPLIADA EM ONCOLOGIA</t>
  </si>
  <si>
    <t>0416030211 - FARINGECTOMIA PARCIAL EM ONCOLOGIA</t>
  </si>
  <si>
    <t>0416030220 - FARINGECTOMIA TOTAL EM ONCOLOGIA</t>
  </si>
  <si>
    <t>0416030238 - RESSECÇÃO DE TUMOR DE RINOFARINGE EM ONCOLOGIA</t>
  </si>
  <si>
    <t>0416030246 - EXENTERAÇÃO DE ÓRBITA EM ONCOLOGIA</t>
  </si>
  <si>
    <t>0416030254 - LARINGECTOMIA PARCIAL EM ONCOLOGIA</t>
  </si>
  <si>
    <t>0416030262 - LARINGECTOMIA TOTAL EM ONCOLOGIA</t>
  </si>
  <si>
    <t>0416030270 - TIREOIDECTOMIA TOTAL EM ONCOLOGIA</t>
  </si>
  <si>
    <t>0416030289 - RECONSTRUÇÃO PARA FONAÇÂO EM ONCOLOGIA</t>
  </si>
  <si>
    <t>0416030297 - TRAQUEOSTOMIA TRANSTUMORAL EM ONCOLOGIA</t>
  </si>
  <si>
    <t>0416030300 - MANDIBULECTOMIA PARCIAL EM ONCOLOGIA</t>
  </si>
  <si>
    <t>0416030319 - MANDIBULECTOMIA TOTAL EM ONCOLOGIA</t>
  </si>
  <si>
    <t>0416030327 - RESSECÇÃO DE PAVILHÃO AURICULAR EM ONCOLOGIA</t>
  </si>
  <si>
    <t>0416030335 - LIGADURA DE CARÓTIDA EM ONCOLOGIA</t>
  </si>
  <si>
    <t>0416030343 - RESSECCAO DE TUMOR GLOMICO EM ONCOLOGIA</t>
  </si>
  <si>
    <t>0416030351 - RESSECÇÃO DE LESÃO MALIGNA DE MUCOSA BUCAL EM ONCOLOGIA</t>
  </si>
  <si>
    <t>0416030360 - RESSECÇÃO DE TUMOR TIREOIDIANO POR VIA TRANSESTERNAL EM ONCOLOGIA</t>
  </si>
  <si>
    <t>0416040012 - ANASTOMOSE BILEO-DIGESTIVA EM ONCOLOGIA</t>
  </si>
  <si>
    <t>0416040020 - COLEDOCOSTOMIA COM OU SEM COLECISTECTOMIA EM ONCOLOGIA</t>
  </si>
  <si>
    <t>0416040039 - ESOFAGOGASTRECTOMIA COM TORACOTOMIA EM ONCOLOGIA</t>
  </si>
  <si>
    <t>0416040047 - ESOFAGOCOLOPLASTIA OU ESOFAGOGASTROPLASTIA EM ONCOLOGIA</t>
  </si>
  <si>
    <t>0416040055 - ESOFAGOGASTRECTOMIA SEM TORACOTOMIA EM ONCOLOGIA</t>
  </si>
  <si>
    <t>0416040071 - GASTRECTOMIA TOTAL EM ONCOLOGIA</t>
  </si>
  <si>
    <t>0416040101 - HEPATECTOMIA PARCIAL EM ONCOLOGIA</t>
  </si>
  <si>
    <t>0416040110 - PANCREATECTOMIA PARCIAL EM ONCOLOGIA</t>
  </si>
  <si>
    <t>0416040128 - DUODENOPANCREATECTOMIA EM ONCOLOGIA</t>
  </si>
  <si>
    <t>0416040144 - RESSECÇÃO DE TUMOR RETROPERITONIAL COM RESSECÇÃO DE ÓRGÃOS CONTÍGUOS EM ONCOLOGIA</t>
  </si>
  <si>
    <t>0416040179 - ALCOOLIZAÇÃO PERCUTÂNEA DE CARCINOMA HEPÁTICO</t>
  </si>
  <si>
    <t>0416040187 - TRATAMENTO DE CARCINOMA HEPÁTICO POR RADIOFREQUÊNCIA</t>
  </si>
  <si>
    <t>0416040195 - QUIMIOEMBOLIZAÇÃO DE CARCINOMA HEPÁTICO</t>
  </si>
  <si>
    <t>0416040209 - BIÓPSIAS MÚLTIPLAS INTRA-ABDOMINAIS EM ONCOLOGIA</t>
  </si>
  <si>
    <t>0416040217 - GASTRECTOMIA PARCIAL EM ONCOLOGIA</t>
  </si>
  <si>
    <t>0416040225 - METASTASECTOMIA HEPÁTICA EM ONCOLOGIA</t>
  </si>
  <si>
    <t>0416040233 - COLECISTECTOMIA EM ONCOLOGIA</t>
  </si>
  <si>
    <t>0416040241 - RESSECÇÃO AMPLIADA DE VIA BILIAR EXTRA-HEPÁTICA EM ONCOLOGIA</t>
  </si>
  <si>
    <t>0416040250 - RESSECÇÃO DE TUMOR RETROPERITONIAL EM ONCOLOGIA</t>
  </si>
  <si>
    <t>0416040268 - RESSECÇÃO ALARGADA DE TUMOR DE PARTES MOLES DE PAREDE ABDOMINAL EM ONCOLOGIA</t>
  </si>
  <si>
    <t>0416040276 - RESSECÇÃO ALARGADA DE TUMOR DE INTESTINO EM ONCOLOGIA</t>
  </si>
  <si>
    <t>0416040284 - IMPLANTAÇÃO ENDOSCÓPICA DE STENT ESOFÁGICO</t>
  </si>
  <si>
    <t>0416050018 - AMPUTAÇÃO ABDOMINO-PERINEAL DE RETO EM ONCOLOGIA</t>
  </si>
  <si>
    <t>0416050026 - COLECTOMIA PARCIAL (HEMICOLECTOMIA) EM ONCOLOGIA</t>
  </si>
  <si>
    <t>0416050034 - COLECTOMIA TOTAL EM ONCOLOGIA</t>
  </si>
  <si>
    <t>0416050050 - EXCISÃO LOCAL DE TUMOR DO RETO EM ONCOLOGIA</t>
  </si>
  <si>
    <t>0416050077 - RETOSSIGMOIDECTOMIA ABDOMINAL EM ONCOLOGIA</t>
  </si>
  <si>
    <t>0416050093 - EXENTERAÇÃO PÉLVICA POSTERIOR EM ONCOLOGIA</t>
  </si>
  <si>
    <t>0416050107 - EXENTERAÇÃO PÉLVICA TOTAL EM ONCOLOGIA</t>
  </si>
  <si>
    <t>0416050115 - PROCTOCOLECTOMIA TOTAL EM ONCOLOGIA</t>
  </si>
  <si>
    <t>0416060013 - AMPUTAÇÃO CÔNICA DE COLO DE ÚTERO COM COLPECTOMIA EM ONCOLOGIA</t>
  </si>
  <si>
    <t>0416060021 - ANEXECTOMIA UNI / BILATERAL EM ONCOLOGIA</t>
  </si>
  <si>
    <t>0416060030 - COLPECTOMIA EM ONCOLOGIA</t>
  </si>
  <si>
    <t>0416060056 - HISTERECTOMIA COM RESSECÇÃO DE ÓRGÃOS CONTÍGUOS EM ONCOLOGIA</t>
  </si>
  <si>
    <t>0416060064 - HISTERECTOMIA TOTAL AMPLIADA EM ONCOLOGIA</t>
  </si>
  <si>
    <t>0416060080 - TRAQUELECTOMIA RADICAL EM ONCOLOGIA</t>
  </si>
  <si>
    <t>0416060099 - VULVECTOMIA TOTAL AMPLIADA C/ LINFADENECTOMIA EM ONCOLOGIA</t>
  </si>
  <si>
    <t>0416060102 - VULVECTOMIA PARCIAL EM ONCOLOGIA</t>
  </si>
  <si>
    <t>0416060110 - HISTERECTOMIA COM OU SEM ANEXECTOMIA (UNI / BILATERAL) EM ONCOLOGIA</t>
  </si>
  <si>
    <t>0416060129 - LAPAROTOMIA PARA AVALIAÇÃO DE TUMOR DE OVÁRIO EM ONCOLOGIA</t>
  </si>
  <si>
    <t>0416080014 - EXCISÂO E ENXERTO DE PELE EM ONCOLOGIA</t>
  </si>
  <si>
    <t>0416080030 - EXCISÃO E SUTURA COM PLASTICA EM Z NA PELE EM ONCOLOGIA</t>
  </si>
  <si>
    <t>0416080081 - RECONSTRUÇÃO COM RETALHO MIOCUTÂNEO (QUALQUER PARTE) EM ONCOLOGIA</t>
  </si>
  <si>
    <t>0416080090 - RECONSTRUÇÃO POR MICROCIRURGIA (QUALQUER PARTE) EM ONCOLOGIA</t>
  </si>
  <si>
    <t>0416080111 - RECONSTRUÇÃO COM RETALHO OSTEOMIOCUTÂNEO EM ONCOLOGIA</t>
  </si>
  <si>
    <t>0416080120 - EXTIRPAÇÃO MÚLTIPLA DE LESÃO DA PELE OU TECIDO CELULAR SUBCUTÂNEO EM ONCOLOGIA</t>
  </si>
  <si>
    <t>0416090010 - AMPUTAÇÃO / DESARTICULAÇÃO DE MEMBROS INFERIORES EM ONCOLOGIA</t>
  </si>
  <si>
    <t>0416090028 - AMPUTAÇÃO / DESARTICULAÇÃO DE MEMBROS SUPERIORES EM ONCOLOGIA</t>
  </si>
  <si>
    <t>0416090036 - HEMIPELVECTOMIA EM ONCOLOGIA</t>
  </si>
  <si>
    <t>0416090079 - SACRALECTOMIA (ENDOPELVECTOMIA) EM ONCOLOGIA</t>
  </si>
  <si>
    <t>0416090109 - RESSECÇÃO DE TUMOR ÓSSEO COM SUBSTITUIÇÃO (ENDOPRÓTESE) OU COM RECONSTRUÇÃO E FIXAÇÃO EM ONCOLOGIA</t>
  </si>
  <si>
    <t>0416090117 - DESARTICULAÇÃO INTERESCAPULO-TORÁCICA EM ONCOLOGIA</t>
  </si>
  <si>
    <t>0416090125 - DESARTICULAÇÃO ESCAPULO-TORÁCICA INTERNA EM ONCOLOGIA</t>
  </si>
  <si>
    <t>0416090133 - RESSECÇÃO DE TUMOR DE PARTES MOLES EM ONCOLOGIA</t>
  </si>
  <si>
    <t>0416110010 - LOBECTOMIA PULMONAR EM ONCOLOGIA</t>
  </si>
  <si>
    <t>0416110029 - PNEUMOMECTOMIA RADICAL EM ONCOLOGIA</t>
  </si>
  <si>
    <t>0416110037 - TORACECTOMIA COMPLEXA EM ONCOLOGIA</t>
  </si>
  <si>
    <t>0416110045 - TORACECTOMIA SIMPLES EM ONCOLOGIA</t>
  </si>
  <si>
    <t>0416110053 - TORACOTOMIA EXPLORADORA EM ONCOLOGIA</t>
  </si>
  <si>
    <t>0416110061 - SEGMENTECTOMIA PULMONAR EM ONCOLOGIA</t>
  </si>
  <si>
    <t>0416110070 - RESSECÇAO PULMONAR EM CUNHA EM ONCOLOGIA</t>
  </si>
  <si>
    <t>0416110088 - TIMECTOMIA EM ONCOLOGIA</t>
  </si>
  <si>
    <t>0416120024 - MASTECTOMIA RADICAL COM LINFADENECTOMIA AXILAR EM ONCOLOGIA</t>
  </si>
  <si>
    <t>0416120032 - MASTECTOMIA SIMPLES EM ONCOLOGIA</t>
  </si>
  <si>
    <t>0416120040 - RESSECÇÃO DE LESÃO NÃO PALPÁVEL DE MAMA COM MARCAÇÃO EM ONCOLOGIA (POR MAMA)</t>
  </si>
  <si>
    <t>0416120059 - SEGMENTECTOMIA/QUADRANTECTOMIA/SETORECTOMIA DE MAMA EM ONCOLOGIA</t>
  </si>
  <si>
    <t>0415020042 - PROCEDIMENTOS SEQUENCIAIS EM ANOMALIA CRÂNIO E BUCOMAXILOFACIAL</t>
  </si>
  <si>
    <t>CÓDIGO</t>
  </si>
  <si>
    <t>Compl Est Faixa EST</t>
  </si>
  <si>
    <t>0408020415  TRATAMENTO CIRÚRGICO DE FRATURA DE EXTREMIDADES / METÁFISE PROXIMAL DOS OSSOS DO ANTEBRAÇO</t>
  </si>
  <si>
    <t>0415040035  DEBRIDAMENTO DE ULCERA / DE TECIDOS DESVITALIZADOS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</si>
</sst>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0" fontId="0" fillId="2" borderId="0" xfId="0" applyFill="1"/>
    <xf numFmtId="44" fontId="0" fillId="2" borderId="0" xfId="1" applyFont="1" applyFill="1"/>
    <xf numFmtId="2" fontId="0" fillId="2" borderId="0" xfId="0" applyNumberFormat="1" applyFill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5DF49-6CBC-42BA-B750-08C2F172216C}">
  <sheetPr filterMode="1"/>
  <dimension ref="A1:I255"/>
  <sheetViews>
    <sheetView workbookViewId="0"/>
  </sheetViews>
  <sheetFormatPr defaultRowHeight="15" x14ac:dyDescent="0.25"/>
  <cols>
    <col min="1" max="1" width="10.7109375" customWidth="1"/>
    <col min="2" max="2" width="29.28515625" bestFit="1" customWidth="1"/>
    <col min="3" max="3" width="26.28515625" bestFit="1" customWidth="1"/>
    <col min="4" max="4" width="13.85546875" bestFit="1" customWidth="1"/>
    <col min="5" max="5" width="35.42578125" bestFit="1" customWidth="1"/>
    <col min="6" max="6" width="26.5703125" bestFit="1" customWidth="1"/>
    <col min="7" max="7" width="26.42578125" bestFit="1" customWidth="1"/>
    <col min="8" max="8" width="15" bestFit="1" customWidth="1"/>
    <col min="9" max="9" width="52.42578125" bestFit="1" customWidth="1"/>
  </cols>
  <sheetData>
    <row r="1" spans="1:9" x14ac:dyDescent="0.25">
      <c r="A1" t="s">
        <v>30</v>
      </c>
      <c r="B1" t="s">
        <v>31</v>
      </c>
      <c r="C1" t="s">
        <v>32</v>
      </c>
      <c r="D1" t="s">
        <v>33</v>
      </c>
      <c r="E1" t="s">
        <v>34</v>
      </c>
      <c r="F1" t="s">
        <v>35</v>
      </c>
      <c r="G1" t="s">
        <v>36</v>
      </c>
      <c r="H1" t="s">
        <v>37</v>
      </c>
      <c r="I1" t="s">
        <v>38</v>
      </c>
    </row>
    <row r="2" spans="1:9" x14ac:dyDescent="0.25">
      <c r="A2" t="s">
        <v>39</v>
      </c>
      <c r="B2" t="s">
        <v>40</v>
      </c>
      <c r="C2" t="s">
        <v>41</v>
      </c>
      <c r="D2">
        <v>3503.86</v>
      </c>
      <c r="E2">
        <v>875.96500000000003</v>
      </c>
      <c r="G2">
        <v>4379.8249999999998</v>
      </c>
      <c r="H2" t="s">
        <v>42</v>
      </c>
      <c r="I2" t="s">
        <v>43</v>
      </c>
    </row>
    <row r="3" spans="1:9" x14ac:dyDescent="0.25">
      <c r="A3" t="s">
        <v>44</v>
      </c>
      <c r="B3" t="s">
        <v>40</v>
      </c>
      <c r="C3" t="s">
        <v>41</v>
      </c>
      <c r="D3">
        <v>5898.15</v>
      </c>
      <c r="E3">
        <v>1474.5374999999999</v>
      </c>
      <c r="G3">
        <v>7372.6875</v>
      </c>
      <c r="H3" t="s">
        <v>42</v>
      </c>
      <c r="I3" t="s">
        <v>43</v>
      </c>
    </row>
    <row r="4" spans="1:9" x14ac:dyDescent="0.25">
      <c r="A4" t="s">
        <v>45</v>
      </c>
      <c r="B4" t="s">
        <v>40</v>
      </c>
      <c r="C4" t="s">
        <v>41</v>
      </c>
      <c r="D4">
        <v>5969.25</v>
      </c>
      <c r="E4">
        <v>1492.3125</v>
      </c>
      <c r="G4">
        <v>7461.5625</v>
      </c>
      <c r="H4" t="s">
        <v>42</v>
      </c>
      <c r="I4" t="s">
        <v>43</v>
      </c>
    </row>
    <row r="5" spans="1:9" x14ac:dyDescent="0.25">
      <c r="A5" t="s">
        <v>46</v>
      </c>
      <c r="B5" t="s">
        <v>40</v>
      </c>
      <c r="C5" t="s">
        <v>41</v>
      </c>
      <c r="D5">
        <v>5866.09</v>
      </c>
      <c r="E5">
        <v>1466.5225</v>
      </c>
      <c r="G5">
        <v>7332.6125000000002</v>
      </c>
      <c r="H5" t="s">
        <v>42</v>
      </c>
      <c r="I5" t="s">
        <v>43</v>
      </c>
    </row>
    <row r="6" spans="1:9" x14ac:dyDescent="0.25">
      <c r="A6" t="s">
        <v>47</v>
      </c>
      <c r="B6" t="s">
        <v>40</v>
      </c>
      <c r="C6" t="s">
        <v>41</v>
      </c>
      <c r="D6">
        <v>5947.88</v>
      </c>
      <c r="E6">
        <v>1486.97</v>
      </c>
      <c r="G6">
        <v>7434.85</v>
      </c>
      <c r="H6" t="s">
        <v>42</v>
      </c>
      <c r="I6" t="s">
        <v>43</v>
      </c>
    </row>
    <row r="7" spans="1:9" x14ac:dyDescent="0.25">
      <c r="A7" t="s">
        <v>48</v>
      </c>
      <c r="B7" t="s">
        <v>40</v>
      </c>
      <c r="C7" t="s">
        <v>41</v>
      </c>
      <c r="D7">
        <v>5783.12</v>
      </c>
      <c r="E7">
        <v>1445.78</v>
      </c>
      <c r="G7">
        <v>7228.9</v>
      </c>
      <c r="H7" t="s">
        <v>42</v>
      </c>
      <c r="I7" t="s">
        <v>43</v>
      </c>
    </row>
    <row r="8" spans="1:9" x14ac:dyDescent="0.25">
      <c r="A8" t="s">
        <v>49</v>
      </c>
      <c r="B8" t="s">
        <v>40</v>
      </c>
      <c r="C8" t="s">
        <v>41</v>
      </c>
      <c r="D8">
        <v>8236.93</v>
      </c>
      <c r="E8">
        <v>2059.2325000000001</v>
      </c>
      <c r="G8">
        <v>10296.1625</v>
      </c>
      <c r="H8" t="s">
        <v>42</v>
      </c>
      <c r="I8" t="s">
        <v>43</v>
      </c>
    </row>
    <row r="9" spans="1:9" x14ac:dyDescent="0.25">
      <c r="A9" t="s">
        <v>50</v>
      </c>
      <c r="B9" t="s">
        <v>40</v>
      </c>
      <c r="C9" t="s">
        <v>41</v>
      </c>
      <c r="D9">
        <v>8568.09</v>
      </c>
      <c r="E9">
        <v>2142.0225</v>
      </c>
      <c r="G9">
        <v>10710.112499999999</v>
      </c>
      <c r="H9" t="s">
        <v>42</v>
      </c>
      <c r="I9" t="s">
        <v>43</v>
      </c>
    </row>
    <row r="10" spans="1:9" x14ac:dyDescent="0.25">
      <c r="A10" t="s">
        <v>51</v>
      </c>
      <c r="B10" t="s">
        <v>40</v>
      </c>
      <c r="C10" t="s">
        <v>41</v>
      </c>
      <c r="D10">
        <v>9190.9599999999991</v>
      </c>
      <c r="E10">
        <v>2297.7399999999998</v>
      </c>
      <c r="G10">
        <v>11488.7</v>
      </c>
      <c r="H10" t="s">
        <v>42</v>
      </c>
      <c r="I10" t="s">
        <v>43</v>
      </c>
    </row>
    <row r="11" spans="1:9" x14ac:dyDescent="0.25">
      <c r="A11" t="s">
        <v>52</v>
      </c>
      <c r="B11" t="s">
        <v>40</v>
      </c>
      <c r="C11" t="s">
        <v>41</v>
      </c>
      <c r="D11">
        <v>6475.87</v>
      </c>
      <c r="E11">
        <v>1618.9675</v>
      </c>
      <c r="G11">
        <v>8094.8374999999996</v>
      </c>
      <c r="H11" t="s">
        <v>42</v>
      </c>
      <c r="I11" t="s">
        <v>43</v>
      </c>
    </row>
    <row r="12" spans="1:9" x14ac:dyDescent="0.25">
      <c r="A12" t="s">
        <v>53</v>
      </c>
      <c r="B12" t="s">
        <v>40</v>
      </c>
      <c r="C12" t="s">
        <v>41</v>
      </c>
      <c r="D12">
        <v>7544.56</v>
      </c>
      <c r="E12">
        <v>1886.14</v>
      </c>
      <c r="G12">
        <v>9430.7000000000007</v>
      </c>
      <c r="H12" t="s">
        <v>42</v>
      </c>
      <c r="I12" t="s">
        <v>43</v>
      </c>
    </row>
    <row r="13" spans="1:9" x14ac:dyDescent="0.25">
      <c r="A13" t="s">
        <v>54</v>
      </c>
      <c r="B13" t="s">
        <v>40</v>
      </c>
      <c r="C13" t="s">
        <v>41</v>
      </c>
      <c r="D13">
        <v>6241.93</v>
      </c>
      <c r="E13">
        <v>1560.4825000000001</v>
      </c>
      <c r="G13">
        <v>7802.4125000000004</v>
      </c>
      <c r="H13" t="s">
        <v>42</v>
      </c>
      <c r="I13" t="s">
        <v>43</v>
      </c>
    </row>
    <row r="14" spans="1:9" x14ac:dyDescent="0.25">
      <c r="A14" t="s">
        <v>55</v>
      </c>
      <c r="B14" t="s">
        <v>40</v>
      </c>
      <c r="C14" t="s">
        <v>41</v>
      </c>
      <c r="D14">
        <v>6743.83</v>
      </c>
      <c r="E14">
        <v>1685.9575</v>
      </c>
      <c r="G14">
        <v>8429.7875000000004</v>
      </c>
      <c r="H14" t="s">
        <v>42</v>
      </c>
      <c r="I14" t="s">
        <v>43</v>
      </c>
    </row>
    <row r="15" spans="1:9" hidden="1" x14ac:dyDescent="0.25">
      <c r="A15" t="s">
        <v>56</v>
      </c>
      <c r="B15" t="s">
        <v>57</v>
      </c>
      <c r="C15" t="s">
        <v>41</v>
      </c>
      <c r="D15">
        <v>4350</v>
      </c>
      <c r="E15">
        <v>2175</v>
      </c>
      <c r="G15">
        <v>6525</v>
      </c>
      <c r="H15" t="s">
        <v>42</v>
      </c>
      <c r="I15" t="s">
        <v>58</v>
      </c>
    </row>
    <row r="16" spans="1:9" hidden="1" x14ac:dyDescent="0.25">
      <c r="A16" t="s">
        <v>59</v>
      </c>
      <c r="B16" t="s">
        <v>57</v>
      </c>
      <c r="C16" t="s">
        <v>41</v>
      </c>
      <c r="D16">
        <v>6145</v>
      </c>
      <c r="E16">
        <v>3072.5</v>
      </c>
      <c r="G16">
        <v>9217.5</v>
      </c>
      <c r="H16" t="s">
        <v>42</v>
      </c>
      <c r="I16" t="s">
        <v>58</v>
      </c>
    </row>
    <row r="17" spans="1:9" hidden="1" x14ac:dyDescent="0.25">
      <c r="A17" t="s">
        <v>60</v>
      </c>
      <c r="B17" t="s">
        <v>61</v>
      </c>
      <c r="C17" t="s">
        <v>41</v>
      </c>
      <c r="D17">
        <v>2023.53</v>
      </c>
      <c r="E17">
        <v>0</v>
      </c>
      <c r="F17">
        <v>2428.54</v>
      </c>
      <c r="G17">
        <v>4452.07</v>
      </c>
      <c r="H17" t="s">
        <v>42</v>
      </c>
      <c r="I17" t="s">
        <v>58</v>
      </c>
    </row>
    <row r="18" spans="1:9" x14ac:dyDescent="0.25">
      <c r="A18" t="s">
        <v>62</v>
      </c>
      <c r="B18" t="s">
        <v>63</v>
      </c>
      <c r="C18" t="s">
        <v>41</v>
      </c>
      <c r="D18">
        <v>0</v>
      </c>
      <c r="E18">
        <v>0</v>
      </c>
      <c r="G18">
        <v>0</v>
      </c>
      <c r="H18" t="s">
        <v>64</v>
      </c>
      <c r="I18" t="s">
        <v>43</v>
      </c>
    </row>
    <row r="19" spans="1:9" x14ac:dyDescent="0.25">
      <c r="A19" t="s">
        <v>65</v>
      </c>
      <c r="B19" t="s">
        <v>63</v>
      </c>
      <c r="C19" t="s">
        <v>41</v>
      </c>
      <c r="D19">
        <v>0</v>
      </c>
      <c r="E19">
        <v>0</v>
      </c>
      <c r="G19">
        <v>0</v>
      </c>
      <c r="H19" t="s">
        <v>64</v>
      </c>
      <c r="I19" t="s">
        <v>43</v>
      </c>
    </row>
    <row r="20" spans="1:9" x14ac:dyDescent="0.25">
      <c r="A20" t="s">
        <v>66</v>
      </c>
      <c r="B20" t="s">
        <v>63</v>
      </c>
      <c r="C20" t="s">
        <v>41</v>
      </c>
      <c r="D20">
        <v>0</v>
      </c>
      <c r="E20">
        <v>0</v>
      </c>
      <c r="G20">
        <v>0</v>
      </c>
      <c r="H20" t="s">
        <v>42</v>
      </c>
      <c r="I20" t="s">
        <v>43</v>
      </c>
    </row>
    <row r="21" spans="1:9" x14ac:dyDescent="0.25">
      <c r="A21" t="s">
        <v>67</v>
      </c>
      <c r="B21" t="s">
        <v>63</v>
      </c>
      <c r="C21" t="s">
        <v>41</v>
      </c>
      <c r="D21">
        <v>0</v>
      </c>
      <c r="E21">
        <v>0</v>
      </c>
      <c r="G21">
        <v>0</v>
      </c>
      <c r="H21" t="s">
        <v>42</v>
      </c>
      <c r="I21" t="s">
        <v>43</v>
      </c>
    </row>
    <row r="22" spans="1:9" x14ac:dyDescent="0.25">
      <c r="A22" t="s">
        <v>68</v>
      </c>
      <c r="B22" t="s">
        <v>63</v>
      </c>
      <c r="C22" t="s">
        <v>41</v>
      </c>
      <c r="D22">
        <v>0</v>
      </c>
      <c r="E22">
        <v>0</v>
      </c>
      <c r="G22">
        <v>0</v>
      </c>
      <c r="H22" t="s">
        <v>64</v>
      </c>
      <c r="I22" t="s">
        <v>43</v>
      </c>
    </row>
    <row r="23" spans="1:9" x14ac:dyDescent="0.25">
      <c r="A23" t="s">
        <v>69</v>
      </c>
      <c r="B23" t="s">
        <v>63</v>
      </c>
      <c r="C23" t="s">
        <v>41</v>
      </c>
      <c r="D23">
        <v>0</v>
      </c>
      <c r="E23">
        <v>0</v>
      </c>
      <c r="G23">
        <v>0</v>
      </c>
      <c r="H23" t="s">
        <v>64</v>
      </c>
      <c r="I23" t="s">
        <v>43</v>
      </c>
    </row>
    <row r="24" spans="1:9" x14ac:dyDescent="0.25">
      <c r="A24" t="s">
        <v>70</v>
      </c>
      <c r="B24" t="s">
        <v>63</v>
      </c>
      <c r="C24" t="s">
        <v>41</v>
      </c>
      <c r="D24">
        <v>521.77</v>
      </c>
      <c r="E24">
        <v>1300</v>
      </c>
      <c r="G24">
        <v>1821.77</v>
      </c>
      <c r="H24" t="s">
        <v>71</v>
      </c>
      <c r="I24" t="s">
        <v>43</v>
      </c>
    </row>
    <row r="25" spans="1:9" x14ac:dyDescent="0.25">
      <c r="A25" t="s">
        <v>72</v>
      </c>
      <c r="B25" t="s">
        <v>63</v>
      </c>
      <c r="C25" t="s">
        <v>41</v>
      </c>
      <c r="D25">
        <v>543.08000000000004</v>
      </c>
      <c r="E25">
        <v>1300</v>
      </c>
      <c r="G25">
        <v>1843.08</v>
      </c>
      <c r="H25" t="s">
        <v>71</v>
      </c>
      <c r="I25" t="s">
        <v>43</v>
      </c>
    </row>
    <row r="26" spans="1:9" x14ac:dyDescent="0.25">
      <c r="A26" t="s">
        <v>73</v>
      </c>
      <c r="B26" t="s">
        <v>74</v>
      </c>
      <c r="C26" t="s">
        <v>41</v>
      </c>
      <c r="D26">
        <v>309.73</v>
      </c>
      <c r="E26">
        <v>309.73</v>
      </c>
      <c r="G26">
        <v>619.46</v>
      </c>
      <c r="H26" t="s">
        <v>71</v>
      </c>
      <c r="I26" t="s">
        <v>43</v>
      </c>
    </row>
    <row r="27" spans="1:9" x14ac:dyDescent="0.25">
      <c r="A27" t="s">
        <v>75</v>
      </c>
      <c r="B27" t="s">
        <v>74</v>
      </c>
      <c r="C27" t="s">
        <v>41</v>
      </c>
      <c r="D27">
        <v>2018.51</v>
      </c>
      <c r="E27">
        <v>2018.51</v>
      </c>
      <c r="G27">
        <v>4037.02</v>
      </c>
      <c r="H27" t="s">
        <v>42</v>
      </c>
      <c r="I27" t="s">
        <v>43</v>
      </c>
    </row>
    <row r="28" spans="1:9" x14ac:dyDescent="0.25">
      <c r="A28" t="s">
        <v>76</v>
      </c>
      <c r="B28" t="s">
        <v>74</v>
      </c>
      <c r="C28" t="s">
        <v>41</v>
      </c>
      <c r="D28">
        <v>2144.87</v>
      </c>
      <c r="E28">
        <v>2144.87</v>
      </c>
      <c r="G28">
        <v>4289.74</v>
      </c>
      <c r="H28" t="s">
        <v>42</v>
      </c>
      <c r="I28" t="s">
        <v>43</v>
      </c>
    </row>
    <row r="29" spans="1:9" x14ac:dyDescent="0.25">
      <c r="A29" t="s">
        <v>77</v>
      </c>
      <c r="B29" t="s">
        <v>74</v>
      </c>
      <c r="C29" t="s">
        <v>41</v>
      </c>
      <c r="D29">
        <v>1980.66</v>
      </c>
      <c r="E29">
        <v>1980.66</v>
      </c>
      <c r="G29">
        <v>3961.32</v>
      </c>
      <c r="H29" t="s">
        <v>42</v>
      </c>
      <c r="I29" t="s">
        <v>43</v>
      </c>
    </row>
    <row r="30" spans="1:9" x14ac:dyDescent="0.25">
      <c r="A30" t="s">
        <v>78</v>
      </c>
      <c r="B30" t="s">
        <v>74</v>
      </c>
      <c r="C30" t="s">
        <v>41</v>
      </c>
      <c r="D30">
        <v>2133.0700000000002</v>
      </c>
      <c r="E30">
        <v>2133.0700000000002</v>
      </c>
      <c r="G30">
        <v>4266.1400000000003</v>
      </c>
      <c r="H30" t="s">
        <v>42</v>
      </c>
      <c r="I30" t="s">
        <v>43</v>
      </c>
    </row>
    <row r="31" spans="1:9" x14ac:dyDescent="0.25">
      <c r="A31" t="s">
        <v>79</v>
      </c>
      <c r="B31" t="s">
        <v>74</v>
      </c>
      <c r="C31" t="s">
        <v>41</v>
      </c>
      <c r="D31">
        <v>3169.61</v>
      </c>
      <c r="E31">
        <v>3169.61</v>
      </c>
      <c r="G31">
        <v>6339.22</v>
      </c>
      <c r="H31" t="s">
        <v>42</v>
      </c>
      <c r="I31" t="s">
        <v>43</v>
      </c>
    </row>
    <row r="32" spans="1:9" x14ac:dyDescent="0.25">
      <c r="A32" t="s">
        <v>80</v>
      </c>
      <c r="B32" t="s">
        <v>74</v>
      </c>
      <c r="C32" t="s">
        <v>41</v>
      </c>
      <c r="D32">
        <v>2246.48</v>
      </c>
      <c r="E32">
        <v>2246.48</v>
      </c>
      <c r="G32">
        <v>4492.96</v>
      </c>
      <c r="H32" t="s">
        <v>42</v>
      </c>
      <c r="I32" t="s">
        <v>43</v>
      </c>
    </row>
    <row r="33" spans="1:9" x14ac:dyDescent="0.25">
      <c r="A33" t="s">
        <v>81</v>
      </c>
      <c r="B33" t="s">
        <v>74</v>
      </c>
      <c r="C33" t="s">
        <v>41</v>
      </c>
      <c r="D33">
        <v>2018.51</v>
      </c>
      <c r="E33">
        <v>2018.51</v>
      </c>
      <c r="G33">
        <v>4037.02</v>
      </c>
      <c r="H33" t="s">
        <v>42</v>
      </c>
      <c r="I33" t="s">
        <v>43</v>
      </c>
    </row>
    <row r="34" spans="1:9" x14ac:dyDescent="0.25">
      <c r="A34" t="s">
        <v>82</v>
      </c>
      <c r="B34" t="s">
        <v>74</v>
      </c>
      <c r="C34" t="s">
        <v>41</v>
      </c>
      <c r="D34">
        <v>2018.51</v>
      </c>
      <c r="E34">
        <v>2018.51</v>
      </c>
      <c r="G34">
        <v>4037.02</v>
      </c>
      <c r="H34" t="s">
        <v>42</v>
      </c>
      <c r="I34" t="s">
        <v>43</v>
      </c>
    </row>
    <row r="35" spans="1:9" x14ac:dyDescent="0.25">
      <c r="A35" t="s">
        <v>83</v>
      </c>
      <c r="B35" t="s">
        <v>74</v>
      </c>
      <c r="C35" t="s">
        <v>41</v>
      </c>
      <c r="D35">
        <v>1343.12</v>
      </c>
      <c r="E35">
        <v>1343.12</v>
      </c>
      <c r="G35">
        <v>2686.24</v>
      </c>
      <c r="H35" t="s">
        <v>42</v>
      </c>
      <c r="I35" t="s">
        <v>43</v>
      </c>
    </row>
    <row r="36" spans="1:9" x14ac:dyDescent="0.25">
      <c r="A36" t="s">
        <v>84</v>
      </c>
      <c r="B36" t="s">
        <v>74</v>
      </c>
      <c r="C36" t="s">
        <v>41</v>
      </c>
      <c r="D36">
        <v>1446.84</v>
      </c>
      <c r="E36">
        <v>1446.84</v>
      </c>
      <c r="G36">
        <v>2893.68</v>
      </c>
      <c r="H36" t="s">
        <v>42</v>
      </c>
      <c r="I36" t="s">
        <v>43</v>
      </c>
    </row>
    <row r="37" spans="1:9" x14ac:dyDescent="0.25">
      <c r="A37" t="s">
        <v>85</v>
      </c>
      <c r="B37" t="s">
        <v>74</v>
      </c>
      <c r="C37" t="s">
        <v>41</v>
      </c>
      <c r="D37">
        <v>2018.51</v>
      </c>
      <c r="E37">
        <v>2018.51</v>
      </c>
      <c r="G37">
        <v>4037.02</v>
      </c>
      <c r="H37" t="s">
        <v>42</v>
      </c>
      <c r="I37" t="s">
        <v>43</v>
      </c>
    </row>
    <row r="38" spans="1:9" x14ac:dyDescent="0.25">
      <c r="A38" t="s">
        <v>86</v>
      </c>
      <c r="B38" t="s">
        <v>74</v>
      </c>
      <c r="C38" t="s">
        <v>41</v>
      </c>
      <c r="D38">
        <v>2018.51</v>
      </c>
      <c r="E38">
        <v>2018.51</v>
      </c>
      <c r="G38">
        <v>4037.02</v>
      </c>
      <c r="H38" t="s">
        <v>42</v>
      </c>
      <c r="I38" t="s">
        <v>43</v>
      </c>
    </row>
    <row r="39" spans="1:9" x14ac:dyDescent="0.25">
      <c r="A39" t="s">
        <v>87</v>
      </c>
      <c r="B39" t="s">
        <v>74</v>
      </c>
      <c r="C39" t="s">
        <v>41</v>
      </c>
      <c r="D39">
        <v>1906.52</v>
      </c>
      <c r="E39">
        <v>1906.52</v>
      </c>
      <c r="G39">
        <v>3813.04</v>
      </c>
      <c r="H39" t="s">
        <v>42</v>
      </c>
      <c r="I39" t="s">
        <v>43</v>
      </c>
    </row>
    <row r="40" spans="1:9" x14ac:dyDescent="0.25">
      <c r="A40" t="s">
        <v>88</v>
      </c>
      <c r="B40" t="s">
        <v>74</v>
      </c>
      <c r="C40" t="s">
        <v>41</v>
      </c>
      <c r="D40">
        <v>702.09</v>
      </c>
      <c r="E40">
        <v>702.09</v>
      </c>
      <c r="G40">
        <v>1404.18</v>
      </c>
      <c r="H40" t="s">
        <v>42</v>
      </c>
      <c r="I40" t="s">
        <v>43</v>
      </c>
    </row>
    <row r="41" spans="1:9" x14ac:dyDescent="0.25">
      <c r="A41" t="s">
        <v>89</v>
      </c>
      <c r="B41" t="s">
        <v>74</v>
      </c>
      <c r="C41" t="s">
        <v>41</v>
      </c>
      <c r="D41">
        <v>1657.64</v>
      </c>
      <c r="E41">
        <v>1657.64</v>
      </c>
      <c r="G41">
        <v>3315.28</v>
      </c>
      <c r="H41" t="s">
        <v>42</v>
      </c>
      <c r="I41" t="s">
        <v>43</v>
      </c>
    </row>
    <row r="42" spans="1:9" x14ac:dyDescent="0.25">
      <c r="A42" t="s">
        <v>90</v>
      </c>
      <c r="B42" t="s">
        <v>74</v>
      </c>
      <c r="C42" t="s">
        <v>41</v>
      </c>
      <c r="D42">
        <v>1797.49</v>
      </c>
      <c r="E42">
        <v>1797.49</v>
      </c>
      <c r="G42">
        <v>3594.98</v>
      </c>
      <c r="H42" t="s">
        <v>42</v>
      </c>
      <c r="I42" t="s">
        <v>43</v>
      </c>
    </row>
    <row r="43" spans="1:9" x14ac:dyDescent="0.25">
      <c r="A43" t="s">
        <v>91</v>
      </c>
      <c r="B43" t="s">
        <v>74</v>
      </c>
      <c r="C43" t="s">
        <v>41</v>
      </c>
      <c r="D43">
        <v>1797.49</v>
      </c>
      <c r="E43">
        <v>1797.49</v>
      </c>
      <c r="G43">
        <v>3594.98</v>
      </c>
      <c r="H43" t="s">
        <v>42</v>
      </c>
      <c r="I43" t="s">
        <v>43</v>
      </c>
    </row>
    <row r="44" spans="1:9" x14ac:dyDescent="0.25">
      <c r="A44" t="s">
        <v>92</v>
      </c>
      <c r="B44" t="s">
        <v>74</v>
      </c>
      <c r="C44" t="s">
        <v>41</v>
      </c>
      <c r="D44">
        <v>800.7</v>
      </c>
      <c r="E44">
        <v>800.7</v>
      </c>
      <c r="G44">
        <v>1601.4</v>
      </c>
      <c r="H44" t="s">
        <v>42</v>
      </c>
      <c r="I44" t="s">
        <v>43</v>
      </c>
    </row>
    <row r="45" spans="1:9" x14ac:dyDescent="0.25">
      <c r="A45" t="s">
        <v>93</v>
      </c>
      <c r="B45" t="s">
        <v>74</v>
      </c>
      <c r="C45" t="s">
        <v>41</v>
      </c>
      <c r="D45">
        <v>1521.84</v>
      </c>
      <c r="E45">
        <v>1521.84</v>
      </c>
      <c r="G45">
        <v>3043.68</v>
      </c>
      <c r="H45" t="s">
        <v>42</v>
      </c>
      <c r="I45" t="s">
        <v>43</v>
      </c>
    </row>
    <row r="46" spans="1:9" x14ac:dyDescent="0.25">
      <c r="A46" t="s">
        <v>94</v>
      </c>
      <c r="B46" t="s">
        <v>74</v>
      </c>
      <c r="C46" t="s">
        <v>41</v>
      </c>
      <c r="D46">
        <v>785.04</v>
      </c>
      <c r="E46">
        <v>785.04</v>
      </c>
      <c r="G46">
        <v>1570.08</v>
      </c>
      <c r="H46" t="s">
        <v>42</v>
      </c>
      <c r="I46" t="s">
        <v>43</v>
      </c>
    </row>
    <row r="47" spans="1:9" x14ac:dyDescent="0.25">
      <c r="A47" t="s">
        <v>95</v>
      </c>
      <c r="B47" t="s">
        <v>74</v>
      </c>
      <c r="C47" t="s">
        <v>41</v>
      </c>
      <c r="D47">
        <v>1401.75</v>
      </c>
      <c r="E47">
        <v>1401.75</v>
      </c>
      <c r="G47">
        <v>2803.5</v>
      </c>
      <c r="H47" t="s">
        <v>42</v>
      </c>
      <c r="I47" t="s">
        <v>43</v>
      </c>
    </row>
    <row r="48" spans="1:9" x14ac:dyDescent="0.25">
      <c r="A48" t="s">
        <v>96</v>
      </c>
      <c r="B48" t="s">
        <v>74</v>
      </c>
      <c r="C48" t="s">
        <v>41</v>
      </c>
      <c r="D48">
        <v>1856.81</v>
      </c>
      <c r="E48">
        <v>1856.81</v>
      </c>
      <c r="G48">
        <v>3713.62</v>
      </c>
      <c r="H48" t="s">
        <v>42</v>
      </c>
      <c r="I48" t="s">
        <v>43</v>
      </c>
    </row>
    <row r="49" spans="1:9" x14ac:dyDescent="0.25">
      <c r="A49" t="s">
        <v>97</v>
      </c>
      <c r="B49" t="s">
        <v>74</v>
      </c>
      <c r="C49" t="s">
        <v>41</v>
      </c>
      <c r="D49">
        <v>1318.46</v>
      </c>
      <c r="E49">
        <v>1318.46</v>
      </c>
      <c r="G49">
        <v>2636.92</v>
      </c>
      <c r="H49" t="s">
        <v>42</v>
      </c>
      <c r="I49" t="s">
        <v>43</v>
      </c>
    </row>
    <row r="50" spans="1:9" x14ac:dyDescent="0.25">
      <c r="A50" t="s">
        <v>98</v>
      </c>
      <c r="B50" t="s">
        <v>74</v>
      </c>
      <c r="C50" t="s">
        <v>41</v>
      </c>
      <c r="D50">
        <v>459.18</v>
      </c>
      <c r="E50">
        <v>459.18</v>
      </c>
      <c r="G50">
        <v>918.36</v>
      </c>
      <c r="H50" t="s">
        <v>42</v>
      </c>
      <c r="I50" t="s">
        <v>43</v>
      </c>
    </row>
    <row r="51" spans="1:9" x14ac:dyDescent="0.25">
      <c r="A51" t="s">
        <v>99</v>
      </c>
      <c r="B51" t="s">
        <v>74</v>
      </c>
      <c r="C51" t="s">
        <v>41</v>
      </c>
      <c r="D51">
        <v>1847.07</v>
      </c>
      <c r="E51">
        <v>1847.07</v>
      </c>
      <c r="G51">
        <v>3694.14</v>
      </c>
      <c r="H51" t="s">
        <v>42</v>
      </c>
      <c r="I51" t="s">
        <v>43</v>
      </c>
    </row>
    <row r="52" spans="1:9" x14ac:dyDescent="0.25">
      <c r="A52" t="s">
        <v>100</v>
      </c>
      <c r="B52" t="s">
        <v>74</v>
      </c>
      <c r="C52" t="s">
        <v>41</v>
      </c>
      <c r="D52">
        <v>1980.66</v>
      </c>
      <c r="E52">
        <v>1980.66</v>
      </c>
      <c r="G52">
        <v>3961.32</v>
      </c>
      <c r="H52" t="s">
        <v>42</v>
      </c>
      <c r="I52" t="s">
        <v>43</v>
      </c>
    </row>
    <row r="53" spans="1:9" x14ac:dyDescent="0.25">
      <c r="A53" t="s">
        <v>101</v>
      </c>
      <c r="B53" t="s">
        <v>74</v>
      </c>
      <c r="C53" t="s">
        <v>41</v>
      </c>
      <c r="D53">
        <v>3321.14</v>
      </c>
      <c r="E53">
        <v>3321.14</v>
      </c>
      <c r="G53">
        <v>6642.28</v>
      </c>
      <c r="H53" t="s">
        <v>42</v>
      </c>
      <c r="I53" t="s">
        <v>43</v>
      </c>
    </row>
    <row r="54" spans="1:9" x14ac:dyDescent="0.25">
      <c r="A54" t="s">
        <v>102</v>
      </c>
      <c r="B54" t="s">
        <v>74</v>
      </c>
      <c r="C54" t="s">
        <v>41</v>
      </c>
      <c r="D54">
        <v>1900.97</v>
      </c>
      <c r="E54">
        <v>1900.97</v>
      </c>
      <c r="G54">
        <v>3801.94</v>
      </c>
      <c r="H54" t="s">
        <v>42</v>
      </c>
      <c r="I54" t="s">
        <v>43</v>
      </c>
    </row>
    <row r="55" spans="1:9" x14ac:dyDescent="0.25">
      <c r="A55" t="s">
        <v>103</v>
      </c>
      <c r="B55" t="s">
        <v>74</v>
      </c>
      <c r="C55" t="s">
        <v>41</v>
      </c>
      <c r="D55">
        <v>1500.72</v>
      </c>
      <c r="E55">
        <v>1500.72</v>
      </c>
      <c r="G55">
        <v>3001.44</v>
      </c>
      <c r="H55" t="s">
        <v>42</v>
      </c>
      <c r="I55" t="s">
        <v>43</v>
      </c>
    </row>
    <row r="56" spans="1:9" x14ac:dyDescent="0.25">
      <c r="A56" t="s">
        <v>104</v>
      </c>
      <c r="B56" t="s">
        <v>74</v>
      </c>
      <c r="C56" t="s">
        <v>41</v>
      </c>
      <c r="D56">
        <v>2991.07</v>
      </c>
      <c r="E56">
        <v>2991.07</v>
      </c>
      <c r="G56">
        <v>5982.14</v>
      </c>
      <c r="H56" t="s">
        <v>42</v>
      </c>
      <c r="I56" t="s">
        <v>43</v>
      </c>
    </row>
    <row r="57" spans="1:9" x14ac:dyDescent="0.25">
      <c r="A57" t="s">
        <v>105</v>
      </c>
      <c r="B57" t="s">
        <v>74</v>
      </c>
      <c r="C57" t="s">
        <v>41</v>
      </c>
      <c r="D57">
        <v>2605.25</v>
      </c>
      <c r="E57">
        <v>2605.25</v>
      </c>
      <c r="G57">
        <v>5210.5</v>
      </c>
      <c r="H57" t="s">
        <v>42</v>
      </c>
      <c r="I57" t="s">
        <v>43</v>
      </c>
    </row>
    <row r="58" spans="1:9" x14ac:dyDescent="0.25">
      <c r="A58" t="s">
        <v>106</v>
      </c>
      <c r="B58" t="s">
        <v>74</v>
      </c>
      <c r="C58" t="s">
        <v>41</v>
      </c>
      <c r="D58">
        <v>3143.88</v>
      </c>
      <c r="E58">
        <v>3143.88</v>
      </c>
      <c r="G58">
        <v>6287.76</v>
      </c>
      <c r="H58" t="s">
        <v>42</v>
      </c>
      <c r="I58" t="s">
        <v>43</v>
      </c>
    </row>
    <row r="59" spans="1:9" x14ac:dyDescent="0.25">
      <c r="A59" t="s">
        <v>107</v>
      </c>
      <c r="B59" t="s">
        <v>74</v>
      </c>
      <c r="C59" t="s">
        <v>41</v>
      </c>
      <c r="D59">
        <v>2644.92</v>
      </c>
      <c r="E59">
        <v>2644.92</v>
      </c>
      <c r="G59">
        <v>5289.84</v>
      </c>
      <c r="H59" t="s">
        <v>42</v>
      </c>
      <c r="I59" t="s">
        <v>43</v>
      </c>
    </row>
    <row r="60" spans="1:9" x14ac:dyDescent="0.25">
      <c r="A60" t="s">
        <v>108</v>
      </c>
      <c r="B60" t="s">
        <v>74</v>
      </c>
      <c r="C60" t="s">
        <v>41</v>
      </c>
      <c r="D60">
        <v>1101.76</v>
      </c>
      <c r="E60">
        <v>1101.76</v>
      </c>
      <c r="G60">
        <v>2203.52</v>
      </c>
      <c r="H60" t="s">
        <v>42</v>
      </c>
      <c r="I60" t="s">
        <v>43</v>
      </c>
    </row>
    <row r="61" spans="1:9" x14ac:dyDescent="0.25">
      <c r="A61" t="s">
        <v>109</v>
      </c>
      <c r="B61" t="s">
        <v>74</v>
      </c>
      <c r="C61" t="s">
        <v>41</v>
      </c>
      <c r="D61">
        <v>3636.09</v>
      </c>
      <c r="E61">
        <v>3636.09</v>
      </c>
      <c r="G61">
        <v>7272.18</v>
      </c>
      <c r="H61" t="s">
        <v>42</v>
      </c>
      <c r="I61" t="s">
        <v>43</v>
      </c>
    </row>
    <row r="62" spans="1:9" x14ac:dyDescent="0.25">
      <c r="A62" t="s">
        <v>110</v>
      </c>
      <c r="B62" t="s">
        <v>74</v>
      </c>
      <c r="C62" t="s">
        <v>41</v>
      </c>
      <c r="D62">
        <v>2664.13</v>
      </c>
      <c r="E62">
        <v>2664.13</v>
      </c>
      <c r="G62">
        <v>5328.26</v>
      </c>
      <c r="H62" t="s">
        <v>42</v>
      </c>
      <c r="I62" t="s">
        <v>43</v>
      </c>
    </row>
    <row r="63" spans="1:9" x14ac:dyDescent="0.25">
      <c r="A63" t="s">
        <v>111</v>
      </c>
      <c r="B63" t="s">
        <v>74</v>
      </c>
      <c r="C63" t="s">
        <v>41</v>
      </c>
      <c r="D63">
        <v>3159.63</v>
      </c>
      <c r="E63">
        <v>3159.63</v>
      </c>
      <c r="G63">
        <v>6319.26</v>
      </c>
      <c r="H63" t="s">
        <v>42</v>
      </c>
      <c r="I63" t="s">
        <v>43</v>
      </c>
    </row>
    <row r="64" spans="1:9" x14ac:dyDescent="0.25">
      <c r="A64" t="s">
        <v>112</v>
      </c>
      <c r="B64" t="s">
        <v>74</v>
      </c>
      <c r="C64" t="s">
        <v>41</v>
      </c>
      <c r="D64">
        <v>3824.25</v>
      </c>
      <c r="E64">
        <v>3824.25</v>
      </c>
      <c r="G64">
        <v>7648.5</v>
      </c>
      <c r="H64" t="s">
        <v>42</v>
      </c>
      <c r="I64" t="s">
        <v>43</v>
      </c>
    </row>
    <row r="65" spans="1:9" x14ac:dyDescent="0.25">
      <c r="A65" t="s">
        <v>113</v>
      </c>
      <c r="B65" t="s">
        <v>74</v>
      </c>
      <c r="C65" t="s">
        <v>41</v>
      </c>
      <c r="D65">
        <v>1875.12</v>
      </c>
      <c r="E65">
        <v>1875.12</v>
      </c>
      <c r="G65">
        <v>3750.24</v>
      </c>
      <c r="H65" t="s">
        <v>42</v>
      </c>
      <c r="I65" t="s">
        <v>43</v>
      </c>
    </row>
    <row r="66" spans="1:9" x14ac:dyDescent="0.25">
      <c r="A66" t="s">
        <v>114</v>
      </c>
      <c r="B66" t="s">
        <v>74</v>
      </c>
      <c r="C66" t="s">
        <v>41</v>
      </c>
      <c r="D66">
        <v>4846.8900000000003</v>
      </c>
      <c r="E66">
        <v>4846.8900000000003</v>
      </c>
      <c r="G66">
        <v>9693.7800000000007</v>
      </c>
      <c r="H66" t="s">
        <v>42</v>
      </c>
      <c r="I66" t="s">
        <v>43</v>
      </c>
    </row>
    <row r="67" spans="1:9" x14ac:dyDescent="0.25">
      <c r="A67" t="s">
        <v>115</v>
      </c>
      <c r="B67" t="s">
        <v>74</v>
      </c>
      <c r="C67" t="s">
        <v>41</v>
      </c>
      <c r="D67">
        <v>2991.07</v>
      </c>
      <c r="E67">
        <v>2991.07</v>
      </c>
      <c r="G67">
        <v>5982.14</v>
      </c>
      <c r="H67" t="s">
        <v>42</v>
      </c>
      <c r="I67" t="s">
        <v>43</v>
      </c>
    </row>
    <row r="68" spans="1:9" x14ac:dyDescent="0.25">
      <c r="A68" t="s">
        <v>116</v>
      </c>
      <c r="B68" t="s">
        <v>74</v>
      </c>
      <c r="C68" t="s">
        <v>41</v>
      </c>
      <c r="D68">
        <v>2907.65</v>
      </c>
      <c r="E68">
        <v>2907.65</v>
      </c>
      <c r="G68">
        <v>5815.3</v>
      </c>
      <c r="H68" t="s">
        <v>42</v>
      </c>
      <c r="I68" t="s">
        <v>43</v>
      </c>
    </row>
    <row r="69" spans="1:9" x14ac:dyDescent="0.25">
      <c r="A69" t="s">
        <v>117</v>
      </c>
      <c r="B69" t="s">
        <v>74</v>
      </c>
      <c r="C69" t="s">
        <v>41</v>
      </c>
      <c r="D69">
        <v>3457.55</v>
      </c>
      <c r="E69">
        <v>3457.55</v>
      </c>
      <c r="G69">
        <v>6915.1</v>
      </c>
      <c r="H69" t="s">
        <v>42</v>
      </c>
      <c r="I69" t="s">
        <v>43</v>
      </c>
    </row>
    <row r="70" spans="1:9" x14ac:dyDescent="0.25">
      <c r="A70" t="s">
        <v>118</v>
      </c>
      <c r="B70" t="s">
        <v>74</v>
      </c>
      <c r="C70" t="s">
        <v>41</v>
      </c>
      <c r="D70">
        <v>2008.01</v>
      </c>
      <c r="E70">
        <v>2008.01</v>
      </c>
      <c r="G70">
        <v>4016.02</v>
      </c>
      <c r="H70" t="s">
        <v>42</v>
      </c>
      <c r="I70" t="s">
        <v>43</v>
      </c>
    </row>
    <row r="71" spans="1:9" x14ac:dyDescent="0.25">
      <c r="A71" t="s">
        <v>119</v>
      </c>
      <c r="B71" t="s">
        <v>74</v>
      </c>
      <c r="C71" t="s">
        <v>41</v>
      </c>
      <c r="D71">
        <v>3159.63</v>
      </c>
      <c r="E71">
        <v>3159.63</v>
      </c>
      <c r="G71">
        <v>6319.26</v>
      </c>
      <c r="H71" t="s">
        <v>42</v>
      </c>
      <c r="I71" t="s">
        <v>43</v>
      </c>
    </row>
    <row r="72" spans="1:9" x14ac:dyDescent="0.25">
      <c r="A72" t="s">
        <v>120</v>
      </c>
      <c r="B72" t="s">
        <v>74</v>
      </c>
      <c r="C72" t="s">
        <v>41</v>
      </c>
      <c r="D72">
        <v>3645.71</v>
      </c>
      <c r="E72">
        <v>3645.71</v>
      </c>
      <c r="G72">
        <v>7291.42</v>
      </c>
      <c r="H72" t="s">
        <v>42</v>
      </c>
      <c r="I72" t="s">
        <v>43</v>
      </c>
    </row>
    <row r="73" spans="1:9" x14ac:dyDescent="0.25">
      <c r="A73" t="s">
        <v>121</v>
      </c>
      <c r="B73" t="s">
        <v>74</v>
      </c>
      <c r="C73" t="s">
        <v>41</v>
      </c>
      <c r="D73">
        <v>3159.63</v>
      </c>
      <c r="E73">
        <v>3159.63</v>
      </c>
      <c r="G73">
        <v>6319.26</v>
      </c>
      <c r="H73" t="s">
        <v>42</v>
      </c>
      <c r="I73" t="s">
        <v>43</v>
      </c>
    </row>
    <row r="74" spans="1:9" x14ac:dyDescent="0.25">
      <c r="A74" t="s">
        <v>122</v>
      </c>
      <c r="B74" t="s">
        <v>74</v>
      </c>
      <c r="C74" t="s">
        <v>41</v>
      </c>
      <c r="D74">
        <v>3645.71</v>
      </c>
      <c r="E74">
        <v>3645.71</v>
      </c>
      <c r="G74">
        <v>7291.42</v>
      </c>
      <c r="H74" t="s">
        <v>42</v>
      </c>
      <c r="I74" t="s">
        <v>43</v>
      </c>
    </row>
    <row r="75" spans="1:9" x14ac:dyDescent="0.25">
      <c r="A75" t="s">
        <v>123</v>
      </c>
      <c r="B75" t="s">
        <v>74</v>
      </c>
      <c r="C75" t="s">
        <v>41</v>
      </c>
      <c r="D75">
        <v>564.29</v>
      </c>
      <c r="E75">
        <v>564.29</v>
      </c>
      <c r="G75">
        <v>1128.58</v>
      </c>
      <c r="H75" t="s">
        <v>42</v>
      </c>
      <c r="I75" t="s">
        <v>43</v>
      </c>
    </row>
    <row r="76" spans="1:9" x14ac:dyDescent="0.25">
      <c r="A76" t="s">
        <v>124</v>
      </c>
      <c r="B76" t="s">
        <v>74</v>
      </c>
      <c r="C76" t="s">
        <v>41</v>
      </c>
      <c r="D76">
        <v>1988.31</v>
      </c>
      <c r="E76">
        <v>1988.31</v>
      </c>
      <c r="G76">
        <v>3976.62</v>
      </c>
      <c r="H76" t="s">
        <v>42</v>
      </c>
      <c r="I76" t="s">
        <v>43</v>
      </c>
    </row>
    <row r="77" spans="1:9" x14ac:dyDescent="0.25">
      <c r="A77" t="s">
        <v>125</v>
      </c>
      <c r="B77" t="s">
        <v>74</v>
      </c>
      <c r="C77" t="s">
        <v>41</v>
      </c>
      <c r="D77">
        <v>1328.41</v>
      </c>
      <c r="E77">
        <v>1328.41</v>
      </c>
      <c r="G77">
        <v>2656.82</v>
      </c>
      <c r="H77" t="s">
        <v>42</v>
      </c>
      <c r="I77" t="s">
        <v>43</v>
      </c>
    </row>
    <row r="78" spans="1:9" x14ac:dyDescent="0.25">
      <c r="A78" t="s">
        <v>126</v>
      </c>
      <c r="B78" t="s">
        <v>74</v>
      </c>
      <c r="C78" t="s">
        <v>41</v>
      </c>
      <c r="D78">
        <v>850.16</v>
      </c>
      <c r="E78">
        <v>850.16</v>
      </c>
      <c r="G78">
        <v>1700.32</v>
      </c>
      <c r="H78" t="s">
        <v>42</v>
      </c>
      <c r="I78" t="s">
        <v>43</v>
      </c>
    </row>
    <row r="79" spans="1:9" x14ac:dyDescent="0.25">
      <c r="A79" t="s">
        <v>127</v>
      </c>
      <c r="B79" t="s">
        <v>74</v>
      </c>
      <c r="C79" t="s">
        <v>41</v>
      </c>
      <c r="D79">
        <v>1578.66</v>
      </c>
      <c r="E79">
        <v>1578.66</v>
      </c>
      <c r="G79">
        <v>3157.32</v>
      </c>
      <c r="H79" t="s">
        <v>42</v>
      </c>
      <c r="I79" t="s">
        <v>43</v>
      </c>
    </row>
    <row r="80" spans="1:9" x14ac:dyDescent="0.25">
      <c r="A80" t="s">
        <v>128</v>
      </c>
      <c r="B80" t="s">
        <v>74</v>
      </c>
      <c r="C80" t="s">
        <v>41</v>
      </c>
      <c r="D80">
        <v>1423.23</v>
      </c>
      <c r="E80">
        <v>1423.23</v>
      </c>
      <c r="G80">
        <v>2846.46</v>
      </c>
      <c r="H80" t="s">
        <v>42</v>
      </c>
      <c r="I80" t="s">
        <v>43</v>
      </c>
    </row>
    <row r="81" spans="1:9" x14ac:dyDescent="0.25">
      <c r="A81" t="s">
        <v>129</v>
      </c>
      <c r="B81" t="s">
        <v>74</v>
      </c>
      <c r="C81" t="s">
        <v>41</v>
      </c>
      <c r="D81">
        <v>1328.41</v>
      </c>
      <c r="E81">
        <v>1328.41</v>
      </c>
      <c r="G81">
        <v>2656.82</v>
      </c>
      <c r="H81" t="s">
        <v>42</v>
      </c>
      <c r="I81" t="s">
        <v>43</v>
      </c>
    </row>
    <row r="82" spans="1:9" x14ac:dyDescent="0.25">
      <c r="A82" t="s">
        <v>130</v>
      </c>
      <c r="B82" t="s">
        <v>74</v>
      </c>
      <c r="C82" t="s">
        <v>41</v>
      </c>
      <c r="D82">
        <v>1516.18</v>
      </c>
      <c r="E82">
        <v>1516.18</v>
      </c>
      <c r="G82">
        <v>3032.36</v>
      </c>
      <c r="H82" t="s">
        <v>42</v>
      </c>
      <c r="I82" t="s">
        <v>43</v>
      </c>
    </row>
    <row r="83" spans="1:9" x14ac:dyDescent="0.25">
      <c r="A83" t="s">
        <v>131</v>
      </c>
      <c r="B83" t="s">
        <v>74</v>
      </c>
      <c r="C83" t="s">
        <v>41</v>
      </c>
      <c r="D83">
        <v>1881.06</v>
      </c>
      <c r="E83">
        <v>1881.06</v>
      </c>
      <c r="G83">
        <v>3762.12</v>
      </c>
      <c r="H83" t="s">
        <v>42</v>
      </c>
      <c r="I83" t="s">
        <v>43</v>
      </c>
    </row>
    <row r="84" spans="1:9" x14ac:dyDescent="0.25">
      <c r="A84" t="s">
        <v>132</v>
      </c>
      <c r="B84" t="s">
        <v>74</v>
      </c>
      <c r="C84" t="s">
        <v>41</v>
      </c>
      <c r="D84">
        <v>6604.29</v>
      </c>
      <c r="E84">
        <v>6604.29</v>
      </c>
      <c r="G84">
        <v>13208.58</v>
      </c>
      <c r="H84" t="s">
        <v>42</v>
      </c>
      <c r="I84" t="s">
        <v>43</v>
      </c>
    </row>
    <row r="85" spans="1:9" x14ac:dyDescent="0.25">
      <c r="A85" t="s">
        <v>133</v>
      </c>
      <c r="B85" t="s">
        <v>74</v>
      </c>
      <c r="C85" t="s">
        <v>41</v>
      </c>
      <c r="D85">
        <v>3668.32</v>
      </c>
      <c r="E85">
        <v>3668.32</v>
      </c>
      <c r="G85">
        <v>7336.64</v>
      </c>
      <c r="H85" t="s">
        <v>42</v>
      </c>
      <c r="I85" t="s">
        <v>43</v>
      </c>
    </row>
    <row r="86" spans="1:9" x14ac:dyDescent="0.25">
      <c r="A86" t="s">
        <v>134</v>
      </c>
      <c r="B86" t="s">
        <v>74</v>
      </c>
      <c r="C86" t="s">
        <v>41</v>
      </c>
      <c r="D86">
        <v>5123.87</v>
      </c>
      <c r="E86">
        <v>5123.87</v>
      </c>
      <c r="G86">
        <v>10247.74</v>
      </c>
      <c r="H86" t="s">
        <v>42</v>
      </c>
      <c r="I86" t="s">
        <v>43</v>
      </c>
    </row>
    <row r="87" spans="1:9" x14ac:dyDescent="0.25">
      <c r="A87" t="s">
        <v>135</v>
      </c>
      <c r="B87" t="s">
        <v>74</v>
      </c>
      <c r="C87" t="s">
        <v>41</v>
      </c>
      <c r="D87">
        <v>2816.57</v>
      </c>
      <c r="E87">
        <v>2816.57</v>
      </c>
      <c r="G87">
        <v>5633.14</v>
      </c>
      <c r="H87" t="s">
        <v>42</v>
      </c>
      <c r="I87" t="s">
        <v>43</v>
      </c>
    </row>
    <row r="88" spans="1:9" x14ac:dyDescent="0.25">
      <c r="A88" t="s">
        <v>136</v>
      </c>
      <c r="B88" t="s">
        <v>74</v>
      </c>
      <c r="C88" t="s">
        <v>41</v>
      </c>
      <c r="D88">
        <v>4043.87</v>
      </c>
      <c r="E88">
        <v>4043.87</v>
      </c>
      <c r="G88">
        <v>8087.74</v>
      </c>
      <c r="H88" t="s">
        <v>42</v>
      </c>
      <c r="I88" t="s">
        <v>43</v>
      </c>
    </row>
    <row r="89" spans="1:9" x14ac:dyDescent="0.25">
      <c r="A89" t="s">
        <v>137</v>
      </c>
      <c r="B89" t="s">
        <v>74</v>
      </c>
      <c r="C89" t="s">
        <v>41</v>
      </c>
      <c r="D89">
        <v>5794.07</v>
      </c>
      <c r="E89">
        <v>5794.07</v>
      </c>
      <c r="G89">
        <v>11588.14</v>
      </c>
      <c r="H89" t="s">
        <v>42</v>
      </c>
      <c r="I89" t="s">
        <v>43</v>
      </c>
    </row>
    <row r="90" spans="1:9" x14ac:dyDescent="0.25">
      <c r="A90" t="s">
        <v>138</v>
      </c>
      <c r="B90" t="s">
        <v>74</v>
      </c>
      <c r="C90" t="s">
        <v>41</v>
      </c>
      <c r="D90">
        <v>5095.1499999999996</v>
      </c>
      <c r="E90">
        <v>5095.1499999999996</v>
      </c>
      <c r="G90">
        <v>10190.299999999999</v>
      </c>
      <c r="H90" t="s">
        <v>42</v>
      </c>
      <c r="I90" t="s">
        <v>43</v>
      </c>
    </row>
    <row r="91" spans="1:9" x14ac:dyDescent="0.25">
      <c r="A91" t="s">
        <v>139</v>
      </c>
      <c r="B91" t="s">
        <v>74</v>
      </c>
      <c r="C91" t="s">
        <v>41</v>
      </c>
      <c r="D91">
        <v>2096.88</v>
      </c>
      <c r="E91">
        <v>4193.76</v>
      </c>
      <c r="G91">
        <v>6290.64</v>
      </c>
      <c r="H91" t="s">
        <v>42</v>
      </c>
      <c r="I91" t="s">
        <v>43</v>
      </c>
    </row>
    <row r="92" spans="1:9" x14ac:dyDescent="0.25">
      <c r="A92" t="s">
        <v>140</v>
      </c>
      <c r="B92" t="s">
        <v>74</v>
      </c>
      <c r="C92" t="s">
        <v>41</v>
      </c>
      <c r="D92">
        <v>2096.88</v>
      </c>
      <c r="E92">
        <v>4193.76</v>
      </c>
      <c r="G92">
        <v>6290.64</v>
      </c>
      <c r="H92" t="s">
        <v>42</v>
      </c>
      <c r="I92" t="s">
        <v>43</v>
      </c>
    </row>
    <row r="93" spans="1:9" x14ac:dyDescent="0.25">
      <c r="A93" t="s">
        <v>141</v>
      </c>
      <c r="B93" t="s">
        <v>74</v>
      </c>
      <c r="C93" t="s">
        <v>41</v>
      </c>
      <c r="D93">
        <v>1810.88</v>
      </c>
      <c r="E93">
        <v>3621.76</v>
      </c>
      <c r="G93">
        <v>5432.64</v>
      </c>
      <c r="H93" t="s">
        <v>42</v>
      </c>
      <c r="I93" t="s">
        <v>43</v>
      </c>
    </row>
    <row r="94" spans="1:9" x14ac:dyDescent="0.25">
      <c r="A94" t="s">
        <v>142</v>
      </c>
      <c r="B94" t="s">
        <v>74</v>
      </c>
      <c r="C94" t="s">
        <v>41</v>
      </c>
      <c r="D94">
        <v>1810.88</v>
      </c>
      <c r="E94">
        <v>3621.76</v>
      </c>
      <c r="G94">
        <v>5432.64</v>
      </c>
      <c r="H94" t="s">
        <v>42</v>
      </c>
      <c r="I94" t="s">
        <v>43</v>
      </c>
    </row>
    <row r="95" spans="1:9" x14ac:dyDescent="0.25">
      <c r="A95" t="s">
        <v>143</v>
      </c>
      <c r="B95" t="s">
        <v>74</v>
      </c>
      <c r="C95" t="s">
        <v>41</v>
      </c>
      <c r="D95">
        <v>938.47</v>
      </c>
      <c r="E95">
        <v>1876.94</v>
      </c>
      <c r="G95">
        <v>2815.41</v>
      </c>
      <c r="H95" t="s">
        <v>42</v>
      </c>
      <c r="I95" t="s">
        <v>43</v>
      </c>
    </row>
    <row r="96" spans="1:9" x14ac:dyDescent="0.25">
      <c r="A96" t="s">
        <v>144</v>
      </c>
      <c r="B96" t="s">
        <v>74</v>
      </c>
      <c r="C96" t="s">
        <v>41</v>
      </c>
      <c r="D96">
        <v>938.47</v>
      </c>
      <c r="E96">
        <v>1876.94</v>
      </c>
      <c r="G96">
        <v>2815.41</v>
      </c>
      <c r="H96" t="s">
        <v>42</v>
      </c>
      <c r="I96" t="s">
        <v>43</v>
      </c>
    </row>
    <row r="97" spans="1:9" x14ac:dyDescent="0.25">
      <c r="A97" t="s">
        <v>145</v>
      </c>
      <c r="B97" t="s">
        <v>74</v>
      </c>
      <c r="C97" t="s">
        <v>41</v>
      </c>
      <c r="D97">
        <v>1955.68</v>
      </c>
      <c r="E97">
        <v>3911.36</v>
      </c>
      <c r="G97">
        <v>5867.04</v>
      </c>
      <c r="H97" t="s">
        <v>42</v>
      </c>
      <c r="I97" t="s">
        <v>43</v>
      </c>
    </row>
    <row r="98" spans="1:9" x14ac:dyDescent="0.25">
      <c r="A98" t="s">
        <v>146</v>
      </c>
      <c r="B98" t="s">
        <v>74</v>
      </c>
      <c r="C98" t="s">
        <v>41</v>
      </c>
      <c r="D98">
        <v>1645.44</v>
      </c>
      <c r="E98">
        <v>3290.88</v>
      </c>
      <c r="G98">
        <v>4936.32</v>
      </c>
      <c r="H98" t="s">
        <v>42</v>
      </c>
      <c r="I98" t="s">
        <v>43</v>
      </c>
    </row>
    <row r="99" spans="1:9" x14ac:dyDescent="0.25">
      <c r="A99" t="s">
        <v>147</v>
      </c>
      <c r="B99" t="s">
        <v>74</v>
      </c>
      <c r="C99" t="s">
        <v>41</v>
      </c>
      <c r="D99">
        <v>807.81</v>
      </c>
      <c r="E99">
        <v>807.81</v>
      </c>
      <c r="G99">
        <v>1615.62</v>
      </c>
      <c r="H99" t="s">
        <v>42</v>
      </c>
      <c r="I99" t="s">
        <v>43</v>
      </c>
    </row>
    <row r="100" spans="1:9" x14ac:dyDescent="0.25">
      <c r="A100" t="s">
        <v>148</v>
      </c>
      <c r="B100" t="s">
        <v>74</v>
      </c>
      <c r="C100" t="s">
        <v>41</v>
      </c>
      <c r="D100">
        <v>2022.88</v>
      </c>
      <c r="E100">
        <v>4045.76</v>
      </c>
      <c r="G100">
        <v>6068.64</v>
      </c>
      <c r="H100" t="s">
        <v>42</v>
      </c>
      <c r="I100" t="s">
        <v>43</v>
      </c>
    </row>
    <row r="101" spans="1:9" x14ac:dyDescent="0.25">
      <c r="A101" t="s">
        <v>149</v>
      </c>
      <c r="B101" t="s">
        <v>74</v>
      </c>
      <c r="C101" t="s">
        <v>41</v>
      </c>
      <c r="D101">
        <v>2022.88</v>
      </c>
      <c r="E101">
        <v>4045.76</v>
      </c>
      <c r="G101">
        <v>6068.64</v>
      </c>
      <c r="H101" t="s">
        <v>42</v>
      </c>
      <c r="I101" t="s">
        <v>43</v>
      </c>
    </row>
    <row r="102" spans="1:9" x14ac:dyDescent="0.25">
      <c r="A102" t="s">
        <v>150</v>
      </c>
      <c r="B102" t="s">
        <v>74</v>
      </c>
      <c r="C102" t="s">
        <v>41</v>
      </c>
      <c r="D102">
        <v>1988.31</v>
      </c>
      <c r="E102">
        <v>1988.31</v>
      </c>
      <c r="G102">
        <v>3976.62</v>
      </c>
      <c r="H102" t="s">
        <v>42</v>
      </c>
      <c r="I102" t="s">
        <v>43</v>
      </c>
    </row>
    <row r="103" spans="1:9" x14ac:dyDescent="0.25">
      <c r="A103" t="s">
        <v>151</v>
      </c>
      <c r="B103" t="s">
        <v>74</v>
      </c>
      <c r="C103" t="s">
        <v>41</v>
      </c>
      <c r="D103">
        <v>434.8</v>
      </c>
      <c r="E103">
        <v>434.8</v>
      </c>
      <c r="G103">
        <v>869.6</v>
      </c>
      <c r="H103" t="s">
        <v>42</v>
      </c>
      <c r="I103" t="s">
        <v>43</v>
      </c>
    </row>
    <row r="104" spans="1:9" x14ac:dyDescent="0.25">
      <c r="A104" t="s">
        <v>152</v>
      </c>
      <c r="B104" t="s">
        <v>74</v>
      </c>
      <c r="C104" t="s">
        <v>41</v>
      </c>
      <c r="D104">
        <v>1328.41</v>
      </c>
      <c r="E104">
        <v>1328.41</v>
      </c>
      <c r="G104">
        <v>2656.82</v>
      </c>
      <c r="H104" t="s">
        <v>42</v>
      </c>
      <c r="I104" t="s">
        <v>43</v>
      </c>
    </row>
    <row r="105" spans="1:9" x14ac:dyDescent="0.25">
      <c r="A105" t="s">
        <v>153</v>
      </c>
      <c r="B105" t="s">
        <v>74</v>
      </c>
      <c r="C105" t="s">
        <v>41</v>
      </c>
      <c r="D105">
        <v>1666.56</v>
      </c>
      <c r="E105">
        <v>1666.56</v>
      </c>
      <c r="G105">
        <v>3333.12</v>
      </c>
      <c r="H105" t="s">
        <v>42</v>
      </c>
      <c r="I105" t="s">
        <v>43</v>
      </c>
    </row>
    <row r="106" spans="1:9" x14ac:dyDescent="0.25">
      <c r="A106" t="s">
        <v>154</v>
      </c>
      <c r="B106" t="s">
        <v>74</v>
      </c>
      <c r="C106" t="s">
        <v>41</v>
      </c>
      <c r="D106">
        <v>1666.56</v>
      </c>
      <c r="E106">
        <v>1666.56</v>
      </c>
      <c r="G106">
        <v>3333.12</v>
      </c>
      <c r="H106" t="s">
        <v>42</v>
      </c>
      <c r="I106" t="s">
        <v>43</v>
      </c>
    </row>
    <row r="107" spans="1:9" x14ac:dyDescent="0.25">
      <c r="A107" t="s">
        <v>155</v>
      </c>
      <c r="B107" t="s">
        <v>74</v>
      </c>
      <c r="C107" t="s">
        <v>41</v>
      </c>
      <c r="D107">
        <v>1988.31</v>
      </c>
      <c r="E107">
        <v>1988.31</v>
      </c>
      <c r="G107">
        <v>3976.62</v>
      </c>
      <c r="H107" t="s">
        <v>42</v>
      </c>
      <c r="I107" t="s">
        <v>43</v>
      </c>
    </row>
    <row r="108" spans="1:9" x14ac:dyDescent="0.25">
      <c r="A108" t="s">
        <v>156</v>
      </c>
      <c r="B108" t="s">
        <v>74</v>
      </c>
      <c r="C108" t="s">
        <v>41</v>
      </c>
      <c r="D108">
        <v>1702.31</v>
      </c>
      <c r="E108">
        <v>1702.31</v>
      </c>
      <c r="G108">
        <v>3404.62</v>
      </c>
      <c r="H108" t="s">
        <v>42</v>
      </c>
      <c r="I108" t="s">
        <v>43</v>
      </c>
    </row>
    <row r="109" spans="1:9" x14ac:dyDescent="0.25">
      <c r="A109" t="s">
        <v>157</v>
      </c>
      <c r="B109" t="s">
        <v>74</v>
      </c>
      <c r="C109" t="s">
        <v>41</v>
      </c>
      <c r="D109">
        <v>1702.31</v>
      </c>
      <c r="E109">
        <v>1702.31</v>
      </c>
      <c r="G109">
        <v>3404.62</v>
      </c>
      <c r="H109" t="s">
        <v>42</v>
      </c>
      <c r="I109" t="s">
        <v>43</v>
      </c>
    </row>
    <row r="110" spans="1:9" x14ac:dyDescent="0.25">
      <c r="A110" t="s">
        <v>158</v>
      </c>
      <c r="B110" t="s">
        <v>74</v>
      </c>
      <c r="C110" t="s">
        <v>41</v>
      </c>
      <c r="D110">
        <v>1894.47</v>
      </c>
      <c r="E110">
        <v>1894.47</v>
      </c>
      <c r="G110">
        <v>3788.94</v>
      </c>
      <c r="H110" t="s">
        <v>42</v>
      </c>
      <c r="I110" t="s">
        <v>43</v>
      </c>
    </row>
    <row r="111" spans="1:9" x14ac:dyDescent="0.25">
      <c r="A111" t="s">
        <v>159</v>
      </c>
      <c r="B111" t="s">
        <v>74</v>
      </c>
      <c r="C111" t="s">
        <v>41</v>
      </c>
      <c r="D111">
        <v>434.8</v>
      </c>
      <c r="E111">
        <v>434.8</v>
      </c>
      <c r="G111">
        <v>869.6</v>
      </c>
      <c r="H111" t="s">
        <v>42</v>
      </c>
      <c r="I111" t="s">
        <v>43</v>
      </c>
    </row>
    <row r="112" spans="1:9" hidden="1" x14ac:dyDescent="0.25">
      <c r="A112" t="s">
        <v>160</v>
      </c>
      <c r="B112" t="s">
        <v>161</v>
      </c>
      <c r="C112" t="s">
        <v>162</v>
      </c>
      <c r="D112">
        <v>627.28</v>
      </c>
      <c r="E112">
        <v>1254.56</v>
      </c>
      <c r="G112">
        <v>1881.84</v>
      </c>
      <c r="H112" t="s">
        <v>71</v>
      </c>
      <c r="I112" t="s">
        <v>163</v>
      </c>
    </row>
    <row r="113" spans="1:9" x14ac:dyDescent="0.25">
      <c r="A113" t="s">
        <v>164</v>
      </c>
      <c r="B113" t="s">
        <v>161</v>
      </c>
      <c r="C113" t="s">
        <v>165</v>
      </c>
      <c r="D113">
        <v>209.55</v>
      </c>
      <c r="E113">
        <v>628.65</v>
      </c>
      <c r="G113">
        <v>838.2</v>
      </c>
      <c r="H113" t="s">
        <v>71</v>
      </c>
      <c r="I113" t="s">
        <v>166</v>
      </c>
    </row>
    <row r="114" spans="1:9" x14ac:dyDescent="0.25">
      <c r="A114" t="s">
        <v>167</v>
      </c>
      <c r="B114" t="s">
        <v>168</v>
      </c>
      <c r="C114" t="s">
        <v>165</v>
      </c>
      <c r="D114">
        <v>95.42</v>
      </c>
      <c r="E114">
        <v>286.26</v>
      </c>
      <c r="G114">
        <v>381.68</v>
      </c>
      <c r="H114" t="s">
        <v>71</v>
      </c>
      <c r="I114" t="s">
        <v>166</v>
      </c>
    </row>
    <row r="115" spans="1:9" x14ac:dyDescent="0.25">
      <c r="A115" t="s">
        <v>169</v>
      </c>
      <c r="B115" t="s">
        <v>170</v>
      </c>
      <c r="C115" t="s">
        <v>41</v>
      </c>
      <c r="D115">
        <v>839.28</v>
      </c>
      <c r="E115">
        <v>839.28</v>
      </c>
      <c r="G115">
        <v>1678.56</v>
      </c>
      <c r="H115" t="s">
        <v>42</v>
      </c>
      <c r="I115" t="s">
        <v>43</v>
      </c>
    </row>
    <row r="116" spans="1:9" x14ac:dyDescent="0.25">
      <c r="A116" t="s">
        <v>171</v>
      </c>
      <c r="B116" t="s">
        <v>170</v>
      </c>
      <c r="C116" t="s">
        <v>41</v>
      </c>
      <c r="D116">
        <v>4062.45</v>
      </c>
      <c r="E116">
        <v>4062.45</v>
      </c>
      <c r="G116">
        <v>8124.9</v>
      </c>
      <c r="H116" t="s">
        <v>42</v>
      </c>
      <c r="I116" t="s">
        <v>43</v>
      </c>
    </row>
    <row r="117" spans="1:9" x14ac:dyDescent="0.25">
      <c r="A117" t="s">
        <v>172</v>
      </c>
      <c r="B117" t="s">
        <v>170</v>
      </c>
      <c r="C117" t="s">
        <v>41</v>
      </c>
      <c r="D117">
        <v>4083.73</v>
      </c>
      <c r="E117">
        <v>4083.73</v>
      </c>
      <c r="G117">
        <v>8167.46</v>
      </c>
      <c r="H117" t="s">
        <v>42</v>
      </c>
      <c r="I117" t="s">
        <v>43</v>
      </c>
    </row>
    <row r="118" spans="1:9" x14ac:dyDescent="0.25">
      <c r="A118" t="s">
        <v>173</v>
      </c>
      <c r="B118" t="s">
        <v>170</v>
      </c>
      <c r="C118" t="s">
        <v>41</v>
      </c>
      <c r="D118">
        <v>1753.3</v>
      </c>
      <c r="E118">
        <v>1753.3</v>
      </c>
      <c r="G118">
        <v>3506.6</v>
      </c>
      <c r="H118" t="s">
        <v>42</v>
      </c>
      <c r="I118" t="s">
        <v>43</v>
      </c>
    </row>
    <row r="119" spans="1:9" x14ac:dyDescent="0.25">
      <c r="A119" t="s">
        <v>174</v>
      </c>
      <c r="B119" t="s">
        <v>170</v>
      </c>
      <c r="C119" t="s">
        <v>41</v>
      </c>
      <c r="D119">
        <v>2279.2800000000002</v>
      </c>
      <c r="E119">
        <v>2279.2800000000002</v>
      </c>
      <c r="G119">
        <v>4558.5600000000004</v>
      </c>
      <c r="H119" t="s">
        <v>42</v>
      </c>
      <c r="I119" t="s">
        <v>43</v>
      </c>
    </row>
    <row r="120" spans="1:9" x14ac:dyDescent="0.25">
      <c r="A120" t="s">
        <v>175</v>
      </c>
      <c r="B120" t="s">
        <v>170</v>
      </c>
      <c r="C120" t="s">
        <v>41</v>
      </c>
      <c r="D120">
        <v>852.49</v>
      </c>
      <c r="E120">
        <v>852.49</v>
      </c>
      <c r="G120">
        <v>1704.98</v>
      </c>
      <c r="H120" t="s">
        <v>42</v>
      </c>
      <c r="I120" t="s">
        <v>43</v>
      </c>
    </row>
    <row r="121" spans="1:9" x14ac:dyDescent="0.25">
      <c r="A121" t="s">
        <v>176</v>
      </c>
      <c r="B121" t="s">
        <v>170</v>
      </c>
      <c r="C121" t="s">
        <v>41</v>
      </c>
      <c r="D121">
        <v>3983.29</v>
      </c>
      <c r="E121">
        <v>3983.29</v>
      </c>
      <c r="G121">
        <v>7966.58</v>
      </c>
      <c r="H121" t="s">
        <v>42</v>
      </c>
      <c r="I121" t="s">
        <v>43</v>
      </c>
    </row>
    <row r="122" spans="1:9" x14ac:dyDescent="0.25">
      <c r="A122" t="s">
        <v>177</v>
      </c>
      <c r="B122" t="s">
        <v>170</v>
      </c>
      <c r="C122" t="s">
        <v>41</v>
      </c>
      <c r="D122">
        <v>4416.26</v>
      </c>
      <c r="E122">
        <v>4416.26</v>
      </c>
      <c r="G122">
        <v>8832.52</v>
      </c>
      <c r="H122" t="s">
        <v>42</v>
      </c>
      <c r="I122" t="s">
        <v>43</v>
      </c>
    </row>
    <row r="123" spans="1:9" x14ac:dyDescent="0.25">
      <c r="A123" t="s">
        <v>178</v>
      </c>
      <c r="B123" t="s">
        <v>170</v>
      </c>
      <c r="C123" t="s">
        <v>41</v>
      </c>
      <c r="D123">
        <v>4280.18</v>
      </c>
      <c r="E123">
        <v>4280.18</v>
      </c>
      <c r="G123">
        <v>8560.36</v>
      </c>
      <c r="H123" t="s">
        <v>42</v>
      </c>
      <c r="I123" t="s">
        <v>43</v>
      </c>
    </row>
    <row r="124" spans="1:9" x14ac:dyDescent="0.25">
      <c r="A124" t="s">
        <v>179</v>
      </c>
      <c r="B124" t="s">
        <v>170</v>
      </c>
      <c r="C124" t="s">
        <v>41</v>
      </c>
      <c r="D124">
        <v>1040.42</v>
      </c>
      <c r="E124">
        <v>1040.42</v>
      </c>
      <c r="G124">
        <v>2080.84</v>
      </c>
      <c r="H124" t="s">
        <v>42</v>
      </c>
      <c r="I124" t="s">
        <v>43</v>
      </c>
    </row>
    <row r="125" spans="1:9" x14ac:dyDescent="0.25">
      <c r="A125" t="s">
        <v>180</v>
      </c>
      <c r="B125" t="s">
        <v>170</v>
      </c>
      <c r="C125" t="s">
        <v>41</v>
      </c>
      <c r="D125">
        <v>3850.04</v>
      </c>
      <c r="E125">
        <v>3850.04</v>
      </c>
      <c r="G125">
        <v>7700.08</v>
      </c>
      <c r="H125" t="s">
        <v>42</v>
      </c>
      <c r="I125" t="s">
        <v>43</v>
      </c>
    </row>
    <row r="126" spans="1:9" x14ac:dyDescent="0.25">
      <c r="A126" t="s">
        <v>181</v>
      </c>
      <c r="B126" t="s">
        <v>170</v>
      </c>
      <c r="C126" t="s">
        <v>41</v>
      </c>
      <c r="D126">
        <v>3950.93</v>
      </c>
      <c r="E126">
        <v>3950.93</v>
      </c>
      <c r="G126">
        <v>7901.86</v>
      </c>
      <c r="H126" t="s">
        <v>42</v>
      </c>
      <c r="I126" t="s">
        <v>43</v>
      </c>
    </row>
    <row r="127" spans="1:9" x14ac:dyDescent="0.25">
      <c r="A127" t="s">
        <v>182</v>
      </c>
      <c r="B127" t="s">
        <v>170</v>
      </c>
      <c r="C127" t="s">
        <v>41</v>
      </c>
      <c r="D127">
        <v>2711.1</v>
      </c>
      <c r="E127">
        <v>2711.1</v>
      </c>
      <c r="G127">
        <v>5422.2</v>
      </c>
      <c r="H127" t="s">
        <v>42</v>
      </c>
      <c r="I127" t="s">
        <v>43</v>
      </c>
    </row>
    <row r="128" spans="1:9" x14ac:dyDescent="0.25">
      <c r="A128" t="s">
        <v>183</v>
      </c>
      <c r="B128" t="s">
        <v>170</v>
      </c>
      <c r="C128" t="s">
        <v>41</v>
      </c>
      <c r="D128">
        <v>2279.2800000000002</v>
      </c>
      <c r="E128">
        <v>2279.2800000000002</v>
      </c>
      <c r="G128">
        <v>4558.5600000000004</v>
      </c>
      <c r="H128" t="s">
        <v>42</v>
      </c>
      <c r="I128" t="s">
        <v>43</v>
      </c>
    </row>
    <row r="129" spans="1:9" x14ac:dyDescent="0.25">
      <c r="A129" t="s">
        <v>184</v>
      </c>
      <c r="B129" t="s">
        <v>170</v>
      </c>
      <c r="C129" t="s">
        <v>41</v>
      </c>
      <c r="D129">
        <v>1091.07</v>
      </c>
      <c r="E129">
        <v>1091.07</v>
      </c>
      <c r="G129">
        <v>2182.14</v>
      </c>
      <c r="H129" t="s">
        <v>42</v>
      </c>
      <c r="I129" t="s">
        <v>43</v>
      </c>
    </row>
    <row r="130" spans="1:9" x14ac:dyDescent="0.25">
      <c r="A130" t="s">
        <v>185</v>
      </c>
      <c r="B130" t="s">
        <v>170</v>
      </c>
      <c r="C130" t="s">
        <v>41</v>
      </c>
      <c r="D130">
        <v>1673.4</v>
      </c>
      <c r="E130">
        <v>1673.4</v>
      </c>
      <c r="G130">
        <v>3346.8</v>
      </c>
      <c r="H130" t="s">
        <v>42</v>
      </c>
      <c r="I130" t="s">
        <v>43</v>
      </c>
    </row>
    <row r="131" spans="1:9" x14ac:dyDescent="0.25">
      <c r="A131" t="s">
        <v>186</v>
      </c>
      <c r="B131" t="s">
        <v>170</v>
      </c>
      <c r="C131" t="s">
        <v>41</v>
      </c>
      <c r="D131">
        <v>1930.56</v>
      </c>
      <c r="E131">
        <v>1930.56</v>
      </c>
      <c r="G131">
        <v>3861.12</v>
      </c>
      <c r="H131" t="s">
        <v>42</v>
      </c>
      <c r="I131" t="s">
        <v>43</v>
      </c>
    </row>
    <row r="132" spans="1:9" x14ac:dyDescent="0.25">
      <c r="A132" t="s">
        <v>187</v>
      </c>
      <c r="B132" t="s">
        <v>170</v>
      </c>
      <c r="C132" t="s">
        <v>41</v>
      </c>
      <c r="D132">
        <v>2509.73</v>
      </c>
      <c r="E132">
        <v>2509.73</v>
      </c>
      <c r="G132">
        <v>5019.46</v>
      </c>
      <c r="H132" t="s">
        <v>42</v>
      </c>
      <c r="I132" t="s">
        <v>43</v>
      </c>
    </row>
    <row r="133" spans="1:9" x14ac:dyDescent="0.25">
      <c r="A133" t="s">
        <v>188</v>
      </c>
      <c r="B133" t="s">
        <v>170</v>
      </c>
      <c r="C133" t="s">
        <v>41</v>
      </c>
      <c r="D133">
        <v>2509.73</v>
      </c>
      <c r="E133">
        <v>2509.73</v>
      </c>
      <c r="G133">
        <v>5019.46</v>
      </c>
      <c r="H133" t="s">
        <v>42</v>
      </c>
      <c r="I133" t="s">
        <v>43</v>
      </c>
    </row>
    <row r="134" spans="1:9" x14ac:dyDescent="0.25">
      <c r="A134" t="s">
        <v>189</v>
      </c>
      <c r="B134" t="s">
        <v>170</v>
      </c>
      <c r="C134" t="s">
        <v>41</v>
      </c>
      <c r="D134">
        <v>2509.73</v>
      </c>
      <c r="E134">
        <v>2509.73</v>
      </c>
      <c r="G134">
        <v>5019.46</v>
      </c>
      <c r="H134" t="s">
        <v>42</v>
      </c>
      <c r="I134" t="s">
        <v>43</v>
      </c>
    </row>
    <row r="135" spans="1:9" x14ac:dyDescent="0.25">
      <c r="A135" t="s">
        <v>190</v>
      </c>
      <c r="B135" t="s">
        <v>170</v>
      </c>
      <c r="C135" t="s">
        <v>41</v>
      </c>
      <c r="D135">
        <v>3814.58</v>
      </c>
      <c r="E135">
        <v>3814.58</v>
      </c>
      <c r="G135">
        <v>7629.16</v>
      </c>
      <c r="H135" t="s">
        <v>42</v>
      </c>
      <c r="I135" t="s">
        <v>43</v>
      </c>
    </row>
    <row r="136" spans="1:9" x14ac:dyDescent="0.25">
      <c r="A136" t="s">
        <v>191</v>
      </c>
      <c r="B136" t="s">
        <v>170</v>
      </c>
      <c r="C136" t="s">
        <v>41</v>
      </c>
      <c r="D136">
        <v>1809.42</v>
      </c>
      <c r="E136">
        <v>1809.42</v>
      </c>
      <c r="G136">
        <v>3618.84</v>
      </c>
      <c r="H136" t="s">
        <v>42</v>
      </c>
      <c r="I136" t="s">
        <v>43</v>
      </c>
    </row>
    <row r="137" spans="1:9" x14ac:dyDescent="0.25">
      <c r="A137" t="s">
        <v>192</v>
      </c>
      <c r="B137" t="s">
        <v>170</v>
      </c>
      <c r="C137" t="s">
        <v>41</v>
      </c>
      <c r="D137">
        <v>1937.81</v>
      </c>
      <c r="E137">
        <v>1937.81</v>
      </c>
      <c r="G137">
        <v>3875.62</v>
      </c>
      <c r="H137" t="s">
        <v>42</v>
      </c>
      <c r="I137" t="s">
        <v>43</v>
      </c>
    </row>
    <row r="138" spans="1:9" x14ac:dyDescent="0.25">
      <c r="A138" t="s">
        <v>193</v>
      </c>
      <c r="B138" t="s">
        <v>170</v>
      </c>
      <c r="C138" t="s">
        <v>41</v>
      </c>
      <c r="D138">
        <v>4577.3599999999997</v>
      </c>
      <c r="E138">
        <v>4577.3599999999997</v>
      </c>
      <c r="G138">
        <v>9154.7199999999993</v>
      </c>
      <c r="H138" t="s">
        <v>42</v>
      </c>
      <c r="I138" t="s">
        <v>43</v>
      </c>
    </row>
    <row r="139" spans="1:9" x14ac:dyDescent="0.25">
      <c r="A139" t="s">
        <v>194</v>
      </c>
      <c r="B139" t="s">
        <v>170</v>
      </c>
      <c r="C139" t="s">
        <v>41</v>
      </c>
      <c r="D139">
        <v>1809.05</v>
      </c>
      <c r="E139">
        <v>1809.05</v>
      </c>
      <c r="G139">
        <v>3618.1</v>
      </c>
      <c r="H139" t="s">
        <v>42</v>
      </c>
      <c r="I139" t="s">
        <v>43</v>
      </c>
    </row>
    <row r="140" spans="1:9" x14ac:dyDescent="0.25">
      <c r="A140" t="s">
        <v>195</v>
      </c>
      <c r="B140" t="s">
        <v>170</v>
      </c>
      <c r="C140" t="s">
        <v>41</v>
      </c>
      <c r="D140">
        <v>727.87</v>
      </c>
      <c r="E140">
        <v>727.87</v>
      </c>
      <c r="G140">
        <v>1455.74</v>
      </c>
      <c r="H140" t="s">
        <v>42</v>
      </c>
      <c r="I140" t="s">
        <v>43</v>
      </c>
    </row>
    <row r="141" spans="1:9" x14ac:dyDescent="0.25">
      <c r="A141" t="s">
        <v>196</v>
      </c>
      <c r="B141" t="s">
        <v>170</v>
      </c>
      <c r="C141" t="s">
        <v>41</v>
      </c>
      <c r="D141">
        <v>4303.05</v>
      </c>
      <c r="E141">
        <v>4303.05</v>
      </c>
      <c r="G141">
        <v>8606.1</v>
      </c>
      <c r="H141" t="s">
        <v>42</v>
      </c>
      <c r="I141" t="s">
        <v>43</v>
      </c>
    </row>
    <row r="142" spans="1:9" x14ac:dyDescent="0.25">
      <c r="A142" t="s">
        <v>197</v>
      </c>
      <c r="B142" t="s">
        <v>170</v>
      </c>
      <c r="C142" t="s">
        <v>41</v>
      </c>
      <c r="D142">
        <v>791.49</v>
      </c>
      <c r="E142">
        <v>791.49</v>
      </c>
      <c r="G142">
        <v>1582.98</v>
      </c>
      <c r="H142" t="s">
        <v>42</v>
      </c>
      <c r="I142" t="s">
        <v>43</v>
      </c>
    </row>
    <row r="143" spans="1:9" x14ac:dyDescent="0.25">
      <c r="A143" t="s">
        <v>198</v>
      </c>
      <c r="B143" t="s">
        <v>170</v>
      </c>
      <c r="C143" t="s">
        <v>41</v>
      </c>
      <c r="D143">
        <v>763.01</v>
      </c>
      <c r="E143">
        <v>763.01</v>
      </c>
      <c r="G143">
        <v>1526.02</v>
      </c>
      <c r="H143" t="s">
        <v>42</v>
      </c>
      <c r="I143" t="s">
        <v>43</v>
      </c>
    </row>
    <row r="144" spans="1:9" x14ac:dyDescent="0.25">
      <c r="A144" t="s">
        <v>199</v>
      </c>
      <c r="B144" t="s">
        <v>170</v>
      </c>
      <c r="C144" t="s">
        <v>41</v>
      </c>
      <c r="D144">
        <v>814.49</v>
      </c>
      <c r="E144">
        <v>814.49</v>
      </c>
      <c r="G144">
        <v>1628.98</v>
      </c>
      <c r="H144" t="s">
        <v>42</v>
      </c>
      <c r="I144" t="s">
        <v>43</v>
      </c>
    </row>
    <row r="145" spans="1:9" x14ac:dyDescent="0.25">
      <c r="A145" t="s">
        <v>200</v>
      </c>
      <c r="B145" t="s">
        <v>170</v>
      </c>
      <c r="C145" t="s">
        <v>41</v>
      </c>
      <c r="D145">
        <v>1077.1500000000001</v>
      </c>
      <c r="E145">
        <v>1077.1500000000001</v>
      </c>
      <c r="G145">
        <v>2154.3000000000002</v>
      </c>
      <c r="H145" t="s">
        <v>42</v>
      </c>
      <c r="I145" t="s">
        <v>43</v>
      </c>
    </row>
    <row r="146" spans="1:9" x14ac:dyDescent="0.25">
      <c r="A146" t="s">
        <v>201</v>
      </c>
      <c r="B146" t="s">
        <v>170</v>
      </c>
      <c r="C146" t="s">
        <v>41</v>
      </c>
      <c r="D146">
        <v>4037.41</v>
      </c>
      <c r="E146">
        <v>4037.41</v>
      </c>
      <c r="G146">
        <v>8074.82</v>
      </c>
      <c r="H146" t="s">
        <v>42</v>
      </c>
      <c r="I146" t="s">
        <v>43</v>
      </c>
    </row>
    <row r="147" spans="1:9" x14ac:dyDescent="0.25">
      <c r="A147" t="s">
        <v>202</v>
      </c>
      <c r="B147" t="s">
        <v>170</v>
      </c>
      <c r="C147" t="s">
        <v>41</v>
      </c>
      <c r="D147">
        <v>2234.19</v>
      </c>
      <c r="E147">
        <v>2234.19</v>
      </c>
      <c r="G147">
        <v>4468.38</v>
      </c>
      <c r="H147" t="s">
        <v>42</v>
      </c>
      <c r="I147" t="s">
        <v>43</v>
      </c>
    </row>
    <row r="148" spans="1:9" x14ac:dyDescent="0.25">
      <c r="A148" t="s">
        <v>203</v>
      </c>
      <c r="B148" t="s">
        <v>170</v>
      </c>
      <c r="C148" t="s">
        <v>41</v>
      </c>
      <c r="D148">
        <v>1528.25</v>
      </c>
      <c r="E148">
        <v>1528.25</v>
      </c>
      <c r="G148">
        <v>3056.5</v>
      </c>
      <c r="H148" t="s">
        <v>42</v>
      </c>
      <c r="I148" t="s">
        <v>43</v>
      </c>
    </row>
    <row r="149" spans="1:9" x14ac:dyDescent="0.25">
      <c r="A149" t="s">
        <v>204</v>
      </c>
      <c r="B149" t="s">
        <v>170</v>
      </c>
      <c r="C149" t="s">
        <v>41</v>
      </c>
      <c r="D149">
        <v>390.72</v>
      </c>
      <c r="E149">
        <v>390.72</v>
      </c>
      <c r="G149">
        <v>781.44</v>
      </c>
      <c r="H149" t="s">
        <v>42</v>
      </c>
      <c r="I149" t="s">
        <v>43</v>
      </c>
    </row>
    <row r="150" spans="1:9" x14ac:dyDescent="0.25">
      <c r="A150" t="s">
        <v>205</v>
      </c>
      <c r="B150" t="s">
        <v>170</v>
      </c>
      <c r="C150" t="s">
        <v>41</v>
      </c>
      <c r="D150">
        <v>791.49</v>
      </c>
      <c r="E150">
        <v>791.49</v>
      </c>
      <c r="G150">
        <v>1582.98</v>
      </c>
      <c r="H150" t="s">
        <v>42</v>
      </c>
      <c r="I150" t="s">
        <v>43</v>
      </c>
    </row>
    <row r="151" spans="1:9" x14ac:dyDescent="0.25">
      <c r="A151" t="s">
        <v>206</v>
      </c>
      <c r="B151" t="s">
        <v>170</v>
      </c>
      <c r="C151" t="s">
        <v>41</v>
      </c>
      <c r="D151">
        <v>1703.73</v>
      </c>
      <c r="E151">
        <v>1703.73</v>
      </c>
      <c r="G151">
        <v>3407.46</v>
      </c>
      <c r="H151" t="s">
        <v>42</v>
      </c>
      <c r="I151" t="s">
        <v>43</v>
      </c>
    </row>
    <row r="152" spans="1:9" x14ac:dyDescent="0.25">
      <c r="A152" t="s">
        <v>207</v>
      </c>
      <c r="B152" t="s">
        <v>170</v>
      </c>
      <c r="C152" t="s">
        <v>41</v>
      </c>
      <c r="D152">
        <v>3812.42</v>
      </c>
      <c r="E152">
        <v>3812.42</v>
      </c>
      <c r="G152">
        <v>7624.84</v>
      </c>
      <c r="H152" t="s">
        <v>42</v>
      </c>
      <c r="I152" t="s">
        <v>43</v>
      </c>
    </row>
    <row r="153" spans="1:9" x14ac:dyDescent="0.25">
      <c r="A153" t="s">
        <v>208</v>
      </c>
      <c r="B153" t="s">
        <v>170</v>
      </c>
      <c r="C153" t="s">
        <v>41</v>
      </c>
      <c r="D153">
        <v>4956.1400000000003</v>
      </c>
      <c r="E153">
        <v>4956.1400000000003</v>
      </c>
      <c r="G153">
        <v>9912.2800000000007</v>
      </c>
      <c r="H153" t="s">
        <v>42</v>
      </c>
      <c r="I153" t="s">
        <v>43</v>
      </c>
    </row>
    <row r="154" spans="1:9" x14ac:dyDescent="0.25">
      <c r="A154" t="s">
        <v>209</v>
      </c>
      <c r="B154" t="s">
        <v>170</v>
      </c>
      <c r="C154" t="s">
        <v>41</v>
      </c>
      <c r="D154">
        <v>7384.78</v>
      </c>
      <c r="E154">
        <v>7384.78</v>
      </c>
      <c r="G154">
        <v>14769.56</v>
      </c>
      <c r="H154" t="s">
        <v>42</v>
      </c>
      <c r="I154" t="s">
        <v>43</v>
      </c>
    </row>
    <row r="155" spans="1:9" x14ac:dyDescent="0.25">
      <c r="A155" t="s">
        <v>210</v>
      </c>
      <c r="B155" t="s">
        <v>170</v>
      </c>
      <c r="C155" t="s">
        <v>41</v>
      </c>
      <c r="D155">
        <v>3787.07</v>
      </c>
      <c r="E155">
        <v>3787.07</v>
      </c>
      <c r="G155">
        <v>7574.14</v>
      </c>
      <c r="H155" t="s">
        <v>42</v>
      </c>
      <c r="I155" t="s">
        <v>43</v>
      </c>
    </row>
    <row r="156" spans="1:9" x14ac:dyDescent="0.25">
      <c r="A156" t="s">
        <v>211</v>
      </c>
      <c r="B156" t="s">
        <v>170</v>
      </c>
      <c r="C156" t="s">
        <v>41</v>
      </c>
      <c r="D156">
        <v>2269.04</v>
      </c>
      <c r="E156">
        <v>2269.04</v>
      </c>
      <c r="G156">
        <v>4538.08</v>
      </c>
      <c r="H156" t="s">
        <v>42</v>
      </c>
      <c r="I156" t="s">
        <v>43</v>
      </c>
    </row>
    <row r="157" spans="1:9" x14ac:dyDescent="0.25">
      <c r="A157" t="s">
        <v>212</v>
      </c>
      <c r="B157" t="s">
        <v>170</v>
      </c>
      <c r="C157" t="s">
        <v>41</v>
      </c>
      <c r="D157">
        <v>2949.76</v>
      </c>
      <c r="E157">
        <v>2949.76</v>
      </c>
      <c r="G157">
        <v>5899.52</v>
      </c>
      <c r="H157" t="s">
        <v>42</v>
      </c>
      <c r="I157" t="s">
        <v>43</v>
      </c>
    </row>
    <row r="158" spans="1:9" x14ac:dyDescent="0.25">
      <c r="A158" t="s">
        <v>213</v>
      </c>
      <c r="B158" t="s">
        <v>170</v>
      </c>
      <c r="C158" t="s">
        <v>41</v>
      </c>
      <c r="D158">
        <v>2125.44</v>
      </c>
      <c r="E158">
        <v>2125.44</v>
      </c>
      <c r="G158">
        <v>4250.88</v>
      </c>
      <c r="H158" t="s">
        <v>42</v>
      </c>
      <c r="I158" t="s">
        <v>43</v>
      </c>
    </row>
    <row r="159" spans="1:9" x14ac:dyDescent="0.25">
      <c r="A159" t="s">
        <v>214</v>
      </c>
      <c r="B159" t="s">
        <v>170</v>
      </c>
      <c r="C159" t="s">
        <v>41</v>
      </c>
      <c r="D159">
        <v>991.91</v>
      </c>
      <c r="E159">
        <v>991.91</v>
      </c>
      <c r="G159">
        <v>1983.82</v>
      </c>
      <c r="H159" t="s">
        <v>42</v>
      </c>
      <c r="I159" t="s">
        <v>43</v>
      </c>
    </row>
    <row r="160" spans="1:9" x14ac:dyDescent="0.25">
      <c r="A160" t="s">
        <v>215</v>
      </c>
      <c r="B160" t="s">
        <v>170</v>
      </c>
      <c r="C160" t="s">
        <v>41</v>
      </c>
      <c r="D160">
        <v>2125.46</v>
      </c>
      <c r="E160">
        <v>2125.46</v>
      </c>
      <c r="G160">
        <v>4250.92</v>
      </c>
      <c r="H160" t="s">
        <v>42</v>
      </c>
      <c r="I160" t="s">
        <v>43</v>
      </c>
    </row>
    <row r="161" spans="1:9" x14ac:dyDescent="0.25">
      <c r="A161" t="s">
        <v>216</v>
      </c>
      <c r="B161" t="s">
        <v>170</v>
      </c>
      <c r="C161" t="s">
        <v>41</v>
      </c>
      <c r="D161">
        <v>5818.68</v>
      </c>
      <c r="E161">
        <v>5818.68</v>
      </c>
      <c r="G161">
        <v>11637.36</v>
      </c>
      <c r="H161" t="s">
        <v>42</v>
      </c>
      <c r="I161" t="s">
        <v>43</v>
      </c>
    </row>
    <row r="162" spans="1:9" x14ac:dyDescent="0.25">
      <c r="A162" t="s">
        <v>217</v>
      </c>
      <c r="B162" t="s">
        <v>170</v>
      </c>
      <c r="C162" t="s">
        <v>41</v>
      </c>
      <c r="D162">
        <v>2836.3</v>
      </c>
      <c r="E162">
        <v>2836.3</v>
      </c>
      <c r="G162">
        <v>5672.6</v>
      </c>
      <c r="H162" t="s">
        <v>42</v>
      </c>
      <c r="I162" t="s">
        <v>43</v>
      </c>
    </row>
    <row r="163" spans="1:9" x14ac:dyDescent="0.25">
      <c r="A163" t="s">
        <v>218</v>
      </c>
      <c r="B163" t="s">
        <v>170</v>
      </c>
      <c r="C163" t="s">
        <v>41</v>
      </c>
      <c r="D163">
        <v>910.5</v>
      </c>
      <c r="E163">
        <v>910.5</v>
      </c>
      <c r="G163">
        <v>1821</v>
      </c>
      <c r="H163" t="s">
        <v>42</v>
      </c>
      <c r="I163" t="s">
        <v>43</v>
      </c>
    </row>
    <row r="164" spans="1:9" x14ac:dyDescent="0.25">
      <c r="A164" t="s">
        <v>219</v>
      </c>
      <c r="B164" t="s">
        <v>170</v>
      </c>
      <c r="C164" t="s">
        <v>41</v>
      </c>
      <c r="D164">
        <v>910.5</v>
      </c>
      <c r="E164">
        <v>910.5</v>
      </c>
      <c r="G164">
        <v>1821</v>
      </c>
      <c r="H164" t="s">
        <v>42</v>
      </c>
      <c r="I164" t="s">
        <v>43</v>
      </c>
    </row>
    <row r="165" spans="1:9" x14ac:dyDescent="0.25">
      <c r="A165" t="s">
        <v>220</v>
      </c>
      <c r="B165" t="s">
        <v>170</v>
      </c>
      <c r="C165" t="s">
        <v>41</v>
      </c>
      <c r="D165">
        <v>4430.87</v>
      </c>
      <c r="E165">
        <v>4430.87</v>
      </c>
      <c r="G165">
        <v>8861.74</v>
      </c>
      <c r="H165" t="s">
        <v>42</v>
      </c>
      <c r="I165" t="s">
        <v>43</v>
      </c>
    </row>
    <row r="166" spans="1:9" x14ac:dyDescent="0.25">
      <c r="A166" t="s">
        <v>221</v>
      </c>
      <c r="B166" t="s">
        <v>170</v>
      </c>
      <c r="C166" t="s">
        <v>41</v>
      </c>
      <c r="D166">
        <v>5907.83</v>
      </c>
      <c r="E166">
        <v>5907.83</v>
      </c>
      <c r="G166">
        <v>11815.66</v>
      </c>
      <c r="H166" t="s">
        <v>42</v>
      </c>
      <c r="I166" t="s">
        <v>43</v>
      </c>
    </row>
    <row r="167" spans="1:9" x14ac:dyDescent="0.25">
      <c r="A167" t="s">
        <v>222</v>
      </c>
      <c r="B167" t="s">
        <v>170</v>
      </c>
      <c r="C167" t="s">
        <v>41</v>
      </c>
      <c r="D167">
        <v>791.49</v>
      </c>
      <c r="E167">
        <v>791.49</v>
      </c>
      <c r="G167">
        <v>1582.98</v>
      </c>
      <c r="H167" t="s">
        <v>42</v>
      </c>
      <c r="I167" t="s">
        <v>43</v>
      </c>
    </row>
    <row r="168" spans="1:9" x14ac:dyDescent="0.25">
      <c r="A168" t="s">
        <v>223</v>
      </c>
      <c r="B168" t="s">
        <v>170</v>
      </c>
      <c r="C168" t="s">
        <v>41</v>
      </c>
      <c r="D168">
        <v>910.5</v>
      </c>
      <c r="E168">
        <v>910.5</v>
      </c>
      <c r="G168">
        <v>1821</v>
      </c>
      <c r="H168" t="s">
        <v>42</v>
      </c>
      <c r="I168" t="s">
        <v>43</v>
      </c>
    </row>
    <row r="169" spans="1:9" x14ac:dyDescent="0.25">
      <c r="A169" t="s">
        <v>224</v>
      </c>
      <c r="B169" t="s">
        <v>170</v>
      </c>
      <c r="C169" t="s">
        <v>41</v>
      </c>
      <c r="D169">
        <v>910.5</v>
      </c>
      <c r="E169">
        <v>910.5</v>
      </c>
      <c r="G169">
        <v>1821</v>
      </c>
      <c r="H169" t="s">
        <v>42</v>
      </c>
      <c r="I169" t="s">
        <v>43</v>
      </c>
    </row>
    <row r="170" spans="1:9" x14ac:dyDescent="0.25">
      <c r="A170" t="s">
        <v>225</v>
      </c>
      <c r="B170" t="s">
        <v>170</v>
      </c>
      <c r="C170" t="s">
        <v>41</v>
      </c>
      <c r="D170">
        <v>1028.92</v>
      </c>
      <c r="E170">
        <v>1028.92</v>
      </c>
      <c r="G170">
        <v>2057.84</v>
      </c>
      <c r="H170" t="s">
        <v>42</v>
      </c>
      <c r="I170" t="s">
        <v>43</v>
      </c>
    </row>
    <row r="171" spans="1:9" x14ac:dyDescent="0.25">
      <c r="A171" t="s">
        <v>226</v>
      </c>
      <c r="B171" t="s">
        <v>170</v>
      </c>
      <c r="C171" t="s">
        <v>41</v>
      </c>
      <c r="D171">
        <v>4186.6400000000003</v>
      </c>
      <c r="E171">
        <v>4186.6400000000003</v>
      </c>
      <c r="G171">
        <v>8373.2800000000007</v>
      </c>
      <c r="H171" t="s">
        <v>42</v>
      </c>
      <c r="I171" t="s">
        <v>43</v>
      </c>
    </row>
    <row r="172" spans="1:9" x14ac:dyDescent="0.25">
      <c r="A172" t="s">
        <v>227</v>
      </c>
      <c r="B172" t="s">
        <v>170</v>
      </c>
      <c r="C172" t="s">
        <v>41</v>
      </c>
      <c r="D172">
        <v>1252.5999999999999</v>
      </c>
      <c r="E172">
        <v>1252.5999999999999</v>
      </c>
      <c r="G172">
        <v>2505.1999999999998</v>
      </c>
      <c r="H172" t="s">
        <v>42</v>
      </c>
      <c r="I172" t="s">
        <v>43</v>
      </c>
    </row>
    <row r="173" spans="1:9" x14ac:dyDescent="0.25">
      <c r="A173" t="s">
        <v>228</v>
      </c>
      <c r="B173" t="s">
        <v>170</v>
      </c>
      <c r="C173" t="s">
        <v>41</v>
      </c>
      <c r="D173">
        <v>2023.53</v>
      </c>
      <c r="E173">
        <v>2023.53</v>
      </c>
      <c r="G173">
        <v>4047.06</v>
      </c>
      <c r="H173" t="s">
        <v>42</v>
      </c>
      <c r="I173" t="s">
        <v>43</v>
      </c>
    </row>
    <row r="174" spans="1:9" x14ac:dyDescent="0.25">
      <c r="A174" t="s">
        <v>229</v>
      </c>
      <c r="B174" t="s">
        <v>170</v>
      </c>
      <c r="C174" t="s">
        <v>41</v>
      </c>
      <c r="D174">
        <v>5376.53</v>
      </c>
      <c r="E174">
        <v>5376.53</v>
      </c>
      <c r="G174">
        <v>10753.06</v>
      </c>
      <c r="H174" t="s">
        <v>42</v>
      </c>
      <c r="I174" t="s">
        <v>43</v>
      </c>
    </row>
    <row r="175" spans="1:9" x14ac:dyDescent="0.25">
      <c r="A175" t="s">
        <v>230</v>
      </c>
      <c r="B175" t="s">
        <v>170</v>
      </c>
      <c r="C175" t="s">
        <v>41</v>
      </c>
      <c r="D175">
        <v>4138.2700000000004</v>
      </c>
      <c r="E175">
        <v>4138.2700000000004</v>
      </c>
      <c r="G175">
        <v>8276.5400000000009</v>
      </c>
      <c r="H175" t="s">
        <v>42</v>
      </c>
      <c r="I175" t="s">
        <v>43</v>
      </c>
    </row>
    <row r="176" spans="1:9" x14ac:dyDescent="0.25">
      <c r="A176" t="s">
        <v>231</v>
      </c>
      <c r="B176" t="s">
        <v>170</v>
      </c>
      <c r="C176" t="s">
        <v>41</v>
      </c>
      <c r="D176">
        <v>4098.74</v>
      </c>
      <c r="E176">
        <v>4098.74</v>
      </c>
      <c r="G176">
        <v>8197.48</v>
      </c>
      <c r="H176" t="s">
        <v>42</v>
      </c>
      <c r="I176" t="s">
        <v>43</v>
      </c>
    </row>
    <row r="177" spans="1:9" x14ac:dyDescent="0.25">
      <c r="A177" t="s">
        <v>232</v>
      </c>
      <c r="B177" t="s">
        <v>170</v>
      </c>
      <c r="C177" t="s">
        <v>41</v>
      </c>
      <c r="D177">
        <v>3494.28</v>
      </c>
      <c r="E177">
        <v>3494.28</v>
      </c>
      <c r="G177">
        <v>6988.56</v>
      </c>
      <c r="H177" t="s">
        <v>42</v>
      </c>
      <c r="I177" t="s">
        <v>43</v>
      </c>
    </row>
    <row r="178" spans="1:9" x14ac:dyDescent="0.25">
      <c r="A178" t="s">
        <v>233</v>
      </c>
      <c r="B178" t="s">
        <v>170</v>
      </c>
      <c r="C178" t="s">
        <v>41</v>
      </c>
      <c r="D178">
        <v>2125.44</v>
      </c>
      <c r="E178">
        <v>2125.44</v>
      </c>
      <c r="G178">
        <v>4250.88</v>
      </c>
      <c r="H178" t="s">
        <v>42</v>
      </c>
      <c r="I178" t="s">
        <v>43</v>
      </c>
    </row>
    <row r="179" spans="1:9" x14ac:dyDescent="0.25">
      <c r="A179" t="s">
        <v>234</v>
      </c>
      <c r="B179" t="s">
        <v>170</v>
      </c>
      <c r="C179" t="s">
        <v>41</v>
      </c>
      <c r="D179">
        <v>3872.57</v>
      </c>
      <c r="E179">
        <v>3872.57</v>
      </c>
      <c r="G179">
        <v>7745.14</v>
      </c>
      <c r="H179" t="s">
        <v>42</v>
      </c>
      <c r="I179" t="s">
        <v>43</v>
      </c>
    </row>
    <row r="180" spans="1:9" x14ac:dyDescent="0.25">
      <c r="A180" t="s">
        <v>235</v>
      </c>
      <c r="B180" t="s">
        <v>170</v>
      </c>
      <c r="C180" t="s">
        <v>41</v>
      </c>
      <c r="D180">
        <v>5507.03</v>
      </c>
      <c r="E180">
        <v>5507.03</v>
      </c>
      <c r="G180">
        <v>11014.06</v>
      </c>
      <c r="H180" t="s">
        <v>42</v>
      </c>
      <c r="I180" t="s">
        <v>43</v>
      </c>
    </row>
    <row r="181" spans="1:9" x14ac:dyDescent="0.25">
      <c r="A181" t="s">
        <v>236</v>
      </c>
      <c r="B181" t="s">
        <v>170</v>
      </c>
      <c r="C181" t="s">
        <v>41</v>
      </c>
      <c r="D181">
        <v>6569.67</v>
      </c>
      <c r="E181">
        <v>6569.67</v>
      </c>
      <c r="G181">
        <v>13139.34</v>
      </c>
      <c r="H181" t="s">
        <v>42</v>
      </c>
      <c r="I181" t="s">
        <v>43</v>
      </c>
    </row>
    <row r="182" spans="1:9" x14ac:dyDescent="0.25">
      <c r="A182" t="s">
        <v>237</v>
      </c>
      <c r="B182" t="s">
        <v>170</v>
      </c>
      <c r="C182" t="s">
        <v>41</v>
      </c>
      <c r="D182">
        <v>873.45</v>
      </c>
      <c r="E182">
        <v>873.45</v>
      </c>
      <c r="G182">
        <v>1746.9</v>
      </c>
      <c r="H182" t="s">
        <v>42</v>
      </c>
      <c r="I182" t="s">
        <v>43</v>
      </c>
    </row>
    <row r="183" spans="1:9" x14ac:dyDescent="0.25">
      <c r="A183" t="s">
        <v>238</v>
      </c>
      <c r="B183" t="s">
        <v>170</v>
      </c>
      <c r="C183" t="s">
        <v>41</v>
      </c>
      <c r="D183">
        <v>1042.43</v>
      </c>
      <c r="E183">
        <v>1042.43</v>
      </c>
      <c r="G183">
        <v>2084.86</v>
      </c>
      <c r="H183" t="s">
        <v>42</v>
      </c>
      <c r="I183" t="s">
        <v>43</v>
      </c>
    </row>
    <row r="184" spans="1:9" x14ac:dyDescent="0.25">
      <c r="A184" t="s">
        <v>239</v>
      </c>
      <c r="B184" t="s">
        <v>170</v>
      </c>
      <c r="C184" t="s">
        <v>41</v>
      </c>
      <c r="D184">
        <v>1100</v>
      </c>
      <c r="E184">
        <v>1100</v>
      </c>
      <c r="G184">
        <v>2200</v>
      </c>
      <c r="H184" t="s">
        <v>42</v>
      </c>
      <c r="I184" t="s">
        <v>43</v>
      </c>
    </row>
    <row r="185" spans="1:9" x14ac:dyDescent="0.25">
      <c r="A185" t="s">
        <v>240</v>
      </c>
      <c r="B185" t="s">
        <v>170</v>
      </c>
      <c r="C185" t="s">
        <v>41</v>
      </c>
      <c r="D185">
        <v>4551.8</v>
      </c>
      <c r="E185">
        <v>4551.8</v>
      </c>
      <c r="G185">
        <v>9103.6</v>
      </c>
      <c r="H185" t="s">
        <v>42</v>
      </c>
      <c r="I185" t="s">
        <v>43</v>
      </c>
    </row>
    <row r="186" spans="1:9" x14ac:dyDescent="0.25">
      <c r="A186" t="s">
        <v>241</v>
      </c>
      <c r="B186" t="s">
        <v>170</v>
      </c>
      <c r="C186" t="s">
        <v>41</v>
      </c>
      <c r="D186">
        <v>2795.42</v>
      </c>
      <c r="E186">
        <v>2795.42</v>
      </c>
      <c r="G186">
        <v>5590.84</v>
      </c>
      <c r="H186" t="s">
        <v>42</v>
      </c>
      <c r="I186" t="s">
        <v>43</v>
      </c>
    </row>
    <row r="187" spans="1:9" x14ac:dyDescent="0.25">
      <c r="A187" t="s">
        <v>242</v>
      </c>
      <c r="B187" t="s">
        <v>170</v>
      </c>
      <c r="C187" t="s">
        <v>41</v>
      </c>
      <c r="D187">
        <v>1700.36</v>
      </c>
      <c r="E187">
        <v>1700.36</v>
      </c>
      <c r="G187">
        <v>3400.72</v>
      </c>
      <c r="H187" t="s">
        <v>42</v>
      </c>
      <c r="I187" t="s">
        <v>43</v>
      </c>
    </row>
    <row r="188" spans="1:9" x14ac:dyDescent="0.25">
      <c r="A188" t="s">
        <v>243</v>
      </c>
      <c r="B188" t="s">
        <v>170</v>
      </c>
      <c r="C188" t="s">
        <v>41</v>
      </c>
      <c r="D188">
        <v>1356.75</v>
      </c>
      <c r="E188">
        <v>1356.75</v>
      </c>
      <c r="G188">
        <v>2713.5</v>
      </c>
      <c r="H188" t="s">
        <v>42</v>
      </c>
      <c r="I188" t="s">
        <v>43</v>
      </c>
    </row>
    <row r="189" spans="1:9" x14ac:dyDescent="0.25">
      <c r="A189" t="s">
        <v>244</v>
      </c>
      <c r="B189" t="s">
        <v>170</v>
      </c>
      <c r="C189" t="s">
        <v>41</v>
      </c>
      <c r="D189">
        <v>1763.78</v>
      </c>
      <c r="E189">
        <v>1763.78</v>
      </c>
      <c r="G189">
        <v>3527.56</v>
      </c>
      <c r="H189" t="s">
        <v>42</v>
      </c>
      <c r="I189" t="s">
        <v>43</v>
      </c>
    </row>
    <row r="190" spans="1:9" x14ac:dyDescent="0.25">
      <c r="A190" t="s">
        <v>245</v>
      </c>
      <c r="B190" t="s">
        <v>170</v>
      </c>
      <c r="C190" t="s">
        <v>41</v>
      </c>
      <c r="D190">
        <v>5053.59</v>
      </c>
      <c r="E190">
        <v>5053.59</v>
      </c>
      <c r="G190">
        <v>10107.18</v>
      </c>
      <c r="H190" t="s">
        <v>42</v>
      </c>
      <c r="I190" t="s">
        <v>43</v>
      </c>
    </row>
    <row r="191" spans="1:9" x14ac:dyDescent="0.25">
      <c r="A191" t="s">
        <v>246</v>
      </c>
      <c r="B191" t="s">
        <v>170</v>
      </c>
      <c r="C191" t="s">
        <v>41</v>
      </c>
      <c r="D191">
        <v>6569.67</v>
      </c>
      <c r="E191">
        <v>6569.67</v>
      </c>
      <c r="G191">
        <v>13139.34</v>
      </c>
      <c r="H191" t="s">
        <v>42</v>
      </c>
      <c r="I191" t="s">
        <v>43</v>
      </c>
    </row>
    <row r="192" spans="1:9" x14ac:dyDescent="0.25">
      <c r="A192" t="s">
        <v>247</v>
      </c>
      <c r="B192" t="s">
        <v>170</v>
      </c>
      <c r="C192" t="s">
        <v>41</v>
      </c>
      <c r="D192">
        <v>5053.59</v>
      </c>
      <c r="E192">
        <v>5053.59</v>
      </c>
      <c r="G192">
        <v>10107.18</v>
      </c>
      <c r="H192" t="s">
        <v>42</v>
      </c>
      <c r="I192" t="s">
        <v>43</v>
      </c>
    </row>
    <row r="193" spans="1:9" x14ac:dyDescent="0.25">
      <c r="A193" t="s">
        <v>248</v>
      </c>
      <c r="B193" t="s">
        <v>170</v>
      </c>
      <c r="C193" t="s">
        <v>41</v>
      </c>
      <c r="D193">
        <v>2888.96</v>
      </c>
      <c r="E193">
        <v>2888.96</v>
      </c>
      <c r="G193">
        <v>5777.92</v>
      </c>
      <c r="H193" t="s">
        <v>42</v>
      </c>
      <c r="I193" t="s">
        <v>43</v>
      </c>
    </row>
    <row r="194" spans="1:9" hidden="1" x14ac:dyDescent="0.25">
      <c r="A194" t="s">
        <v>249</v>
      </c>
      <c r="B194" t="s">
        <v>170</v>
      </c>
      <c r="C194" t="s">
        <v>41</v>
      </c>
      <c r="D194">
        <v>6569.67</v>
      </c>
      <c r="E194">
        <v>6569.67</v>
      </c>
      <c r="G194">
        <v>13139.34</v>
      </c>
      <c r="H194" t="s">
        <v>42</v>
      </c>
      <c r="I194" t="s">
        <v>58</v>
      </c>
    </row>
    <row r="195" spans="1:9" x14ac:dyDescent="0.25">
      <c r="A195" t="s">
        <v>250</v>
      </c>
      <c r="B195" t="s">
        <v>170</v>
      </c>
      <c r="C195" t="s">
        <v>41</v>
      </c>
      <c r="D195">
        <v>5556.76</v>
      </c>
      <c r="E195">
        <v>5556.76</v>
      </c>
      <c r="G195">
        <v>11113.52</v>
      </c>
      <c r="H195" t="s">
        <v>42</v>
      </c>
      <c r="I195" t="s">
        <v>43</v>
      </c>
    </row>
    <row r="196" spans="1:9" x14ac:dyDescent="0.25">
      <c r="A196" t="s">
        <v>251</v>
      </c>
      <c r="B196" t="s">
        <v>170</v>
      </c>
      <c r="C196" t="s">
        <v>41</v>
      </c>
      <c r="D196">
        <v>1971.77</v>
      </c>
      <c r="E196">
        <v>1971.77</v>
      </c>
      <c r="G196">
        <v>3943.54</v>
      </c>
      <c r="H196" t="s">
        <v>42</v>
      </c>
      <c r="I196" t="s">
        <v>43</v>
      </c>
    </row>
    <row r="197" spans="1:9" x14ac:dyDescent="0.25">
      <c r="A197" t="s">
        <v>252</v>
      </c>
      <c r="B197" t="s">
        <v>170</v>
      </c>
      <c r="C197" t="s">
        <v>41</v>
      </c>
      <c r="D197">
        <v>6340.82</v>
      </c>
      <c r="E197">
        <v>6340.82</v>
      </c>
      <c r="G197">
        <v>12681.64</v>
      </c>
      <c r="H197" t="s">
        <v>42</v>
      </c>
      <c r="I197" t="s">
        <v>43</v>
      </c>
    </row>
    <row r="198" spans="1:9" x14ac:dyDescent="0.25">
      <c r="A198" t="s">
        <v>253</v>
      </c>
      <c r="B198" t="s">
        <v>170</v>
      </c>
      <c r="C198" t="s">
        <v>41</v>
      </c>
      <c r="D198">
        <v>991.89</v>
      </c>
      <c r="E198">
        <v>991.89</v>
      </c>
      <c r="G198">
        <v>1983.78</v>
      </c>
      <c r="H198" t="s">
        <v>42</v>
      </c>
      <c r="I198" t="s">
        <v>43</v>
      </c>
    </row>
    <row r="199" spans="1:9" x14ac:dyDescent="0.25">
      <c r="A199" t="s">
        <v>254</v>
      </c>
      <c r="B199" t="s">
        <v>170</v>
      </c>
      <c r="C199" t="s">
        <v>41</v>
      </c>
      <c r="D199">
        <v>5434.4</v>
      </c>
      <c r="E199">
        <v>5434.4</v>
      </c>
      <c r="G199">
        <v>10868.8</v>
      </c>
      <c r="H199" t="s">
        <v>42</v>
      </c>
      <c r="I199" t="s">
        <v>43</v>
      </c>
    </row>
    <row r="200" spans="1:9" x14ac:dyDescent="0.25">
      <c r="A200" t="s">
        <v>255</v>
      </c>
      <c r="B200" t="s">
        <v>170</v>
      </c>
      <c r="C200" t="s">
        <v>41</v>
      </c>
      <c r="D200">
        <v>5265.02</v>
      </c>
      <c r="E200">
        <v>5265.02</v>
      </c>
      <c r="G200">
        <v>10530.04</v>
      </c>
      <c r="H200" t="s">
        <v>42</v>
      </c>
      <c r="I200" t="s">
        <v>43</v>
      </c>
    </row>
    <row r="201" spans="1:9" x14ac:dyDescent="0.25">
      <c r="A201" t="s">
        <v>256</v>
      </c>
      <c r="B201" t="s">
        <v>170</v>
      </c>
      <c r="C201" t="s">
        <v>41</v>
      </c>
      <c r="D201">
        <v>6844.53</v>
      </c>
      <c r="E201">
        <v>6844.53</v>
      </c>
      <c r="G201">
        <v>13689.06</v>
      </c>
      <c r="H201" t="s">
        <v>42</v>
      </c>
      <c r="I201" t="s">
        <v>43</v>
      </c>
    </row>
    <row r="202" spans="1:9" x14ac:dyDescent="0.25">
      <c r="A202" t="s">
        <v>257</v>
      </c>
      <c r="B202" t="s">
        <v>170</v>
      </c>
      <c r="C202" t="s">
        <v>41</v>
      </c>
      <c r="D202">
        <v>5673.43</v>
      </c>
      <c r="E202">
        <v>5673.43</v>
      </c>
      <c r="G202">
        <v>11346.86</v>
      </c>
      <c r="H202" t="s">
        <v>42</v>
      </c>
      <c r="I202" t="s">
        <v>43</v>
      </c>
    </row>
    <row r="203" spans="1:9" x14ac:dyDescent="0.25">
      <c r="A203" t="s">
        <v>258</v>
      </c>
      <c r="B203" t="s">
        <v>170</v>
      </c>
      <c r="C203" t="s">
        <v>41</v>
      </c>
      <c r="D203">
        <v>1808.69</v>
      </c>
      <c r="E203">
        <v>1808.69</v>
      </c>
      <c r="G203">
        <v>3617.38</v>
      </c>
      <c r="H203" t="s">
        <v>42</v>
      </c>
      <c r="I203" t="s">
        <v>43</v>
      </c>
    </row>
    <row r="204" spans="1:9" x14ac:dyDescent="0.25">
      <c r="A204" t="s">
        <v>259</v>
      </c>
      <c r="B204" t="s">
        <v>170</v>
      </c>
      <c r="C204" t="s">
        <v>41</v>
      </c>
      <c r="D204">
        <v>1545.1</v>
      </c>
      <c r="E204">
        <v>1545.1</v>
      </c>
      <c r="G204">
        <v>3090.2</v>
      </c>
      <c r="H204" t="s">
        <v>42</v>
      </c>
      <c r="I204" t="s">
        <v>43</v>
      </c>
    </row>
    <row r="205" spans="1:9" x14ac:dyDescent="0.25">
      <c r="A205" t="s">
        <v>260</v>
      </c>
      <c r="B205" t="s">
        <v>170</v>
      </c>
      <c r="C205" t="s">
        <v>41</v>
      </c>
      <c r="D205">
        <v>1068.94</v>
      </c>
      <c r="E205">
        <v>1068.94</v>
      </c>
      <c r="G205">
        <v>2137.88</v>
      </c>
      <c r="H205" t="s">
        <v>42</v>
      </c>
      <c r="I205" t="s">
        <v>43</v>
      </c>
    </row>
    <row r="206" spans="1:9" x14ac:dyDescent="0.25">
      <c r="A206" t="s">
        <v>261</v>
      </c>
      <c r="B206" t="s">
        <v>170</v>
      </c>
      <c r="C206" t="s">
        <v>41</v>
      </c>
      <c r="D206">
        <v>5265.02</v>
      </c>
      <c r="E206">
        <v>5265.02</v>
      </c>
      <c r="G206">
        <v>10530.04</v>
      </c>
      <c r="H206" t="s">
        <v>42</v>
      </c>
      <c r="I206" t="s">
        <v>43</v>
      </c>
    </row>
    <row r="207" spans="1:9" x14ac:dyDescent="0.25">
      <c r="A207" t="s">
        <v>262</v>
      </c>
      <c r="B207" t="s">
        <v>170</v>
      </c>
      <c r="C207" t="s">
        <v>41</v>
      </c>
      <c r="D207">
        <v>5403.43</v>
      </c>
      <c r="E207">
        <v>5403.43</v>
      </c>
      <c r="G207">
        <v>10806.86</v>
      </c>
      <c r="H207" t="s">
        <v>42</v>
      </c>
      <c r="I207" t="s">
        <v>43</v>
      </c>
    </row>
    <row r="208" spans="1:9" x14ac:dyDescent="0.25">
      <c r="A208" t="s">
        <v>263</v>
      </c>
      <c r="B208" t="s">
        <v>170</v>
      </c>
      <c r="C208" t="s">
        <v>41</v>
      </c>
      <c r="D208">
        <v>5403.43</v>
      </c>
      <c r="E208">
        <v>5403.43</v>
      </c>
      <c r="G208">
        <v>10806.86</v>
      </c>
      <c r="H208" t="s">
        <v>42</v>
      </c>
      <c r="I208" t="s">
        <v>43</v>
      </c>
    </row>
    <row r="209" spans="1:9" x14ac:dyDescent="0.25">
      <c r="A209" t="s">
        <v>264</v>
      </c>
      <c r="B209" t="s">
        <v>170</v>
      </c>
      <c r="C209" t="s">
        <v>41</v>
      </c>
      <c r="D209">
        <v>5188.8900000000003</v>
      </c>
      <c r="E209">
        <v>5188.8900000000003</v>
      </c>
      <c r="G209">
        <v>10377.780000000001</v>
      </c>
      <c r="H209" t="s">
        <v>42</v>
      </c>
      <c r="I209" t="s">
        <v>43</v>
      </c>
    </row>
    <row r="210" spans="1:9" x14ac:dyDescent="0.25">
      <c r="A210" t="s">
        <v>265</v>
      </c>
      <c r="B210" t="s">
        <v>170</v>
      </c>
      <c r="C210" t="s">
        <v>41</v>
      </c>
      <c r="D210">
        <v>1131.31</v>
      </c>
      <c r="E210">
        <v>1131.31</v>
      </c>
      <c r="G210">
        <v>2262.62</v>
      </c>
      <c r="H210" t="s">
        <v>42</v>
      </c>
      <c r="I210" t="s">
        <v>43</v>
      </c>
    </row>
    <row r="211" spans="1:9" x14ac:dyDescent="0.25">
      <c r="A211" t="s">
        <v>266</v>
      </c>
      <c r="B211" t="s">
        <v>170</v>
      </c>
      <c r="C211" t="s">
        <v>41</v>
      </c>
      <c r="D211">
        <v>2279.2399999999998</v>
      </c>
      <c r="E211">
        <v>2279.2399999999998</v>
      </c>
      <c r="G211">
        <v>4558.4799999999996</v>
      </c>
      <c r="H211" t="s">
        <v>42</v>
      </c>
      <c r="I211" t="s">
        <v>43</v>
      </c>
    </row>
    <row r="212" spans="1:9" x14ac:dyDescent="0.25">
      <c r="A212" t="s">
        <v>267</v>
      </c>
      <c r="B212" t="s">
        <v>170</v>
      </c>
      <c r="C212" t="s">
        <v>41</v>
      </c>
      <c r="D212">
        <v>4551.8</v>
      </c>
      <c r="E212">
        <v>4551.8</v>
      </c>
      <c r="G212">
        <v>9103.6</v>
      </c>
      <c r="H212" t="s">
        <v>42</v>
      </c>
      <c r="I212" t="s">
        <v>43</v>
      </c>
    </row>
    <row r="213" spans="1:9" x14ac:dyDescent="0.25">
      <c r="A213" t="s">
        <v>268</v>
      </c>
      <c r="B213" t="s">
        <v>170</v>
      </c>
      <c r="C213" t="s">
        <v>41</v>
      </c>
      <c r="D213">
        <v>396.18</v>
      </c>
      <c r="E213">
        <v>396.18</v>
      </c>
      <c r="G213">
        <v>792.36</v>
      </c>
      <c r="H213" t="s">
        <v>42</v>
      </c>
      <c r="I213" t="s">
        <v>43</v>
      </c>
    </row>
    <row r="214" spans="1:9" x14ac:dyDescent="0.25">
      <c r="A214" t="s">
        <v>269</v>
      </c>
      <c r="B214" t="s">
        <v>170</v>
      </c>
      <c r="C214" t="s">
        <v>41</v>
      </c>
      <c r="D214">
        <v>396.18</v>
      </c>
      <c r="E214">
        <v>396.18</v>
      </c>
      <c r="G214">
        <v>792.36</v>
      </c>
      <c r="H214" t="s">
        <v>42</v>
      </c>
      <c r="I214" t="s">
        <v>43</v>
      </c>
    </row>
    <row r="215" spans="1:9" x14ac:dyDescent="0.25">
      <c r="A215" t="s">
        <v>270</v>
      </c>
      <c r="B215" t="s">
        <v>170</v>
      </c>
      <c r="C215" t="s">
        <v>41</v>
      </c>
      <c r="D215">
        <v>3359.04</v>
      </c>
      <c r="E215">
        <v>3359.04</v>
      </c>
      <c r="G215">
        <v>6718.08</v>
      </c>
      <c r="H215" t="s">
        <v>42</v>
      </c>
      <c r="I215" t="s">
        <v>43</v>
      </c>
    </row>
    <row r="216" spans="1:9" x14ac:dyDescent="0.25">
      <c r="A216" t="s">
        <v>271</v>
      </c>
      <c r="B216" t="s">
        <v>170</v>
      </c>
      <c r="C216" t="s">
        <v>41</v>
      </c>
      <c r="D216">
        <v>4098.37</v>
      </c>
      <c r="E216">
        <v>4098.37</v>
      </c>
      <c r="G216">
        <v>8196.74</v>
      </c>
      <c r="H216" t="s">
        <v>42</v>
      </c>
      <c r="I216" t="s">
        <v>43</v>
      </c>
    </row>
    <row r="217" spans="1:9" x14ac:dyDescent="0.25">
      <c r="A217" t="s">
        <v>272</v>
      </c>
      <c r="B217" t="s">
        <v>170</v>
      </c>
      <c r="C217" t="s">
        <v>41</v>
      </c>
      <c r="D217">
        <v>4366.75</v>
      </c>
      <c r="E217">
        <v>4366.75</v>
      </c>
      <c r="G217">
        <v>8733.5</v>
      </c>
      <c r="H217" t="s">
        <v>42</v>
      </c>
      <c r="I217" t="s">
        <v>43</v>
      </c>
    </row>
    <row r="218" spans="1:9" x14ac:dyDescent="0.25">
      <c r="A218" t="s">
        <v>273</v>
      </c>
      <c r="B218" t="s">
        <v>170</v>
      </c>
      <c r="C218" t="s">
        <v>41</v>
      </c>
      <c r="D218">
        <v>565.86</v>
      </c>
      <c r="E218">
        <v>565.86</v>
      </c>
      <c r="G218">
        <v>1131.72</v>
      </c>
      <c r="H218" t="s">
        <v>42</v>
      </c>
      <c r="I218" t="s">
        <v>43</v>
      </c>
    </row>
    <row r="219" spans="1:9" x14ac:dyDescent="0.25">
      <c r="A219" t="s">
        <v>274</v>
      </c>
      <c r="B219" t="s">
        <v>170</v>
      </c>
      <c r="C219" t="s">
        <v>41</v>
      </c>
      <c r="D219">
        <v>2860.63</v>
      </c>
      <c r="E219">
        <v>2860.63</v>
      </c>
      <c r="G219">
        <v>5721.26</v>
      </c>
      <c r="H219" t="s">
        <v>42</v>
      </c>
      <c r="I219" t="s">
        <v>43</v>
      </c>
    </row>
    <row r="220" spans="1:9" x14ac:dyDescent="0.25">
      <c r="A220" t="s">
        <v>275</v>
      </c>
      <c r="B220" t="s">
        <v>170</v>
      </c>
      <c r="C220" t="s">
        <v>41</v>
      </c>
      <c r="D220">
        <v>2860.63</v>
      </c>
      <c r="E220">
        <v>2860.63</v>
      </c>
      <c r="G220">
        <v>5721.26</v>
      </c>
      <c r="H220" t="s">
        <v>42</v>
      </c>
      <c r="I220" t="s">
        <v>43</v>
      </c>
    </row>
    <row r="221" spans="1:9" x14ac:dyDescent="0.25">
      <c r="A221" t="s">
        <v>276</v>
      </c>
      <c r="B221" t="s">
        <v>170</v>
      </c>
      <c r="C221" t="s">
        <v>41</v>
      </c>
      <c r="D221">
        <v>3165.42</v>
      </c>
      <c r="E221">
        <v>3165.42</v>
      </c>
      <c r="G221">
        <v>6330.84</v>
      </c>
      <c r="H221" t="s">
        <v>42</v>
      </c>
      <c r="I221" t="s">
        <v>43</v>
      </c>
    </row>
    <row r="222" spans="1:9" x14ac:dyDescent="0.25">
      <c r="A222" t="s">
        <v>277</v>
      </c>
      <c r="B222" t="s">
        <v>170</v>
      </c>
      <c r="C222" t="s">
        <v>41</v>
      </c>
      <c r="D222">
        <v>5342.18</v>
      </c>
      <c r="E222">
        <v>5342.18</v>
      </c>
      <c r="G222">
        <v>10684.36</v>
      </c>
      <c r="H222" t="s">
        <v>42</v>
      </c>
      <c r="I222" t="s">
        <v>43</v>
      </c>
    </row>
    <row r="223" spans="1:9" x14ac:dyDescent="0.25">
      <c r="A223" t="s">
        <v>278</v>
      </c>
      <c r="B223" t="s">
        <v>170</v>
      </c>
      <c r="C223" t="s">
        <v>41</v>
      </c>
      <c r="D223">
        <v>3059.29</v>
      </c>
      <c r="E223">
        <v>3059.29</v>
      </c>
      <c r="G223">
        <v>6118.58</v>
      </c>
      <c r="H223" t="s">
        <v>42</v>
      </c>
      <c r="I223" t="s">
        <v>43</v>
      </c>
    </row>
    <row r="224" spans="1:9" x14ac:dyDescent="0.25">
      <c r="A224" t="s">
        <v>279</v>
      </c>
      <c r="B224" t="s">
        <v>170</v>
      </c>
      <c r="C224" t="s">
        <v>41</v>
      </c>
      <c r="D224">
        <v>3165.42</v>
      </c>
      <c r="E224">
        <v>3165.42</v>
      </c>
      <c r="G224">
        <v>6330.84</v>
      </c>
      <c r="H224" t="s">
        <v>42</v>
      </c>
      <c r="I224" t="s">
        <v>43</v>
      </c>
    </row>
    <row r="225" spans="1:9" x14ac:dyDescent="0.25">
      <c r="A225" t="s">
        <v>280</v>
      </c>
      <c r="B225" t="s">
        <v>170</v>
      </c>
      <c r="C225" t="s">
        <v>41</v>
      </c>
      <c r="D225">
        <v>4115.05</v>
      </c>
      <c r="E225">
        <v>4115.05</v>
      </c>
      <c r="G225">
        <v>8230.1</v>
      </c>
      <c r="H225" t="s">
        <v>42</v>
      </c>
      <c r="I225" t="s">
        <v>43</v>
      </c>
    </row>
    <row r="226" spans="1:9" x14ac:dyDescent="0.25">
      <c r="A226" t="s">
        <v>281</v>
      </c>
      <c r="B226" t="s">
        <v>170</v>
      </c>
      <c r="C226" t="s">
        <v>41</v>
      </c>
      <c r="D226">
        <v>3972.21</v>
      </c>
      <c r="E226">
        <v>3972.21</v>
      </c>
      <c r="G226">
        <v>7944.42</v>
      </c>
      <c r="H226" t="s">
        <v>42</v>
      </c>
      <c r="I226" t="s">
        <v>43</v>
      </c>
    </row>
    <row r="227" spans="1:9" x14ac:dyDescent="0.25">
      <c r="A227" t="s">
        <v>282</v>
      </c>
      <c r="B227" t="s">
        <v>170</v>
      </c>
      <c r="C227" t="s">
        <v>41</v>
      </c>
      <c r="D227">
        <v>3282.83</v>
      </c>
      <c r="E227">
        <v>3282.83</v>
      </c>
      <c r="G227">
        <v>6565.66</v>
      </c>
      <c r="H227" t="s">
        <v>42</v>
      </c>
      <c r="I227" t="s">
        <v>43</v>
      </c>
    </row>
    <row r="228" spans="1:9" x14ac:dyDescent="0.25">
      <c r="A228" t="s">
        <v>283</v>
      </c>
      <c r="B228" t="s">
        <v>170</v>
      </c>
      <c r="C228" t="s">
        <v>41</v>
      </c>
      <c r="D228">
        <v>5035.46</v>
      </c>
      <c r="E228">
        <v>5035.46</v>
      </c>
      <c r="G228">
        <v>10070.92</v>
      </c>
      <c r="H228" t="s">
        <v>42</v>
      </c>
      <c r="I228" t="s">
        <v>43</v>
      </c>
    </row>
    <row r="229" spans="1:9" x14ac:dyDescent="0.25">
      <c r="A229" t="s">
        <v>284</v>
      </c>
      <c r="B229" t="s">
        <v>170</v>
      </c>
      <c r="C229" t="s">
        <v>41</v>
      </c>
      <c r="D229">
        <v>5661.24</v>
      </c>
      <c r="E229">
        <v>5661.24</v>
      </c>
      <c r="G229">
        <v>11322.48</v>
      </c>
      <c r="H229" t="s">
        <v>42</v>
      </c>
      <c r="I229" t="s">
        <v>43</v>
      </c>
    </row>
    <row r="230" spans="1:9" x14ac:dyDescent="0.25">
      <c r="A230" t="s">
        <v>285</v>
      </c>
      <c r="B230" t="s">
        <v>170</v>
      </c>
      <c r="C230" t="s">
        <v>41</v>
      </c>
      <c r="D230">
        <v>3902.02</v>
      </c>
      <c r="E230">
        <v>3902.02</v>
      </c>
      <c r="G230">
        <v>7804.04</v>
      </c>
      <c r="H230" t="s">
        <v>42</v>
      </c>
      <c r="I230" t="s">
        <v>43</v>
      </c>
    </row>
    <row r="231" spans="1:9" x14ac:dyDescent="0.25">
      <c r="A231" t="s">
        <v>286</v>
      </c>
      <c r="B231" t="s">
        <v>170</v>
      </c>
      <c r="C231" t="s">
        <v>41</v>
      </c>
      <c r="D231">
        <v>2208.6799999999998</v>
      </c>
      <c r="E231">
        <v>2208.6799999999998</v>
      </c>
      <c r="G231">
        <v>4417.3599999999997</v>
      </c>
      <c r="H231" t="s">
        <v>42</v>
      </c>
      <c r="I231" t="s">
        <v>43</v>
      </c>
    </row>
    <row r="232" spans="1:9" x14ac:dyDescent="0.25">
      <c r="A232" t="s">
        <v>287</v>
      </c>
      <c r="B232" t="s">
        <v>170</v>
      </c>
      <c r="C232" t="s">
        <v>41</v>
      </c>
      <c r="D232">
        <v>2954.54</v>
      </c>
      <c r="E232">
        <v>2954.54</v>
      </c>
      <c r="G232">
        <v>5909.08</v>
      </c>
      <c r="H232" t="s">
        <v>42</v>
      </c>
      <c r="I232" t="s">
        <v>43</v>
      </c>
    </row>
    <row r="233" spans="1:9" x14ac:dyDescent="0.25">
      <c r="A233" t="s">
        <v>288</v>
      </c>
      <c r="B233" t="s">
        <v>170</v>
      </c>
      <c r="C233" t="s">
        <v>41</v>
      </c>
      <c r="D233">
        <v>2726.58</v>
      </c>
      <c r="E233">
        <v>2726.58</v>
      </c>
      <c r="G233">
        <v>5453.16</v>
      </c>
      <c r="H233" t="s">
        <v>42</v>
      </c>
      <c r="I233" t="s">
        <v>43</v>
      </c>
    </row>
    <row r="234" spans="1:9" x14ac:dyDescent="0.25">
      <c r="A234" t="s">
        <v>289</v>
      </c>
      <c r="B234" t="s">
        <v>170</v>
      </c>
      <c r="C234" t="s">
        <v>41</v>
      </c>
      <c r="D234">
        <v>4186.6400000000003</v>
      </c>
      <c r="E234">
        <v>4186.6400000000003</v>
      </c>
      <c r="G234">
        <v>8373.2800000000007</v>
      </c>
      <c r="H234" t="s">
        <v>42</v>
      </c>
      <c r="I234" t="s">
        <v>43</v>
      </c>
    </row>
    <row r="235" spans="1:9" x14ac:dyDescent="0.25">
      <c r="A235" t="s">
        <v>290</v>
      </c>
      <c r="B235" t="s">
        <v>170</v>
      </c>
      <c r="C235" t="s">
        <v>41</v>
      </c>
      <c r="D235">
        <v>2462.85</v>
      </c>
      <c r="E235">
        <v>2462.85</v>
      </c>
      <c r="G235">
        <v>4925.7</v>
      </c>
      <c r="H235" t="s">
        <v>42</v>
      </c>
      <c r="I235" t="s">
        <v>43</v>
      </c>
    </row>
    <row r="236" spans="1:9" x14ac:dyDescent="0.25">
      <c r="A236" t="s">
        <v>291</v>
      </c>
      <c r="B236" t="s">
        <v>170</v>
      </c>
      <c r="C236" t="s">
        <v>41</v>
      </c>
      <c r="D236">
        <v>2045.07</v>
      </c>
      <c r="E236">
        <v>2045.07</v>
      </c>
      <c r="G236">
        <v>4090.14</v>
      </c>
      <c r="H236" t="s">
        <v>42</v>
      </c>
      <c r="I236" t="s">
        <v>43</v>
      </c>
    </row>
    <row r="237" spans="1:9" x14ac:dyDescent="0.25">
      <c r="A237" t="s">
        <v>292</v>
      </c>
      <c r="B237" t="s">
        <v>170</v>
      </c>
      <c r="C237" t="s">
        <v>41</v>
      </c>
      <c r="D237">
        <v>1498.64</v>
      </c>
      <c r="E237">
        <v>1498.64</v>
      </c>
      <c r="G237">
        <v>2997.28</v>
      </c>
      <c r="H237" t="s">
        <v>42</v>
      </c>
      <c r="I237" t="s">
        <v>43</v>
      </c>
    </row>
    <row r="238" spans="1:9" x14ac:dyDescent="0.25">
      <c r="A238" t="s">
        <v>293</v>
      </c>
      <c r="B238" t="s">
        <v>170</v>
      </c>
      <c r="C238" t="s">
        <v>41</v>
      </c>
      <c r="D238">
        <v>1913.83</v>
      </c>
      <c r="E238">
        <v>1913.83</v>
      </c>
      <c r="G238">
        <v>3827.66</v>
      </c>
      <c r="H238" t="s">
        <v>42</v>
      </c>
      <c r="I238" t="s">
        <v>43</v>
      </c>
    </row>
    <row r="239" spans="1:9" x14ac:dyDescent="0.25">
      <c r="A239" t="s">
        <v>294</v>
      </c>
      <c r="B239" t="s">
        <v>295</v>
      </c>
      <c r="C239" t="s">
        <v>41</v>
      </c>
      <c r="D239">
        <v>366.37</v>
      </c>
      <c r="E239">
        <v>1099.1099999999999</v>
      </c>
      <c r="G239">
        <v>1465.48</v>
      </c>
      <c r="H239" t="s">
        <v>71</v>
      </c>
      <c r="I239" t="s">
        <v>43</v>
      </c>
    </row>
    <row r="240" spans="1:9" x14ac:dyDescent="0.25">
      <c r="A240" t="s">
        <v>296</v>
      </c>
      <c r="B240" t="s">
        <v>297</v>
      </c>
      <c r="C240" t="s">
        <v>165</v>
      </c>
      <c r="D240">
        <v>56.84</v>
      </c>
      <c r="E240">
        <v>511.56</v>
      </c>
      <c r="G240">
        <v>568.4</v>
      </c>
      <c r="H240" t="s">
        <v>71</v>
      </c>
      <c r="I240" t="s">
        <v>166</v>
      </c>
    </row>
    <row r="241" spans="1:9" hidden="1" x14ac:dyDescent="0.25">
      <c r="A241" t="s">
        <v>298</v>
      </c>
      <c r="B241" t="s">
        <v>299</v>
      </c>
      <c r="C241" t="s">
        <v>41</v>
      </c>
      <c r="D241">
        <v>862.35</v>
      </c>
      <c r="E241">
        <v>862.35</v>
      </c>
      <c r="G241">
        <v>1724.7</v>
      </c>
      <c r="H241" t="s">
        <v>42</v>
      </c>
      <c r="I241" t="s">
        <v>58</v>
      </c>
    </row>
    <row r="242" spans="1:9" hidden="1" x14ac:dyDescent="0.25">
      <c r="A242" t="s">
        <v>300</v>
      </c>
      <c r="B242" t="s">
        <v>299</v>
      </c>
      <c r="C242" t="s">
        <v>41</v>
      </c>
      <c r="D242">
        <v>862.32</v>
      </c>
      <c r="E242">
        <v>862.32</v>
      </c>
      <c r="G242">
        <v>1724.64</v>
      </c>
      <c r="H242" t="s">
        <v>42</v>
      </c>
      <c r="I242" t="s">
        <v>58</v>
      </c>
    </row>
    <row r="243" spans="1:9" hidden="1" x14ac:dyDescent="0.25">
      <c r="A243" t="s">
        <v>301</v>
      </c>
      <c r="B243" t="s">
        <v>299</v>
      </c>
      <c r="C243" t="s">
        <v>41</v>
      </c>
      <c r="D243">
        <v>862.35</v>
      </c>
      <c r="E243">
        <v>862.35</v>
      </c>
      <c r="G243">
        <v>1724.7</v>
      </c>
      <c r="H243" t="s">
        <v>42</v>
      </c>
      <c r="I243" t="s">
        <v>58</v>
      </c>
    </row>
    <row r="244" spans="1:9" hidden="1" x14ac:dyDescent="0.25">
      <c r="A244" t="s">
        <v>302</v>
      </c>
      <c r="B244" t="s">
        <v>299</v>
      </c>
      <c r="C244" t="s">
        <v>41</v>
      </c>
      <c r="D244">
        <v>851.52</v>
      </c>
      <c r="E244">
        <v>851.52</v>
      </c>
      <c r="G244">
        <v>1703.04</v>
      </c>
      <c r="H244" t="s">
        <v>42</v>
      </c>
      <c r="I244" t="s">
        <v>58</v>
      </c>
    </row>
    <row r="245" spans="1:9" hidden="1" x14ac:dyDescent="0.25">
      <c r="A245" t="s">
        <v>303</v>
      </c>
      <c r="B245" t="s">
        <v>299</v>
      </c>
      <c r="C245" t="s">
        <v>41</v>
      </c>
      <c r="D245">
        <v>1052.2</v>
      </c>
      <c r="E245">
        <v>1052.2</v>
      </c>
      <c r="G245">
        <v>2104.4</v>
      </c>
      <c r="H245" t="s">
        <v>42</v>
      </c>
      <c r="I245" t="s">
        <v>58</v>
      </c>
    </row>
    <row r="246" spans="1:9" x14ac:dyDescent="0.25">
      <c r="A246" t="s">
        <v>304</v>
      </c>
      <c r="B246" t="s">
        <v>305</v>
      </c>
      <c r="C246" t="s">
        <v>41</v>
      </c>
      <c r="D246">
        <v>219.12</v>
      </c>
      <c r="E246">
        <v>657.36</v>
      </c>
      <c r="G246">
        <v>876.48</v>
      </c>
      <c r="H246" t="s">
        <v>71</v>
      </c>
      <c r="I246" t="s">
        <v>43</v>
      </c>
    </row>
    <row r="247" spans="1:9" hidden="1" x14ac:dyDescent="0.25">
      <c r="A247" t="s">
        <v>306</v>
      </c>
      <c r="B247" t="s">
        <v>307</v>
      </c>
      <c r="C247" t="s">
        <v>308</v>
      </c>
      <c r="D247">
        <v>1453.85</v>
      </c>
      <c r="E247">
        <v>4361.55</v>
      </c>
      <c r="G247">
        <v>5815.4</v>
      </c>
      <c r="H247" t="s">
        <v>71</v>
      </c>
      <c r="I247" t="s">
        <v>163</v>
      </c>
    </row>
    <row r="248" spans="1:9" hidden="1" x14ac:dyDescent="0.25">
      <c r="A248" t="s">
        <v>309</v>
      </c>
      <c r="B248" t="s">
        <v>307</v>
      </c>
      <c r="C248" t="s">
        <v>308</v>
      </c>
      <c r="D248">
        <v>685.53</v>
      </c>
      <c r="E248">
        <v>2056.59</v>
      </c>
      <c r="G248">
        <v>2742.12</v>
      </c>
      <c r="H248" t="s">
        <v>71</v>
      </c>
      <c r="I248" t="s">
        <v>163</v>
      </c>
    </row>
    <row r="249" spans="1:9" hidden="1" x14ac:dyDescent="0.25">
      <c r="A249" t="s">
        <v>310</v>
      </c>
      <c r="B249" t="s">
        <v>307</v>
      </c>
      <c r="C249" t="s">
        <v>308</v>
      </c>
      <c r="D249">
        <v>859.2</v>
      </c>
      <c r="E249">
        <v>2577.6</v>
      </c>
      <c r="G249">
        <v>3436.8</v>
      </c>
      <c r="H249" t="s">
        <v>71</v>
      </c>
      <c r="I249" t="s">
        <v>163</v>
      </c>
    </row>
    <row r="250" spans="1:9" hidden="1" x14ac:dyDescent="0.25">
      <c r="A250" t="s">
        <v>311</v>
      </c>
      <c r="B250" t="s">
        <v>307</v>
      </c>
      <c r="C250" t="s">
        <v>308</v>
      </c>
      <c r="D250">
        <v>400</v>
      </c>
      <c r="E250">
        <v>1200</v>
      </c>
      <c r="G250">
        <v>1600</v>
      </c>
      <c r="H250" t="s">
        <v>71</v>
      </c>
      <c r="I250" t="s">
        <v>163</v>
      </c>
    </row>
    <row r="251" spans="1:9" hidden="1" x14ac:dyDescent="0.25">
      <c r="A251" t="s">
        <v>312</v>
      </c>
      <c r="B251" t="s">
        <v>307</v>
      </c>
      <c r="C251" t="s">
        <v>308</v>
      </c>
      <c r="D251">
        <v>600</v>
      </c>
      <c r="E251">
        <v>1800</v>
      </c>
      <c r="G251">
        <v>2400</v>
      </c>
      <c r="H251" t="s">
        <v>71</v>
      </c>
      <c r="I251" t="s">
        <v>163</v>
      </c>
    </row>
    <row r="252" spans="1:9" hidden="1" x14ac:dyDescent="0.25">
      <c r="A252" t="s">
        <v>313</v>
      </c>
      <c r="B252" t="s">
        <v>307</v>
      </c>
      <c r="C252" t="s">
        <v>308</v>
      </c>
      <c r="D252">
        <v>600</v>
      </c>
      <c r="E252">
        <v>1800</v>
      </c>
      <c r="G252">
        <v>2400</v>
      </c>
      <c r="H252" t="s">
        <v>71</v>
      </c>
      <c r="I252" t="s">
        <v>163</v>
      </c>
    </row>
    <row r="253" spans="1:9" hidden="1" x14ac:dyDescent="0.25">
      <c r="A253" t="s">
        <v>314</v>
      </c>
      <c r="B253" t="s">
        <v>307</v>
      </c>
      <c r="C253" t="s">
        <v>162</v>
      </c>
      <c r="D253">
        <v>400</v>
      </c>
      <c r="E253">
        <v>1200</v>
      </c>
      <c r="G253">
        <v>1600</v>
      </c>
      <c r="H253" t="s">
        <v>71</v>
      </c>
      <c r="I253" t="s">
        <v>163</v>
      </c>
    </row>
    <row r="254" spans="1:9" hidden="1" x14ac:dyDescent="0.25">
      <c r="A254" t="s">
        <v>315</v>
      </c>
      <c r="B254" t="s">
        <v>316</v>
      </c>
      <c r="C254" t="s">
        <v>165</v>
      </c>
      <c r="D254">
        <v>300.77999999999997</v>
      </c>
      <c r="E254">
        <v>600</v>
      </c>
      <c r="G254">
        <v>900.78</v>
      </c>
      <c r="H254" t="s">
        <v>71</v>
      </c>
      <c r="I254" t="s">
        <v>163</v>
      </c>
    </row>
    <row r="255" spans="1:9" hidden="1" x14ac:dyDescent="0.25">
      <c r="A255" t="s">
        <v>317</v>
      </c>
      <c r="B255" t="s">
        <v>316</v>
      </c>
      <c r="C255" t="s">
        <v>165</v>
      </c>
      <c r="D255">
        <v>392.62</v>
      </c>
      <c r="E255">
        <v>600</v>
      </c>
      <c r="G255">
        <v>992.62</v>
      </c>
      <c r="H255" t="s">
        <v>71</v>
      </c>
      <c r="I255" t="s">
        <v>163</v>
      </c>
    </row>
  </sheetData>
  <autoFilter ref="A1:I255" xr:uid="{FB65DF49-6CBC-42BA-B750-08C2F172216C}">
    <filterColumn colId="8">
      <filters>
        <filter val="06 - Média e Alta Complexidade (MAC)"/>
      </filters>
    </filterColumn>
  </autoFilter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4DF28-B5F3-4698-B500-A41D145C1E70}">
  <dimension ref="A1:K236"/>
  <sheetViews>
    <sheetView tabSelected="1" workbookViewId="0">
      <selection activeCell="K1" sqref="K1"/>
    </sheetView>
  </sheetViews>
  <sheetFormatPr defaultRowHeight="15" x14ac:dyDescent="0.25"/>
  <cols>
    <col min="1" max="1" width="10" bestFit="1" customWidth="1"/>
    <col min="2" max="2" width="10.7109375" customWidth="1"/>
    <col min="4" max="4" width="12" customWidth="1"/>
    <col min="5" max="5" width="13.85546875" bestFit="1" customWidth="1"/>
    <col min="6" max="6" width="35.42578125" style="2" bestFit="1" customWidth="1"/>
    <col min="7" max="7" width="26.5703125" bestFit="1" customWidth="1"/>
    <col min="8" max="8" width="26.42578125" bestFit="1" customWidth="1"/>
    <col min="9" max="9" width="15" bestFit="1" customWidth="1"/>
    <col min="10" max="10" width="36.28515625" bestFit="1" customWidth="1"/>
    <col min="11" max="11" width="7.7109375" style="2" bestFit="1" customWidth="1"/>
  </cols>
  <sheetData>
    <row r="1" spans="1:11" x14ac:dyDescent="0.25">
      <c r="A1" t="s">
        <v>553</v>
      </c>
      <c r="B1" t="s">
        <v>30</v>
      </c>
      <c r="C1" t="s">
        <v>31</v>
      </c>
      <c r="D1" t="s">
        <v>32</v>
      </c>
      <c r="E1" t="s">
        <v>33</v>
      </c>
      <c r="F1" s="2" t="s">
        <v>34</v>
      </c>
      <c r="G1" t="s">
        <v>35</v>
      </c>
      <c r="H1" t="s">
        <v>36</v>
      </c>
      <c r="I1" t="s">
        <v>37</v>
      </c>
      <c r="J1" t="s">
        <v>38</v>
      </c>
      <c r="K1" s="4" t="s">
        <v>318</v>
      </c>
    </row>
    <row r="2" spans="1:11" x14ac:dyDescent="0.25">
      <c r="A2">
        <v>406050015</v>
      </c>
      <c r="B2" t="s">
        <v>39</v>
      </c>
      <c r="C2" t="s">
        <v>40</v>
      </c>
      <c r="D2" t="s">
        <v>41</v>
      </c>
      <c r="E2" s="1">
        <v>3503.86</v>
      </c>
      <c r="F2" s="3">
        <v>875.96500000000003</v>
      </c>
      <c r="G2" s="1"/>
      <c r="H2" s="1">
        <v>4379.8249999999998</v>
      </c>
      <c r="I2" t="s">
        <v>42</v>
      </c>
      <c r="J2" t="s">
        <v>43</v>
      </c>
      <c r="K2" s="4">
        <f>F2/E2</f>
        <v>0.25</v>
      </c>
    </row>
    <row r="3" spans="1:11" x14ac:dyDescent="0.25">
      <c r="A3">
        <v>406050023</v>
      </c>
      <c r="B3" t="s">
        <v>44</v>
      </c>
      <c r="C3" t="s">
        <v>40</v>
      </c>
      <c r="D3" t="s">
        <v>41</v>
      </c>
      <c r="E3" s="1">
        <v>5898.15</v>
      </c>
      <c r="F3" s="3">
        <v>1474.5374999999999</v>
      </c>
      <c r="G3" s="1"/>
      <c r="H3" s="1">
        <v>7372.6875</v>
      </c>
      <c r="I3" t="s">
        <v>42</v>
      </c>
      <c r="J3" t="s">
        <v>43</v>
      </c>
      <c r="K3" s="4">
        <f t="shared" ref="K3:K66" si="0">F3/E3</f>
        <v>0.25</v>
      </c>
    </row>
    <row r="4" spans="1:11" x14ac:dyDescent="0.25">
      <c r="A4">
        <v>406050031</v>
      </c>
      <c r="B4" t="s">
        <v>45</v>
      </c>
      <c r="C4" t="s">
        <v>40</v>
      </c>
      <c r="D4" t="s">
        <v>41</v>
      </c>
      <c r="E4" s="1">
        <v>5969.25</v>
      </c>
      <c r="F4" s="3">
        <v>1492.3125</v>
      </c>
      <c r="G4" s="1"/>
      <c r="H4" s="1">
        <v>7461.5625</v>
      </c>
      <c r="I4" t="s">
        <v>42</v>
      </c>
      <c r="J4" t="s">
        <v>43</v>
      </c>
      <c r="K4" s="4">
        <f t="shared" si="0"/>
        <v>0.25</v>
      </c>
    </row>
    <row r="5" spans="1:11" x14ac:dyDescent="0.25">
      <c r="A5">
        <v>406050040</v>
      </c>
      <c r="B5" t="s">
        <v>46</v>
      </c>
      <c r="C5" t="s">
        <v>40</v>
      </c>
      <c r="D5" t="s">
        <v>41</v>
      </c>
      <c r="E5" s="1">
        <v>5866.09</v>
      </c>
      <c r="F5" s="3">
        <v>1466.5225</v>
      </c>
      <c r="G5" s="1"/>
      <c r="H5" s="1">
        <v>7332.6125000000002</v>
      </c>
      <c r="I5" t="s">
        <v>42</v>
      </c>
      <c r="J5" t="s">
        <v>43</v>
      </c>
      <c r="K5" s="4">
        <f t="shared" si="0"/>
        <v>0.25</v>
      </c>
    </row>
    <row r="6" spans="1:11" x14ac:dyDescent="0.25">
      <c r="A6">
        <v>406050058</v>
      </c>
      <c r="B6" t="s">
        <v>47</v>
      </c>
      <c r="C6" t="s">
        <v>40</v>
      </c>
      <c r="D6" t="s">
        <v>41</v>
      </c>
      <c r="E6" s="1">
        <v>5947.88</v>
      </c>
      <c r="F6" s="3">
        <v>1486.97</v>
      </c>
      <c r="G6" s="1"/>
      <c r="H6" s="1">
        <v>7434.85</v>
      </c>
      <c r="I6" t="s">
        <v>42</v>
      </c>
      <c r="J6" t="s">
        <v>43</v>
      </c>
      <c r="K6" s="4">
        <f t="shared" si="0"/>
        <v>0.25</v>
      </c>
    </row>
    <row r="7" spans="1:11" x14ac:dyDescent="0.25">
      <c r="A7">
        <v>406050066</v>
      </c>
      <c r="B7" t="s">
        <v>48</v>
      </c>
      <c r="C7" t="s">
        <v>40</v>
      </c>
      <c r="D7" t="s">
        <v>41</v>
      </c>
      <c r="E7" s="1">
        <v>5783.12</v>
      </c>
      <c r="F7" s="3">
        <v>1445.78</v>
      </c>
      <c r="G7" s="1"/>
      <c r="H7" s="1">
        <v>7228.9</v>
      </c>
      <c r="I7" t="s">
        <v>42</v>
      </c>
      <c r="J7" t="s">
        <v>43</v>
      </c>
      <c r="K7" s="4">
        <f t="shared" si="0"/>
        <v>0.25</v>
      </c>
    </row>
    <row r="8" spans="1:11" x14ac:dyDescent="0.25">
      <c r="A8">
        <v>406050074</v>
      </c>
      <c r="B8" t="s">
        <v>49</v>
      </c>
      <c r="C8" t="s">
        <v>40</v>
      </c>
      <c r="D8" t="s">
        <v>41</v>
      </c>
      <c r="E8" s="1">
        <v>8236.93</v>
      </c>
      <c r="F8" s="3">
        <v>2059.2325000000001</v>
      </c>
      <c r="G8" s="1"/>
      <c r="H8" s="1">
        <v>10296.1625</v>
      </c>
      <c r="I8" t="s">
        <v>42</v>
      </c>
      <c r="J8" t="s">
        <v>43</v>
      </c>
      <c r="K8" s="4">
        <f t="shared" si="0"/>
        <v>0.25</v>
      </c>
    </row>
    <row r="9" spans="1:11" x14ac:dyDescent="0.25">
      <c r="A9">
        <v>406050082</v>
      </c>
      <c r="B9" t="s">
        <v>50</v>
      </c>
      <c r="C9" t="s">
        <v>40</v>
      </c>
      <c r="D9" t="s">
        <v>41</v>
      </c>
      <c r="E9" s="1">
        <v>8568.09</v>
      </c>
      <c r="F9" s="3">
        <v>2142.0225</v>
      </c>
      <c r="G9" s="1"/>
      <c r="H9" s="1">
        <v>10710.112499999999</v>
      </c>
      <c r="I9" t="s">
        <v>42</v>
      </c>
      <c r="J9" t="s">
        <v>43</v>
      </c>
      <c r="K9" s="4">
        <f t="shared" si="0"/>
        <v>0.25</v>
      </c>
    </row>
    <row r="10" spans="1:11" x14ac:dyDescent="0.25">
      <c r="A10">
        <v>406050090</v>
      </c>
      <c r="B10" t="s">
        <v>51</v>
      </c>
      <c r="C10" t="s">
        <v>40</v>
      </c>
      <c r="D10" t="s">
        <v>41</v>
      </c>
      <c r="E10" s="1">
        <v>9190.9599999999991</v>
      </c>
      <c r="F10" s="3">
        <v>2297.7399999999998</v>
      </c>
      <c r="G10" s="1"/>
      <c r="H10" s="1">
        <v>11488.7</v>
      </c>
      <c r="I10" t="s">
        <v>42</v>
      </c>
      <c r="J10" t="s">
        <v>43</v>
      </c>
      <c r="K10" s="4">
        <f t="shared" si="0"/>
        <v>0.25</v>
      </c>
    </row>
    <row r="11" spans="1:11" x14ac:dyDescent="0.25">
      <c r="A11">
        <v>406050104</v>
      </c>
      <c r="B11" t="s">
        <v>52</v>
      </c>
      <c r="C11" t="s">
        <v>40</v>
      </c>
      <c r="D11" t="s">
        <v>41</v>
      </c>
      <c r="E11" s="1">
        <v>6475.87</v>
      </c>
      <c r="F11" s="3">
        <v>1618.9675</v>
      </c>
      <c r="G11" s="1"/>
      <c r="H11" s="1">
        <v>8094.8374999999996</v>
      </c>
      <c r="I11" t="s">
        <v>42</v>
      </c>
      <c r="J11" t="s">
        <v>43</v>
      </c>
      <c r="K11" s="4">
        <f t="shared" si="0"/>
        <v>0.25</v>
      </c>
    </row>
    <row r="12" spans="1:11" x14ac:dyDescent="0.25">
      <c r="A12">
        <v>406050112</v>
      </c>
      <c r="B12" t="s">
        <v>53</v>
      </c>
      <c r="C12" t="s">
        <v>40</v>
      </c>
      <c r="D12" t="s">
        <v>41</v>
      </c>
      <c r="E12" s="1">
        <v>7544.56</v>
      </c>
      <c r="F12" s="3">
        <v>1886.14</v>
      </c>
      <c r="G12" s="1"/>
      <c r="H12" s="1">
        <v>9430.7000000000007</v>
      </c>
      <c r="I12" t="s">
        <v>42</v>
      </c>
      <c r="J12" t="s">
        <v>43</v>
      </c>
      <c r="K12" s="4">
        <f t="shared" si="0"/>
        <v>0.25</v>
      </c>
    </row>
    <row r="13" spans="1:11" x14ac:dyDescent="0.25">
      <c r="A13">
        <v>406050120</v>
      </c>
      <c r="B13" t="s">
        <v>54</v>
      </c>
      <c r="C13" t="s">
        <v>40</v>
      </c>
      <c r="D13" t="s">
        <v>41</v>
      </c>
      <c r="E13" s="1">
        <v>6241.93</v>
      </c>
      <c r="F13" s="3">
        <v>1560.4825000000001</v>
      </c>
      <c r="G13" s="1"/>
      <c r="H13" s="1">
        <v>7802.4125000000004</v>
      </c>
      <c r="I13" t="s">
        <v>42</v>
      </c>
      <c r="J13" t="s">
        <v>43</v>
      </c>
      <c r="K13" s="4">
        <f t="shared" si="0"/>
        <v>0.25</v>
      </c>
    </row>
    <row r="14" spans="1:11" x14ac:dyDescent="0.25">
      <c r="A14">
        <v>406050139</v>
      </c>
      <c r="B14" t="s">
        <v>55</v>
      </c>
      <c r="C14" t="s">
        <v>40</v>
      </c>
      <c r="D14" t="s">
        <v>41</v>
      </c>
      <c r="E14" s="1">
        <v>6743.83</v>
      </c>
      <c r="F14" s="3">
        <v>1685.9575</v>
      </c>
      <c r="G14" s="1"/>
      <c r="H14" s="1">
        <v>8429.7875000000004</v>
      </c>
      <c r="I14" t="s">
        <v>42</v>
      </c>
      <c r="J14" t="s">
        <v>43</v>
      </c>
      <c r="K14" s="4">
        <f t="shared" si="0"/>
        <v>0.25</v>
      </c>
    </row>
    <row r="15" spans="1:11" x14ac:dyDescent="0.25">
      <c r="A15">
        <v>415010012</v>
      </c>
      <c r="B15" t="s">
        <v>62</v>
      </c>
      <c r="C15" t="s">
        <v>63</v>
      </c>
      <c r="D15" t="s">
        <v>41</v>
      </c>
      <c r="E15" s="1">
        <v>0</v>
      </c>
      <c r="F15" s="3">
        <v>0</v>
      </c>
      <c r="G15" s="1"/>
      <c r="H15" s="1">
        <v>0</v>
      </c>
      <c r="I15" t="s">
        <v>64</v>
      </c>
      <c r="J15" t="s">
        <v>43</v>
      </c>
      <c r="K15" s="4">
        <v>0</v>
      </c>
    </row>
    <row r="16" spans="1:11" x14ac:dyDescent="0.25">
      <c r="A16">
        <v>415020034</v>
      </c>
      <c r="B16" t="s">
        <v>65</v>
      </c>
      <c r="C16" t="s">
        <v>63</v>
      </c>
      <c r="D16" t="s">
        <v>41</v>
      </c>
      <c r="E16" s="1">
        <v>0</v>
      </c>
      <c r="F16" s="3">
        <v>0</v>
      </c>
      <c r="G16" s="1"/>
      <c r="H16" s="1">
        <v>0</v>
      </c>
      <c r="I16" t="s">
        <v>64</v>
      </c>
      <c r="J16" t="s">
        <v>43</v>
      </c>
      <c r="K16" s="4">
        <v>0</v>
      </c>
    </row>
    <row r="17" spans="1:11" x14ac:dyDescent="0.25">
      <c r="A17">
        <v>415020042</v>
      </c>
      <c r="B17" t="s">
        <v>552</v>
      </c>
      <c r="C17" t="s">
        <v>63</v>
      </c>
      <c r="D17" t="s">
        <v>41</v>
      </c>
      <c r="E17" s="1">
        <v>0</v>
      </c>
      <c r="F17" s="3">
        <v>0</v>
      </c>
      <c r="G17" s="1"/>
      <c r="H17" s="1">
        <v>0</v>
      </c>
      <c r="I17" t="s">
        <v>42</v>
      </c>
      <c r="J17" t="s">
        <v>43</v>
      </c>
      <c r="K17" s="4">
        <v>0</v>
      </c>
    </row>
    <row r="18" spans="1:11" x14ac:dyDescent="0.25">
      <c r="A18">
        <v>415020050</v>
      </c>
      <c r="B18" t="s">
        <v>67</v>
      </c>
      <c r="C18" t="s">
        <v>63</v>
      </c>
      <c r="D18" t="s">
        <v>41</v>
      </c>
      <c r="E18" s="1">
        <v>0</v>
      </c>
      <c r="F18" s="3">
        <v>0</v>
      </c>
      <c r="G18" s="1"/>
      <c r="H18" s="1">
        <v>0</v>
      </c>
      <c r="I18" t="s">
        <v>42</v>
      </c>
      <c r="J18" t="s">
        <v>43</v>
      </c>
      <c r="K18" s="4">
        <v>0</v>
      </c>
    </row>
    <row r="19" spans="1:11" x14ac:dyDescent="0.25">
      <c r="A19">
        <v>415020069</v>
      </c>
      <c r="B19" t="s">
        <v>68</v>
      </c>
      <c r="C19" t="s">
        <v>63</v>
      </c>
      <c r="D19" t="s">
        <v>41</v>
      </c>
      <c r="E19" s="1">
        <v>0</v>
      </c>
      <c r="F19" s="3">
        <v>0</v>
      </c>
      <c r="G19" s="1"/>
      <c r="H19" s="1">
        <v>0</v>
      </c>
      <c r="I19" t="s">
        <v>64</v>
      </c>
      <c r="J19" t="s">
        <v>43</v>
      </c>
      <c r="K19" s="4">
        <v>0</v>
      </c>
    </row>
    <row r="20" spans="1:11" x14ac:dyDescent="0.25">
      <c r="A20">
        <v>415020077</v>
      </c>
      <c r="B20" t="s">
        <v>69</v>
      </c>
      <c r="C20" t="s">
        <v>63</v>
      </c>
      <c r="D20" t="s">
        <v>41</v>
      </c>
      <c r="E20" s="1">
        <v>0</v>
      </c>
      <c r="F20" s="3">
        <v>0</v>
      </c>
      <c r="G20" s="1"/>
      <c r="H20" s="1">
        <v>0</v>
      </c>
      <c r="I20" t="s">
        <v>64</v>
      </c>
      <c r="J20" t="s">
        <v>43</v>
      </c>
      <c r="K20" s="4">
        <v>0</v>
      </c>
    </row>
    <row r="21" spans="1:11" x14ac:dyDescent="0.25">
      <c r="A21">
        <v>415040027</v>
      </c>
      <c r="B21" t="s">
        <v>70</v>
      </c>
      <c r="C21" t="s">
        <v>63</v>
      </c>
      <c r="D21" t="s">
        <v>41</v>
      </c>
      <c r="E21" s="1">
        <v>521.77</v>
      </c>
      <c r="F21" s="3">
        <v>1300</v>
      </c>
      <c r="G21" s="1"/>
      <c r="H21" s="1">
        <v>1821.77</v>
      </c>
      <c r="I21" t="s">
        <v>71</v>
      </c>
      <c r="J21" t="s">
        <v>43</v>
      </c>
      <c r="K21" s="4">
        <f>F21/E21</f>
        <v>2.491519251777603</v>
      </c>
    </row>
    <row r="22" spans="1:11" x14ac:dyDescent="0.25">
      <c r="A22">
        <v>415040035</v>
      </c>
      <c r="B22" t="s">
        <v>72</v>
      </c>
      <c r="C22" t="s">
        <v>63</v>
      </c>
      <c r="D22" t="s">
        <v>41</v>
      </c>
      <c r="E22" s="1">
        <v>543.08000000000004</v>
      </c>
      <c r="F22" s="3">
        <v>1300</v>
      </c>
      <c r="G22" s="1"/>
      <c r="H22" s="1">
        <v>1843.08</v>
      </c>
      <c r="I22" t="s">
        <v>71</v>
      </c>
      <c r="J22" t="s">
        <v>43</v>
      </c>
      <c r="K22" s="4">
        <f t="shared" si="0"/>
        <v>2.3937541430360167</v>
      </c>
    </row>
    <row r="23" spans="1:11" x14ac:dyDescent="0.25">
      <c r="A23">
        <v>303040203</v>
      </c>
      <c r="B23" t="s">
        <v>73</v>
      </c>
      <c r="C23" t="s">
        <v>74</v>
      </c>
      <c r="D23" t="s">
        <v>41</v>
      </c>
      <c r="E23" s="1">
        <v>309.73</v>
      </c>
      <c r="F23" s="3">
        <v>309.73</v>
      </c>
      <c r="G23" s="1"/>
      <c r="H23" s="1">
        <v>619.46</v>
      </c>
      <c r="I23" t="s">
        <v>71</v>
      </c>
      <c r="J23" t="s">
        <v>43</v>
      </c>
      <c r="K23" s="4">
        <f t="shared" si="0"/>
        <v>1</v>
      </c>
    </row>
    <row r="24" spans="1:11" x14ac:dyDescent="0.25">
      <c r="A24">
        <v>403010047</v>
      </c>
      <c r="B24" t="s">
        <v>75</v>
      </c>
      <c r="C24" t="s">
        <v>74</v>
      </c>
      <c r="D24" t="s">
        <v>41</v>
      </c>
      <c r="E24" s="1">
        <v>2018.51</v>
      </c>
      <c r="F24" s="3">
        <v>2018.51</v>
      </c>
      <c r="G24" s="1"/>
      <c r="H24" s="1">
        <v>4037.02</v>
      </c>
      <c r="I24" t="s">
        <v>42</v>
      </c>
      <c r="J24" t="s">
        <v>43</v>
      </c>
      <c r="K24" s="4">
        <f t="shared" si="0"/>
        <v>1</v>
      </c>
    </row>
    <row r="25" spans="1:11" x14ac:dyDescent="0.25">
      <c r="A25">
        <v>403010055</v>
      </c>
      <c r="B25" t="s">
        <v>76</v>
      </c>
      <c r="C25" t="s">
        <v>74</v>
      </c>
      <c r="D25" t="s">
        <v>41</v>
      </c>
      <c r="E25" s="1">
        <v>2144.87</v>
      </c>
      <c r="F25" s="3">
        <v>2144.87</v>
      </c>
      <c r="G25" s="1"/>
      <c r="H25" s="1">
        <v>4289.74</v>
      </c>
      <c r="I25" t="s">
        <v>42</v>
      </c>
      <c r="J25" t="s">
        <v>43</v>
      </c>
      <c r="K25" s="4">
        <f t="shared" si="0"/>
        <v>1</v>
      </c>
    </row>
    <row r="26" spans="1:11" x14ac:dyDescent="0.25">
      <c r="A26">
        <v>403010071</v>
      </c>
      <c r="B26" t="s">
        <v>77</v>
      </c>
      <c r="C26" t="s">
        <v>74</v>
      </c>
      <c r="D26" t="s">
        <v>41</v>
      </c>
      <c r="E26" s="1">
        <v>1980.66</v>
      </c>
      <c r="F26" s="3">
        <v>1980.66</v>
      </c>
      <c r="G26" s="1"/>
      <c r="H26" s="1">
        <v>3961.32</v>
      </c>
      <c r="I26" t="s">
        <v>42</v>
      </c>
      <c r="J26" t="s">
        <v>43</v>
      </c>
      <c r="K26" s="4">
        <f t="shared" si="0"/>
        <v>1</v>
      </c>
    </row>
    <row r="27" spans="1:11" x14ac:dyDescent="0.25">
      <c r="A27">
        <v>403010110</v>
      </c>
      <c r="B27" t="s">
        <v>78</v>
      </c>
      <c r="C27" t="s">
        <v>74</v>
      </c>
      <c r="D27" t="s">
        <v>41</v>
      </c>
      <c r="E27" s="1">
        <v>2133.0700000000002</v>
      </c>
      <c r="F27" s="3">
        <v>2133.0700000000002</v>
      </c>
      <c r="G27" s="1"/>
      <c r="H27" s="1">
        <v>4266.1400000000003</v>
      </c>
      <c r="I27" t="s">
        <v>42</v>
      </c>
      <c r="J27" t="s">
        <v>43</v>
      </c>
      <c r="K27" s="4">
        <f t="shared" si="0"/>
        <v>1</v>
      </c>
    </row>
    <row r="28" spans="1:11" x14ac:dyDescent="0.25">
      <c r="A28">
        <v>403010128</v>
      </c>
      <c r="B28" t="s">
        <v>79</v>
      </c>
      <c r="C28" t="s">
        <v>74</v>
      </c>
      <c r="D28" t="s">
        <v>41</v>
      </c>
      <c r="E28" s="1">
        <v>3169.61</v>
      </c>
      <c r="F28" s="3">
        <v>3169.61</v>
      </c>
      <c r="G28" s="1"/>
      <c r="H28" s="1">
        <v>6339.22</v>
      </c>
      <c r="I28" t="s">
        <v>42</v>
      </c>
      <c r="J28" t="s">
        <v>43</v>
      </c>
      <c r="K28" s="4">
        <f t="shared" si="0"/>
        <v>1</v>
      </c>
    </row>
    <row r="29" spans="1:11" x14ac:dyDescent="0.25">
      <c r="A29">
        <v>403010136</v>
      </c>
      <c r="B29" t="s">
        <v>80</v>
      </c>
      <c r="C29" t="s">
        <v>74</v>
      </c>
      <c r="D29" t="s">
        <v>41</v>
      </c>
      <c r="E29" s="1">
        <v>2246.48</v>
      </c>
      <c r="F29" s="3">
        <v>2246.48</v>
      </c>
      <c r="G29" s="1"/>
      <c r="H29" s="1">
        <v>4492.96</v>
      </c>
      <c r="I29" t="s">
        <v>42</v>
      </c>
      <c r="J29" t="s">
        <v>43</v>
      </c>
      <c r="K29" s="4">
        <f t="shared" si="0"/>
        <v>1</v>
      </c>
    </row>
    <row r="30" spans="1:11" x14ac:dyDescent="0.25">
      <c r="A30">
        <v>403010144</v>
      </c>
      <c r="B30" t="s">
        <v>81</v>
      </c>
      <c r="C30" t="s">
        <v>74</v>
      </c>
      <c r="D30" t="s">
        <v>41</v>
      </c>
      <c r="E30" s="1">
        <v>2018.51</v>
      </c>
      <c r="F30" s="3">
        <v>2018.51</v>
      </c>
      <c r="G30" s="1"/>
      <c r="H30" s="1">
        <v>4037.02</v>
      </c>
      <c r="I30" t="s">
        <v>42</v>
      </c>
      <c r="J30" t="s">
        <v>43</v>
      </c>
      <c r="K30" s="4">
        <f t="shared" si="0"/>
        <v>1</v>
      </c>
    </row>
    <row r="31" spans="1:11" x14ac:dyDescent="0.25">
      <c r="A31">
        <v>403010217</v>
      </c>
      <c r="B31" t="s">
        <v>82</v>
      </c>
      <c r="C31" t="s">
        <v>74</v>
      </c>
      <c r="D31" t="s">
        <v>41</v>
      </c>
      <c r="E31" s="1">
        <v>2018.51</v>
      </c>
      <c r="F31" s="3">
        <v>2018.51</v>
      </c>
      <c r="G31" s="1"/>
      <c r="H31" s="1">
        <v>4037.02</v>
      </c>
      <c r="I31" t="s">
        <v>42</v>
      </c>
      <c r="J31" t="s">
        <v>43</v>
      </c>
      <c r="K31" s="4">
        <f t="shared" si="0"/>
        <v>1</v>
      </c>
    </row>
    <row r="32" spans="1:11" x14ac:dyDescent="0.25">
      <c r="A32">
        <v>403010225</v>
      </c>
      <c r="B32" t="s">
        <v>83</v>
      </c>
      <c r="C32" t="s">
        <v>74</v>
      </c>
      <c r="D32" t="s">
        <v>41</v>
      </c>
      <c r="E32" s="1">
        <v>1343.12</v>
      </c>
      <c r="F32" s="3">
        <v>1343.12</v>
      </c>
      <c r="G32" s="1"/>
      <c r="H32" s="1">
        <v>2686.24</v>
      </c>
      <c r="I32" t="s">
        <v>42</v>
      </c>
      <c r="J32" t="s">
        <v>43</v>
      </c>
      <c r="K32" s="4">
        <f t="shared" si="0"/>
        <v>1</v>
      </c>
    </row>
    <row r="33" spans="1:11" x14ac:dyDescent="0.25">
      <c r="A33">
        <v>403010233</v>
      </c>
      <c r="B33" t="s">
        <v>84</v>
      </c>
      <c r="C33" t="s">
        <v>74</v>
      </c>
      <c r="D33" t="s">
        <v>41</v>
      </c>
      <c r="E33" s="1">
        <v>1446.84</v>
      </c>
      <c r="F33" s="3">
        <v>1446.84</v>
      </c>
      <c r="G33" s="1"/>
      <c r="H33" s="1">
        <v>2893.68</v>
      </c>
      <c r="I33" t="s">
        <v>42</v>
      </c>
      <c r="J33" t="s">
        <v>43</v>
      </c>
      <c r="K33" s="4">
        <f t="shared" si="0"/>
        <v>1</v>
      </c>
    </row>
    <row r="34" spans="1:11" x14ac:dyDescent="0.25">
      <c r="A34">
        <v>403010241</v>
      </c>
      <c r="B34" t="s">
        <v>85</v>
      </c>
      <c r="C34" t="s">
        <v>74</v>
      </c>
      <c r="D34" t="s">
        <v>41</v>
      </c>
      <c r="E34" s="1">
        <v>2018.51</v>
      </c>
      <c r="F34" s="3">
        <v>2018.51</v>
      </c>
      <c r="G34" s="1"/>
      <c r="H34" s="1">
        <v>4037.02</v>
      </c>
      <c r="I34" t="s">
        <v>42</v>
      </c>
      <c r="J34" t="s">
        <v>43</v>
      </c>
      <c r="K34" s="4">
        <f t="shared" si="0"/>
        <v>1</v>
      </c>
    </row>
    <row r="35" spans="1:11" x14ac:dyDescent="0.25">
      <c r="A35">
        <v>403010250</v>
      </c>
      <c r="B35" t="s">
        <v>86</v>
      </c>
      <c r="C35" t="s">
        <v>74</v>
      </c>
      <c r="D35" t="s">
        <v>41</v>
      </c>
      <c r="E35" s="1">
        <v>2018.51</v>
      </c>
      <c r="F35" s="3">
        <v>2018.51</v>
      </c>
      <c r="G35" s="1"/>
      <c r="H35" s="1">
        <v>4037.02</v>
      </c>
      <c r="I35" t="s">
        <v>42</v>
      </c>
      <c r="J35" t="s">
        <v>43</v>
      </c>
      <c r="K35" s="4">
        <f t="shared" si="0"/>
        <v>1</v>
      </c>
    </row>
    <row r="36" spans="1:11" x14ac:dyDescent="0.25">
      <c r="A36">
        <v>403010330</v>
      </c>
      <c r="B36" t="s">
        <v>87</v>
      </c>
      <c r="C36" t="s">
        <v>74</v>
      </c>
      <c r="D36" t="s">
        <v>41</v>
      </c>
      <c r="E36" s="1">
        <v>1906.52</v>
      </c>
      <c r="F36" s="3">
        <v>1906.52</v>
      </c>
      <c r="G36" s="1"/>
      <c r="H36" s="1">
        <v>3813.04</v>
      </c>
      <c r="I36" t="s">
        <v>42</v>
      </c>
      <c r="J36" t="s">
        <v>43</v>
      </c>
      <c r="K36" s="4">
        <f t="shared" si="0"/>
        <v>1</v>
      </c>
    </row>
    <row r="37" spans="1:11" x14ac:dyDescent="0.25">
      <c r="A37">
        <v>403010357</v>
      </c>
      <c r="B37" t="s">
        <v>88</v>
      </c>
      <c r="C37" t="s">
        <v>74</v>
      </c>
      <c r="D37" t="s">
        <v>41</v>
      </c>
      <c r="E37" s="1">
        <v>702.09</v>
      </c>
      <c r="F37" s="3">
        <v>702.09</v>
      </c>
      <c r="G37" s="1"/>
      <c r="H37" s="1">
        <v>1404.18</v>
      </c>
      <c r="I37" t="s">
        <v>42</v>
      </c>
      <c r="J37" t="s">
        <v>43</v>
      </c>
      <c r="K37" s="4">
        <f t="shared" si="0"/>
        <v>1</v>
      </c>
    </row>
    <row r="38" spans="1:11" x14ac:dyDescent="0.25">
      <c r="A38">
        <v>403010390</v>
      </c>
      <c r="B38" t="s">
        <v>89</v>
      </c>
      <c r="C38" t="s">
        <v>74</v>
      </c>
      <c r="D38" t="s">
        <v>41</v>
      </c>
      <c r="E38" s="1">
        <v>1657.64</v>
      </c>
      <c r="F38" s="3">
        <v>1657.64</v>
      </c>
      <c r="G38" s="1"/>
      <c r="H38" s="1">
        <v>3315.28</v>
      </c>
      <c r="I38" t="s">
        <v>42</v>
      </c>
      <c r="J38" t="s">
        <v>43</v>
      </c>
      <c r="K38" s="4">
        <f t="shared" si="0"/>
        <v>1</v>
      </c>
    </row>
    <row r="39" spans="1:11" x14ac:dyDescent="0.25">
      <c r="A39">
        <v>403020018</v>
      </c>
      <c r="B39" t="s">
        <v>90</v>
      </c>
      <c r="C39" t="s">
        <v>74</v>
      </c>
      <c r="D39" t="s">
        <v>41</v>
      </c>
      <c r="E39" s="1">
        <v>1797.49</v>
      </c>
      <c r="F39" s="3">
        <v>1797.49</v>
      </c>
      <c r="G39" s="1"/>
      <c r="H39" s="1">
        <v>3594.98</v>
      </c>
      <c r="I39" t="s">
        <v>42</v>
      </c>
      <c r="J39" t="s">
        <v>43</v>
      </c>
      <c r="K39" s="4">
        <f t="shared" si="0"/>
        <v>1</v>
      </c>
    </row>
    <row r="40" spans="1:11" x14ac:dyDescent="0.25">
      <c r="A40">
        <v>403020026</v>
      </c>
      <c r="B40" t="s">
        <v>91</v>
      </c>
      <c r="C40" t="s">
        <v>74</v>
      </c>
      <c r="D40" t="s">
        <v>41</v>
      </c>
      <c r="E40" s="1">
        <v>1797.49</v>
      </c>
      <c r="F40" s="3">
        <v>1797.49</v>
      </c>
      <c r="G40" s="1"/>
      <c r="H40" s="1">
        <v>3594.98</v>
      </c>
      <c r="I40" t="s">
        <v>42</v>
      </c>
      <c r="J40" t="s">
        <v>43</v>
      </c>
      <c r="K40" s="4">
        <f t="shared" si="0"/>
        <v>1</v>
      </c>
    </row>
    <row r="41" spans="1:11" x14ac:dyDescent="0.25">
      <c r="A41">
        <v>403020034</v>
      </c>
      <c r="B41" t="s">
        <v>92</v>
      </c>
      <c r="C41" t="s">
        <v>74</v>
      </c>
      <c r="D41" t="s">
        <v>41</v>
      </c>
      <c r="E41" s="1">
        <v>800.7</v>
      </c>
      <c r="F41" s="3">
        <v>800.7</v>
      </c>
      <c r="G41" s="1"/>
      <c r="H41" s="1">
        <v>1601.4</v>
      </c>
      <c r="I41" t="s">
        <v>42</v>
      </c>
      <c r="J41" t="s">
        <v>43</v>
      </c>
      <c r="K41" s="4">
        <f t="shared" si="0"/>
        <v>1</v>
      </c>
    </row>
    <row r="42" spans="1:11" x14ac:dyDescent="0.25">
      <c r="A42">
        <v>403020042</v>
      </c>
      <c r="B42" t="s">
        <v>93</v>
      </c>
      <c r="C42" t="s">
        <v>74</v>
      </c>
      <c r="D42" t="s">
        <v>41</v>
      </c>
      <c r="E42" s="1">
        <v>1521.84</v>
      </c>
      <c r="F42" s="3">
        <v>1521.84</v>
      </c>
      <c r="G42" s="1"/>
      <c r="H42" s="1">
        <v>3043.68</v>
      </c>
      <c r="I42" t="s">
        <v>42</v>
      </c>
      <c r="J42" t="s">
        <v>43</v>
      </c>
      <c r="K42" s="4">
        <f t="shared" si="0"/>
        <v>1</v>
      </c>
    </row>
    <row r="43" spans="1:11" x14ac:dyDescent="0.25">
      <c r="A43">
        <v>403020050</v>
      </c>
      <c r="B43" t="s">
        <v>94</v>
      </c>
      <c r="C43" t="s">
        <v>74</v>
      </c>
      <c r="D43" t="s">
        <v>41</v>
      </c>
      <c r="E43" s="1">
        <v>785.04</v>
      </c>
      <c r="F43" s="3">
        <v>785.04</v>
      </c>
      <c r="G43" s="1"/>
      <c r="H43" s="1">
        <v>1570.08</v>
      </c>
      <c r="I43" t="s">
        <v>42</v>
      </c>
      <c r="J43" t="s">
        <v>43</v>
      </c>
      <c r="K43" s="4">
        <f t="shared" si="0"/>
        <v>1</v>
      </c>
    </row>
    <row r="44" spans="1:11" x14ac:dyDescent="0.25">
      <c r="A44">
        <v>403020069</v>
      </c>
      <c r="B44" t="s">
        <v>95</v>
      </c>
      <c r="C44" t="s">
        <v>74</v>
      </c>
      <c r="D44" t="s">
        <v>41</v>
      </c>
      <c r="E44" s="1">
        <v>1401.75</v>
      </c>
      <c r="F44" s="3">
        <v>1401.75</v>
      </c>
      <c r="G44" s="1"/>
      <c r="H44" s="1">
        <v>2803.5</v>
      </c>
      <c r="I44" t="s">
        <v>42</v>
      </c>
      <c r="J44" t="s">
        <v>43</v>
      </c>
      <c r="K44" s="4">
        <f t="shared" si="0"/>
        <v>1</v>
      </c>
    </row>
    <row r="45" spans="1:11" x14ac:dyDescent="0.25">
      <c r="A45">
        <v>403020093</v>
      </c>
      <c r="B45" t="s">
        <v>96</v>
      </c>
      <c r="C45" t="s">
        <v>74</v>
      </c>
      <c r="D45" t="s">
        <v>41</v>
      </c>
      <c r="E45" s="1">
        <v>1856.81</v>
      </c>
      <c r="F45" s="3">
        <v>1856.81</v>
      </c>
      <c r="G45" s="1"/>
      <c r="H45" s="1">
        <v>3713.62</v>
      </c>
      <c r="I45" t="s">
        <v>42</v>
      </c>
      <c r="J45" t="s">
        <v>43</v>
      </c>
      <c r="K45" s="4">
        <f t="shared" si="0"/>
        <v>1</v>
      </c>
    </row>
    <row r="46" spans="1:11" x14ac:dyDescent="0.25">
      <c r="A46">
        <v>403020115</v>
      </c>
      <c r="B46" t="s">
        <v>97</v>
      </c>
      <c r="C46" t="s">
        <v>74</v>
      </c>
      <c r="D46" t="s">
        <v>41</v>
      </c>
      <c r="E46" s="1">
        <v>1318.46</v>
      </c>
      <c r="F46" s="3">
        <v>1318.46</v>
      </c>
      <c r="G46" s="1"/>
      <c r="H46" s="1">
        <v>2636.92</v>
      </c>
      <c r="I46" t="s">
        <v>42</v>
      </c>
      <c r="J46" t="s">
        <v>43</v>
      </c>
      <c r="K46" s="4">
        <f t="shared" si="0"/>
        <v>1</v>
      </c>
    </row>
    <row r="47" spans="1:11" x14ac:dyDescent="0.25">
      <c r="A47">
        <v>403020131</v>
      </c>
      <c r="B47" t="s">
        <v>98</v>
      </c>
      <c r="C47" t="s">
        <v>74</v>
      </c>
      <c r="D47" t="s">
        <v>41</v>
      </c>
      <c r="E47" s="1">
        <v>459.18</v>
      </c>
      <c r="F47" s="3">
        <v>459.18</v>
      </c>
      <c r="G47" s="1"/>
      <c r="H47" s="1">
        <v>918.36</v>
      </c>
      <c r="I47" t="s">
        <v>42</v>
      </c>
      <c r="J47" t="s">
        <v>43</v>
      </c>
      <c r="K47" s="4">
        <f t="shared" si="0"/>
        <v>1</v>
      </c>
    </row>
    <row r="48" spans="1:11" x14ac:dyDescent="0.25">
      <c r="A48">
        <v>403030013</v>
      </c>
      <c r="B48" t="s">
        <v>99</v>
      </c>
      <c r="C48" t="s">
        <v>74</v>
      </c>
      <c r="D48" t="s">
        <v>41</v>
      </c>
      <c r="E48" s="1">
        <v>1847.07</v>
      </c>
      <c r="F48" s="3">
        <v>1847.07</v>
      </c>
      <c r="G48" s="1"/>
      <c r="H48" s="1">
        <v>3694.14</v>
      </c>
      <c r="I48" t="s">
        <v>42</v>
      </c>
      <c r="J48" t="s">
        <v>43</v>
      </c>
      <c r="K48" s="4">
        <f t="shared" si="0"/>
        <v>1</v>
      </c>
    </row>
    <row r="49" spans="1:11" x14ac:dyDescent="0.25">
      <c r="A49">
        <v>403030021</v>
      </c>
      <c r="B49" t="s">
        <v>100</v>
      </c>
      <c r="C49" t="s">
        <v>74</v>
      </c>
      <c r="D49" t="s">
        <v>41</v>
      </c>
      <c r="E49" s="1">
        <v>1980.66</v>
      </c>
      <c r="F49" s="3">
        <v>1980.66</v>
      </c>
      <c r="G49" s="1"/>
      <c r="H49" s="1">
        <v>3961.32</v>
      </c>
      <c r="I49" t="s">
        <v>42</v>
      </c>
      <c r="J49" t="s">
        <v>43</v>
      </c>
      <c r="K49" s="4">
        <f t="shared" si="0"/>
        <v>1</v>
      </c>
    </row>
    <row r="50" spans="1:11" x14ac:dyDescent="0.25">
      <c r="A50">
        <v>403030030</v>
      </c>
      <c r="B50" t="s">
        <v>101</v>
      </c>
      <c r="C50" t="s">
        <v>74</v>
      </c>
      <c r="D50" t="s">
        <v>41</v>
      </c>
      <c r="E50" s="1">
        <v>3321.14</v>
      </c>
      <c r="F50" s="3">
        <v>3321.14</v>
      </c>
      <c r="G50" s="1"/>
      <c r="H50" s="1">
        <v>6642.28</v>
      </c>
      <c r="I50" t="s">
        <v>42</v>
      </c>
      <c r="J50" t="s">
        <v>43</v>
      </c>
      <c r="K50" s="4">
        <f t="shared" si="0"/>
        <v>1</v>
      </c>
    </row>
    <row r="51" spans="1:11" x14ac:dyDescent="0.25">
      <c r="A51">
        <v>403030048</v>
      </c>
      <c r="B51" t="s">
        <v>102</v>
      </c>
      <c r="C51" t="s">
        <v>74</v>
      </c>
      <c r="D51" t="s">
        <v>41</v>
      </c>
      <c r="E51" s="1">
        <v>1900.97</v>
      </c>
      <c r="F51" s="3">
        <v>1900.97</v>
      </c>
      <c r="G51" s="1"/>
      <c r="H51" s="1">
        <v>3801.94</v>
      </c>
      <c r="I51" t="s">
        <v>42</v>
      </c>
      <c r="J51" t="s">
        <v>43</v>
      </c>
      <c r="K51" s="4">
        <f t="shared" si="0"/>
        <v>1</v>
      </c>
    </row>
    <row r="52" spans="1:11" x14ac:dyDescent="0.25">
      <c r="A52">
        <v>403030056</v>
      </c>
      <c r="B52" t="s">
        <v>103</v>
      </c>
      <c r="C52" t="s">
        <v>74</v>
      </c>
      <c r="D52" t="s">
        <v>41</v>
      </c>
      <c r="E52" s="1">
        <v>1500.72</v>
      </c>
      <c r="F52" s="3">
        <v>1500.72</v>
      </c>
      <c r="G52" s="1"/>
      <c r="H52" s="1">
        <v>3001.44</v>
      </c>
      <c r="I52" t="s">
        <v>42</v>
      </c>
      <c r="J52" t="s">
        <v>43</v>
      </c>
      <c r="K52" s="4">
        <f t="shared" si="0"/>
        <v>1</v>
      </c>
    </row>
    <row r="53" spans="1:11" x14ac:dyDescent="0.25">
      <c r="A53">
        <v>403030064</v>
      </c>
      <c r="B53" t="s">
        <v>104</v>
      </c>
      <c r="C53" t="s">
        <v>74</v>
      </c>
      <c r="D53" t="s">
        <v>41</v>
      </c>
      <c r="E53" s="1">
        <v>2991.07</v>
      </c>
      <c r="F53" s="3">
        <v>2991.07</v>
      </c>
      <c r="G53" s="1"/>
      <c r="H53" s="1">
        <v>5982.14</v>
      </c>
      <c r="I53" t="s">
        <v>42</v>
      </c>
      <c r="J53" t="s">
        <v>43</v>
      </c>
      <c r="K53" s="4">
        <f t="shared" si="0"/>
        <v>1</v>
      </c>
    </row>
    <row r="54" spans="1:11" x14ac:dyDescent="0.25">
      <c r="A54">
        <v>403030080</v>
      </c>
      <c r="B54" t="s">
        <v>416</v>
      </c>
      <c r="C54" t="s">
        <v>74</v>
      </c>
      <c r="D54" t="s">
        <v>41</v>
      </c>
      <c r="E54" s="1">
        <v>2605.25</v>
      </c>
      <c r="F54" s="3">
        <v>2605.25</v>
      </c>
      <c r="G54" s="1"/>
      <c r="H54" s="1">
        <v>5210.5</v>
      </c>
      <c r="I54" t="s">
        <v>42</v>
      </c>
      <c r="J54" t="s">
        <v>43</v>
      </c>
      <c r="K54" s="4">
        <f t="shared" si="0"/>
        <v>1</v>
      </c>
    </row>
    <row r="55" spans="1:11" x14ac:dyDescent="0.25">
      <c r="A55">
        <v>403030099</v>
      </c>
      <c r="B55" t="s">
        <v>417</v>
      </c>
      <c r="C55" t="s">
        <v>74</v>
      </c>
      <c r="D55" t="s">
        <v>41</v>
      </c>
      <c r="E55" s="1">
        <v>3143.88</v>
      </c>
      <c r="F55" s="3">
        <v>3143.88</v>
      </c>
      <c r="G55" s="1"/>
      <c r="H55" s="1">
        <v>6287.76</v>
      </c>
      <c r="I55" t="s">
        <v>42</v>
      </c>
      <c r="J55" t="s">
        <v>43</v>
      </c>
      <c r="K55" s="4">
        <f t="shared" si="0"/>
        <v>1</v>
      </c>
    </row>
    <row r="56" spans="1:11" x14ac:dyDescent="0.25">
      <c r="A56">
        <v>403030102</v>
      </c>
      <c r="B56" t="s">
        <v>418</v>
      </c>
      <c r="C56" t="s">
        <v>74</v>
      </c>
      <c r="D56" t="s">
        <v>41</v>
      </c>
      <c r="E56" s="1">
        <v>2644.92</v>
      </c>
      <c r="F56" s="3">
        <v>2644.92</v>
      </c>
      <c r="G56" s="1"/>
      <c r="H56" s="1">
        <v>5289.84</v>
      </c>
      <c r="I56" t="s">
        <v>42</v>
      </c>
      <c r="J56" t="s">
        <v>43</v>
      </c>
      <c r="K56" s="4">
        <f t="shared" si="0"/>
        <v>1</v>
      </c>
    </row>
    <row r="57" spans="1:11" x14ac:dyDescent="0.25">
      <c r="A57">
        <v>403030110</v>
      </c>
      <c r="B57" t="s">
        <v>419</v>
      </c>
      <c r="C57" t="s">
        <v>74</v>
      </c>
      <c r="D57" t="s">
        <v>41</v>
      </c>
      <c r="E57" s="1">
        <v>1101.76</v>
      </c>
      <c r="F57" s="3">
        <v>1101.76</v>
      </c>
      <c r="G57" s="1"/>
      <c r="H57" s="1">
        <v>2203.52</v>
      </c>
      <c r="I57" t="s">
        <v>42</v>
      </c>
      <c r="J57" t="s">
        <v>43</v>
      </c>
      <c r="K57" s="4">
        <f t="shared" si="0"/>
        <v>1</v>
      </c>
    </row>
    <row r="58" spans="1:11" x14ac:dyDescent="0.25">
      <c r="A58">
        <v>403030129</v>
      </c>
      <c r="B58" t="s">
        <v>420</v>
      </c>
      <c r="C58" t="s">
        <v>74</v>
      </c>
      <c r="D58" t="s">
        <v>41</v>
      </c>
      <c r="E58" s="1">
        <v>3636.09</v>
      </c>
      <c r="F58" s="3">
        <v>3636.09</v>
      </c>
      <c r="G58" s="1"/>
      <c r="H58" s="1">
        <v>7272.18</v>
      </c>
      <c r="I58" t="s">
        <v>42</v>
      </c>
      <c r="J58" t="s">
        <v>43</v>
      </c>
      <c r="K58" s="4">
        <f t="shared" si="0"/>
        <v>1</v>
      </c>
    </row>
    <row r="59" spans="1:11" x14ac:dyDescent="0.25">
      <c r="A59">
        <v>403030137</v>
      </c>
      <c r="B59" t="s">
        <v>421</v>
      </c>
      <c r="C59" t="s">
        <v>74</v>
      </c>
      <c r="D59" t="s">
        <v>41</v>
      </c>
      <c r="E59" s="1">
        <v>2664.13</v>
      </c>
      <c r="F59" s="3">
        <v>2664.13</v>
      </c>
      <c r="G59" s="1"/>
      <c r="H59" s="1">
        <v>5328.26</v>
      </c>
      <c r="I59" t="s">
        <v>42</v>
      </c>
      <c r="J59" t="s">
        <v>43</v>
      </c>
      <c r="K59" s="4">
        <f t="shared" si="0"/>
        <v>1</v>
      </c>
    </row>
    <row r="60" spans="1:11" x14ac:dyDescent="0.25">
      <c r="A60">
        <v>403030145</v>
      </c>
      <c r="B60" t="s">
        <v>422</v>
      </c>
      <c r="C60" t="s">
        <v>74</v>
      </c>
      <c r="D60" t="s">
        <v>41</v>
      </c>
      <c r="E60" s="1">
        <v>3159.63</v>
      </c>
      <c r="F60" s="3">
        <v>3159.63</v>
      </c>
      <c r="G60" s="1"/>
      <c r="H60" s="1">
        <v>6319.26</v>
      </c>
      <c r="I60" t="s">
        <v>42</v>
      </c>
      <c r="J60" t="s">
        <v>43</v>
      </c>
      <c r="K60" s="4">
        <f t="shared" si="0"/>
        <v>1</v>
      </c>
    </row>
    <row r="61" spans="1:11" x14ac:dyDescent="0.25">
      <c r="A61">
        <v>403030153</v>
      </c>
      <c r="B61" t="s">
        <v>423</v>
      </c>
      <c r="C61" t="s">
        <v>74</v>
      </c>
      <c r="D61" t="s">
        <v>41</v>
      </c>
      <c r="E61" s="1">
        <v>3824.25</v>
      </c>
      <c r="F61" s="3">
        <v>3824.25</v>
      </c>
      <c r="G61" s="1"/>
      <c r="H61" s="1">
        <v>7648.5</v>
      </c>
      <c r="I61" t="s">
        <v>42</v>
      </c>
      <c r="J61" t="s">
        <v>43</v>
      </c>
      <c r="K61" s="4">
        <f t="shared" si="0"/>
        <v>1</v>
      </c>
    </row>
    <row r="62" spans="1:11" x14ac:dyDescent="0.25">
      <c r="A62">
        <v>403030161</v>
      </c>
      <c r="B62" t="s">
        <v>424</v>
      </c>
      <c r="C62" t="s">
        <v>74</v>
      </c>
      <c r="D62" t="s">
        <v>41</v>
      </c>
      <c r="E62" s="1">
        <v>1875.12</v>
      </c>
      <c r="F62" s="3">
        <v>1875.12</v>
      </c>
      <c r="G62" s="1"/>
      <c r="H62" s="1">
        <v>3750.24</v>
      </c>
      <c r="I62" t="s">
        <v>42</v>
      </c>
      <c r="J62" t="s">
        <v>43</v>
      </c>
      <c r="K62" s="4">
        <f t="shared" si="0"/>
        <v>1</v>
      </c>
    </row>
    <row r="63" spans="1:11" x14ac:dyDescent="0.25">
      <c r="A63">
        <v>403040019</v>
      </c>
      <c r="B63" t="s">
        <v>425</v>
      </c>
      <c r="C63" t="s">
        <v>74</v>
      </c>
      <c r="D63" t="s">
        <v>41</v>
      </c>
      <c r="E63" s="1">
        <v>4846.8900000000003</v>
      </c>
      <c r="F63" s="3">
        <v>4846.8900000000003</v>
      </c>
      <c r="G63" s="1"/>
      <c r="H63" s="1">
        <v>9693.7800000000007</v>
      </c>
      <c r="I63" t="s">
        <v>42</v>
      </c>
      <c r="J63" t="s">
        <v>43</v>
      </c>
      <c r="K63" s="4">
        <f t="shared" si="0"/>
        <v>1</v>
      </c>
    </row>
    <row r="64" spans="1:11" x14ac:dyDescent="0.25">
      <c r="A64">
        <v>403040027</v>
      </c>
      <c r="B64" t="s">
        <v>426</v>
      </c>
      <c r="C64" t="s">
        <v>74</v>
      </c>
      <c r="D64" t="s">
        <v>41</v>
      </c>
      <c r="E64" s="1">
        <v>2991.07</v>
      </c>
      <c r="F64" s="3">
        <v>2991.07</v>
      </c>
      <c r="G64" s="1"/>
      <c r="H64" s="1">
        <v>5982.14</v>
      </c>
      <c r="I64" t="s">
        <v>42</v>
      </c>
      <c r="J64" t="s">
        <v>43</v>
      </c>
      <c r="K64" s="4">
        <f t="shared" si="0"/>
        <v>1</v>
      </c>
    </row>
    <row r="65" spans="1:11" x14ac:dyDescent="0.25">
      <c r="A65">
        <v>403040051</v>
      </c>
      <c r="B65" t="s">
        <v>427</v>
      </c>
      <c r="C65" t="s">
        <v>74</v>
      </c>
      <c r="D65" t="s">
        <v>41</v>
      </c>
      <c r="E65" s="1">
        <v>2907.65</v>
      </c>
      <c r="F65" s="3">
        <v>2907.65</v>
      </c>
      <c r="G65" s="1"/>
      <c r="H65" s="1">
        <v>5815.3</v>
      </c>
      <c r="I65" t="s">
        <v>42</v>
      </c>
      <c r="J65" t="s">
        <v>43</v>
      </c>
      <c r="K65" s="4">
        <f t="shared" si="0"/>
        <v>1</v>
      </c>
    </row>
    <row r="66" spans="1:11" x14ac:dyDescent="0.25">
      <c r="A66">
        <v>403040078</v>
      </c>
      <c r="B66" t="s">
        <v>428</v>
      </c>
      <c r="C66" t="s">
        <v>74</v>
      </c>
      <c r="D66" t="s">
        <v>41</v>
      </c>
      <c r="E66" s="1">
        <v>3457.55</v>
      </c>
      <c r="F66" s="3">
        <v>3457.55</v>
      </c>
      <c r="G66" s="1"/>
      <c r="H66" s="1">
        <v>6915.1</v>
      </c>
      <c r="I66" t="s">
        <v>42</v>
      </c>
      <c r="J66" t="s">
        <v>43</v>
      </c>
      <c r="K66" s="4">
        <f t="shared" si="0"/>
        <v>1</v>
      </c>
    </row>
    <row r="67" spans="1:11" x14ac:dyDescent="0.25">
      <c r="A67">
        <v>403040086</v>
      </c>
      <c r="B67" t="s">
        <v>118</v>
      </c>
      <c r="C67" t="s">
        <v>74</v>
      </c>
      <c r="D67" t="s">
        <v>41</v>
      </c>
      <c r="E67" s="1">
        <v>2008.01</v>
      </c>
      <c r="F67" s="3">
        <v>2008.01</v>
      </c>
      <c r="G67" s="1"/>
      <c r="H67" s="1">
        <v>4016.02</v>
      </c>
      <c r="I67" t="s">
        <v>42</v>
      </c>
      <c r="J67" t="s">
        <v>43</v>
      </c>
      <c r="K67" s="4">
        <f t="shared" ref="K67:K130" si="1">F67/E67</f>
        <v>1</v>
      </c>
    </row>
    <row r="68" spans="1:11" x14ac:dyDescent="0.25">
      <c r="A68">
        <v>403040094</v>
      </c>
      <c r="B68" t="s">
        <v>119</v>
      </c>
      <c r="C68" t="s">
        <v>74</v>
      </c>
      <c r="D68" t="s">
        <v>41</v>
      </c>
      <c r="E68" s="1">
        <v>3159.63</v>
      </c>
      <c r="F68" s="3">
        <v>3159.63</v>
      </c>
      <c r="G68" s="1"/>
      <c r="H68" s="1">
        <v>6319.26</v>
      </c>
      <c r="I68" t="s">
        <v>42</v>
      </c>
      <c r="J68" t="s">
        <v>43</v>
      </c>
      <c r="K68" s="4">
        <f t="shared" si="1"/>
        <v>1</v>
      </c>
    </row>
    <row r="69" spans="1:11" x14ac:dyDescent="0.25">
      <c r="A69">
        <v>403040108</v>
      </c>
      <c r="B69" t="s">
        <v>120</v>
      </c>
      <c r="C69" t="s">
        <v>74</v>
      </c>
      <c r="D69" t="s">
        <v>41</v>
      </c>
      <c r="E69" s="1">
        <v>3645.71</v>
      </c>
      <c r="F69" s="3">
        <v>3645.71</v>
      </c>
      <c r="G69" s="1"/>
      <c r="H69" s="1">
        <v>7291.42</v>
      </c>
      <c r="I69" t="s">
        <v>42</v>
      </c>
      <c r="J69" t="s">
        <v>43</v>
      </c>
      <c r="K69" s="4">
        <f t="shared" si="1"/>
        <v>1</v>
      </c>
    </row>
    <row r="70" spans="1:11" x14ac:dyDescent="0.25">
      <c r="A70">
        <v>403040116</v>
      </c>
      <c r="B70" t="s">
        <v>121</v>
      </c>
      <c r="C70" t="s">
        <v>74</v>
      </c>
      <c r="D70" t="s">
        <v>41</v>
      </c>
      <c r="E70" s="1">
        <v>3159.63</v>
      </c>
      <c r="F70" s="3">
        <v>3159.63</v>
      </c>
      <c r="G70" s="1"/>
      <c r="H70" s="1">
        <v>6319.26</v>
      </c>
      <c r="I70" t="s">
        <v>42</v>
      </c>
      <c r="J70" t="s">
        <v>43</v>
      </c>
      <c r="K70" s="4">
        <f t="shared" si="1"/>
        <v>1</v>
      </c>
    </row>
    <row r="71" spans="1:11" x14ac:dyDescent="0.25">
      <c r="A71">
        <v>403040124</v>
      </c>
      <c r="B71" t="s">
        <v>122</v>
      </c>
      <c r="C71" t="s">
        <v>74</v>
      </c>
      <c r="D71" t="s">
        <v>41</v>
      </c>
      <c r="E71" s="1">
        <v>3645.71</v>
      </c>
      <c r="F71" s="3">
        <v>3645.71</v>
      </c>
      <c r="G71" s="1"/>
      <c r="H71" s="1">
        <v>7291.42</v>
      </c>
      <c r="I71" t="s">
        <v>42</v>
      </c>
      <c r="J71" t="s">
        <v>43</v>
      </c>
      <c r="K71" s="4">
        <f t="shared" si="1"/>
        <v>1</v>
      </c>
    </row>
    <row r="72" spans="1:11" x14ac:dyDescent="0.25">
      <c r="A72">
        <v>403050030</v>
      </c>
      <c r="B72" t="s">
        <v>123</v>
      </c>
      <c r="C72" t="s">
        <v>74</v>
      </c>
      <c r="D72" t="s">
        <v>41</v>
      </c>
      <c r="E72" s="1">
        <v>564.29</v>
      </c>
      <c r="F72" s="3">
        <v>564.29</v>
      </c>
      <c r="G72" s="1"/>
      <c r="H72" s="1">
        <v>1128.58</v>
      </c>
      <c r="I72" t="s">
        <v>42</v>
      </c>
      <c r="J72" t="s">
        <v>43</v>
      </c>
      <c r="K72" s="4">
        <f t="shared" si="1"/>
        <v>1</v>
      </c>
    </row>
    <row r="73" spans="1:11" x14ac:dyDescent="0.25">
      <c r="A73">
        <v>403050049</v>
      </c>
      <c r="B73" t="s">
        <v>124</v>
      </c>
      <c r="C73" t="s">
        <v>74</v>
      </c>
      <c r="D73" t="s">
        <v>41</v>
      </c>
      <c r="E73" s="1">
        <v>1988.31</v>
      </c>
      <c r="F73" s="3">
        <v>1988.31</v>
      </c>
      <c r="G73" s="1"/>
      <c r="H73" s="1">
        <v>3976.62</v>
      </c>
      <c r="I73" t="s">
        <v>42</v>
      </c>
      <c r="J73" t="s">
        <v>43</v>
      </c>
      <c r="K73" s="4">
        <f t="shared" si="1"/>
        <v>1</v>
      </c>
    </row>
    <row r="74" spans="1:11" x14ac:dyDescent="0.25">
      <c r="A74">
        <v>403050057</v>
      </c>
      <c r="B74" t="s">
        <v>125</v>
      </c>
      <c r="C74" t="s">
        <v>74</v>
      </c>
      <c r="D74" t="s">
        <v>41</v>
      </c>
      <c r="E74" s="1">
        <v>1328.41</v>
      </c>
      <c r="F74" s="3">
        <v>1328.41</v>
      </c>
      <c r="G74" s="1"/>
      <c r="H74" s="1">
        <v>2656.82</v>
      </c>
      <c r="I74" t="s">
        <v>42</v>
      </c>
      <c r="J74" t="s">
        <v>43</v>
      </c>
      <c r="K74" s="4">
        <f t="shared" si="1"/>
        <v>1</v>
      </c>
    </row>
    <row r="75" spans="1:11" x14ac:dyDescent="0.25">
      <c r="A75">
        <v>403050065</v>
      </c>
      <c r="B75" t="s">
        <v>126</v>
      </c>
      <c r="C75" t="s">
        <v>74</v>
      </c>
      <c r="D75" t="s">
        <v>41</v>
      </c>
      <c r="E75" s="1">
        <v>850.16</v>
      </c>
      <c r="F75" s="3">
        <v>850.16</v>
      </c>
      <c r="G75" s="1"/>
      <c r="H75" s="1">
        <v>1700.32</v>
      </c>
      <c r="I75" t="s">
        <v>42</v>
      </c>
      <c r="J75" t="s">
        <v>43</v>
      </c>
      <c r="K75" s="4">
        <f t="shared" si="1"/>
        <v>1</v>
      </c>
    </row>
    <row r="76" spans="1:11" x14ac:dyDescent="0.25">
      <c r="A76">
        <v>403050073</v>
      </c>
      <c r="B76" t="s">
        <v>127</v>
      </c>
      <c r="C76" t="s">
        <v>74</v>
      </c>
      <c r="D76" t="s">
        <v>41</v>
      </c>
      <c r="E76" s="1">
        <v>1578.66</v>
      </c>
      <c r="F76" s="3">
        <v>1578.66</v>
      </c>
      <c r="G76" s="1"/>
      <c r="H76" s="1">
        <v>3157.32</v>
      </c>
      <c r="I76" t="s">
        <v>42</v>
      </c>
      <c r="J76" t="s">
        <v>43</v>
      </c>
      <c r="K76" s="4">
        <f t="shared" si="1"/>
        <v>1</v>
      </c>
    </row>
    <row r="77" spans="1:11" x14ac:dyDescent="0.25">
      <c r="A77">
        <v>403050090</v>
      </c>
      <c r="B77" t="s">
        <v>128</v>
      </c>
      <c r="C77" t="s">
        <v>74</v>
      </c>
      <c r="D77" t="s">
        <v>41</v>
      </c>
      <c r="E77" s="1">
        <v>1423.23</v>
      </c>
      <c r="F77" s="3">
        <v>1423.23</v>
      </c>
      <c r="G77" s="1"/>
      <c r="H77" s="1">
        <v>2846.46</v>
      </c>
      <c r="I77" t="s">
        <v>42</v>
      </c>
      <c r="J77" t="s">
        <v>43</v>
      </c>
      <c r="K77" s="4">
        <f t="shared" si="1"/>
        <v>1</v>
      </c>
    </row>
    <row r="78" spans="1:11" x14ac:dyDescent="0.25">
      <c r="A78">
        <v>403050103</v>
      </c>
      <c r="B78" t="s">
        <v>129</v>
      </c>
      <c r="C78" t="s">
        <v>74</v>
      </c>
      <c r="D78" t="s">
        <v>41</v>
      </c>
      <c r="E78" s="1">
        <v>1328.41</v>
      </c>
      <c r="F78" s="3">
        <v>1328.41</v>
      </c>
      <c r="G78" s="1"/>
      <c r="H78" s="1">
        <v>2656.82</v>
      </c>
      <c r="I78" t="s">
        <v>42</v>
      </c>
      <c r="J78" t="s">
        <v>43</v>
      </c>
      <c r="K78" s="4">
        <f t="shared" si="1"/>
        <v>1</v>
      </c>
    </row>
    <row r="79" spans="1:11" x14ac:dyDescent="0.25">
      <c r="A79">
        <v>403050154</v>
      </c>
      <c r="B79" t="s">
        <v>130</v>
      </c>
      <c r="C79" t="s">
        <v>74</v>
      </c>
      <c r="D79" t="s">
        <v>41</v>
      </c>
      <c r="E79" s="1">
        <v>1516.18</v>
      </c>
      <c r="F79" s="3">
        <v>1516.18</v>
      </c>
      <c r="G79" s="1"/>
      <c r="H79" s="1">
        <v>3032.36</v>
      </c>
      <c r="I79" t="s">
        <v>42</v>
      </c>
      <c r="J79" t="s">
        <v>43</v>
      </c>
      <c r="K79" s="4">
        <f t="shared" si="1"/>
        <v>1</v>
      </c>
    </row>
    <row r="80" spans="1:11" x14ac:dyDescent="0.25">
      <c r="A80">
        <v>403050162</v>
      </c>
      <c r="B80" t="s">
        <v>131</v>
      </c>
      <c r="C80" t="s">
        <v>74</v>
      </c>
      <c r="D80" t="s">
        <v>41</v>
      </c>
      <c r="E80" s="1">
        <v>1881.06</v>
      </c>
      <c r="F80" s="3">
        <v>1881.06</v>
      </c>
      <c r="G80" s="1"/>
      <c r="H80" s="1">
        <v>3762.12</v>
      </c>
      <c r="I80" t="s">
        <v>42</v>
      </c>
      <c r="J80" t="s">
        <v>43</v>
      </c>
      <c r="K80" s="4">
        <f t="shared" si="1"/>
        <v>1</v>
      </c>
    </row>
    <row r="81" spans="1:11" x14ac:dyDescent="0.25">
      <c r="A81">
        <v>403060010</v>
      </c>
      <c r="B81" t="s">
        <v>132</v>
      </c>
      <c r="C81" t="s">
        <v>74</v>
      </c>
      <c r="D81" t="s">
        <v>41</v>
      </c>
      <c r="E81" s="1">
        <v>6604.29</v>
      </c>
      <c r="F81" s="3">
        <v>6604.29</v>
      </c>
      <c r="G81" s="1"/>
      <c r="H81" s="1">
        <v>13208.58</v>
      </c>
      <c r="I81" t="s">
        <v>42</v>
      </c>
      <c r="J81" t="s">
        <v>43</v>
      </c>
      <c r="K81" s="4">
        <f t="shared" si="1"/>
        <v>1</v>
      </c>
    </row>
    <row r="82" spans="1:11" x14ac:dyDescent="0.25">
      <c r="A82">
        <v>403060028</v>
      </c>
      <c r="B82" t="s">
        <v>133</v>
      </c>
      <c r="C82" t="s">
        <v>74</v>
      </c>
      <c r="D82" t="s">
        <v>41</v>
      </c>
      <c r="E82" s="1">
        <v>3668.32</v>
      </c>
      <c r="F82" s="3">
        <v>3668.32</v>
      </c>
      <c r="G82" s="1"/>
      <c r="H82" s="1">
        <v>7336.64</v>
      </c>
      <c r="I82" t="s">
        <v>42</v>
      </c>
      <c r="J82" t="s">
        <v>43</v>
      </c>
      <c r="K82" s="4">
        <f t="shared" si="1"/>
        <v>1</v>
      </c>
    </row>
    <row r="83" spans="1:11" x14ac:dyDescent="0.25">
      <c r="A83">
        <v>403060036</v>
      </c>
      <c r="B83" t="s">
        <v>134</v>
      </c>
      <c r="C83" t="s">
        <v>74</v>
      </c>
      <c r="D83" t="s">
        <v>41</v>
      </c>
      <c r="E83" s="1">
        <v>5123.87</v>
      </c>
      <c r="F83" s="3">
        <v>5123.87</v>
      </c>
      <c r="G83" s="1"/>
      <c r="H83" s="1">
        <v>10247.74</v>
      </c>
      <c r="I83" t="s">
        <v>42</v>
      </c>
      <c r="J83" t="s">
        <v>43</v>
      </c>
      <c r="K83" s="4">
        <f t="shared" si="1"/>
        <v>1</v>
      </c>
    </row>
    <row r="84" spans="1:11" x14ac:dyDescent="0.25">
      <c r="A84">
        <v>403060044</v>
      </c>
      <c r="B84" t="s">
        <v>135</v>
      </c>
      <c r="C84" t="s">
        <v>74</v>
      </c>
      <c r="D84" t="s">
        <v>41</v>
      </c>
      <c r="E84" s="1">
        <v>2816.57</v>
      </c>
      <c r="F84" s="3">
        <v>2816.57</v>
      </c>
      <c r="G84" s="1"/>
      <c r="H84" s="1">
        <v>5633.14</v>
      </c>
      <c r="I84" t="s">
        <v>42</v>
      </c>
      <c r="J84" t="s">
        <v>43</v>
      </c>
      <c r="K84" s="4">
        <f t="shared" si="1"/>
        <v>1</v>
      </c>
    </row>
    <row r="85" spans="1:11" x14ac:dyDescent="0.25">
      <c r="A85">
        <v>403060052</v>
      </c>
      <c r="B85" t="s">
        <v>136</v>
      </c>
      <c r="C85" t="s">
        <v>74</v>
      </c>
      <c r="D85" t="s">
        <v>41</v>
      </c>
      <c r="E85" s="1">
        <v>4043.87</v>
      </c>
      <c r="F85" s="3">
        <v>4043.87</v>
      </c>
      <c r="G85" s="1"/>
      <c r="H85" s="1">
        <v>8087.74</v>
      </c>
      <c r="I85" t="s">
        <v>42</v>
      </c>
      <c r="J85" t="s">
        <v>43</v>
      </c>
      <c r="K85" s="4">
        <f t="shared" si="1"/>
        <v>1</v>
      </c>
    </row>
    <row r="86" spans="1:11" x14ac:dyDescent="0.25">
      <c r="A86">
        <v>403060060</v>
      </c>
      <c r="B86" t="s">
        <v>137</v>
      </c>
      <c r="C86" t="s">
        <v>74</v>
      </c>
      <c r="D86" t="s">
        <v>41</v>
      </c>
      <c r="E86" s="1">
        <v>5794.07</v>
      </c>
      <c r="F86" s="3">
        <v>5794.07</v>
      </c>
      <c r="G86" s="1"/>
      <c r="H86" s="1">
        <v>11588.14</v>
      </c>
      <c r="I86" t="s">
        <v>42</v>
      </c>
      <c r="J86" t="s">
        <v>43</v>
      </c>
      <c r="K86" s="4">
        <f t="shared" si="1"/>
        <v>1</v>
      </c>
    </row>
    <row r="87" spans="1:11" x14ac:dyDescent="0.25">
      <c r="A87">
        <v>403060079</v>
      </c>
      <c r="B87" t="s">
        <v>138</v>
      </c>
      <c r="C87" t="s">
        <v>74</v>
      </c>
      <c r="D87" t="s">
        <v>41</v>
      </c>
      <c r="E87" s="1">
        <v>5095.1499999999996</v>
      </c>
      <c r="F87" s="3">
        <v>5095.1499999999996</v>
      </c>
      <c r="G87" s="1"/>
      <c r="H87" s="1">
        <v>10190.299999999999</v>
      </c>
      <c r="I87" t="s">
        <v>42</v>
      </c>
      <c r="J87" t="s">
        <v>43</v>
      </c>
      <c r="K87" s="4">
        <f t="shared" si="1"/>
        <v>1</v>
      </c>
    </row>
    <row r="88" spans="1:11" x14ac:dyDescent="0.25">
      <c r="A88">
        <v>403070040</v>
      </c>
      <c r="B88" t="s">
        <v>139</v>
      </c>
      <c r="C88" t="s">
        <v>74</v>
      </c>
      <c r="D88" t="s">
        <v>41</v>
      </c>
      <c r="E88" s="1">
        <v>2096.88</v>
      </c>
      <c r="F88" s="3">
        <v>4193.76</v>
      </c>
      <c r="G88" s="1"/>
      <c r="H88" s="1">
        <v>6290.64</v>
      </c>
      <c r="I88" t="s">
        <v>42</v>
      </c>
      <c r="J88" t="s">
        <v>43</v>
      </c>
      <c r="K88" s="4">
        <f t="shared" si="1"/>
        <v>2</v>
      </c>
    </row>
    <row r="89" spans="1:11" x14ac:dyDescent="0.25">
      <c r="A89">
        <v>403070058</v>
      </c>
      <c r="B89" t="s">
        <v>140</v>
      </c>
      <c r="C89" t="s">
        <v>74</v>
      </c>
      <c r="D89" t="s">
        <v>41</v>
      </c>
      <c r="E89" s="1">
        <v>2096.88</v>
      </c>
      <c r="F89" s="3">
        <v>4193.76</v>
      </c>
      <c r="G89" s="1"/>
      <c r="H89" s="1">
        <v>6290.64</v>
      </c>
      <c r="I89" t="s">
        <v>42</v>
      </c>
      <c r="J89" t="s">
        <v>43</v>
      </c>
      <c r="K89" s="4">
        <f t="shared" si="1"/>
        <v>2</v>
      </c>
    </row>
    <row r="90" spans="1:11" x14ac:dyDescent="0.25">
      <c r="A90">
        <v>403070082</v>
      </c>
      <c r="B90" t="s">
        <v>141</v>
      </c>
      <c r="C90" t="s">
        <v>74</v>
      </c>
      <c r="D90" t="s">
        <v>41</v>
      </c>
      <c r="E90" s="1">
        <v>1810.88</v>
      </c>
      <c r="F90" s="3">
        <v>3621.76</v>
      </c>
      <c r="G90" s="1"/>
      <c r="H90" s="1">
        <v>5432.64</v>
      </c>
      <c r="I90" t="s">
        <v>42</v>
      </c>
      <c r="J90" t="s">
        <v>43</v>
      </c>
      <c r="K90" s="4">
        <f t="shared" si="1"/>
        <v>2</v>
      </c>
    </row>
    <row r="91" spans="1:11" x14ac:dyDescent="0.25">
      <c r="A91">
        <v>403070090</v>
      </c>
      <c r="B91" t="s">
        <v>142</v>
      </c>
      <c r="C91" t="s">
        <v>74</v>
      </c>
      <c r="D91" t="s">
        <v>41</v>
      </c>
      <c r="E91" s="1">
        <v>1810.88</v>
      </c>
      <c r="F91" s="3">
        <v>3621.76</v>
      </c>
      <c r="G91" s="1"/>
      <c r="H91" s="1">
        <v>5432.64</v>
      </c>
      <c r="I91" t="s">
        <v>42</v>
      </c>
      <c r="J91" t="s">
        <v>43</v>
      </c>
      <c r="K91" s="4">
        <f t="shared" si="1"/>
        <v>2</v>
      </c>
    </row>
    <row r="92" spans="1:11" x14ac:dyDescent="0.25">
      <c r="A92">
        <v>403070104</v>
      </c>
      <c r="B92" t="s">
        <v>143</v>
      </c>
      <c r="C92" t="s">
        <v>74</v>
      </c>
      <c r="D92" t="s">
        <v>41</v>
      </c>
      <c r="E92" s="1">
        <v>938.47</v>
      </c>
      <c r="F92" s="3">
        <v>1876.94</v>
      </c>
      <c r="G92" s="1"/>
      <c r="H92" s="1">
        <v>2815.41</v>
      </c>
      <c r="I92" t="s">
        <v>42</v>
      </c>
      <c r="J92" t="s">
        <v>43</v>
      </c>
      <c r="K92" s="4">
        <f t="shared" si="1"/>
        <v>2</v>
      </c>
    </row>
    <row r="93" spans="1:11" x14ac:dyDescent="0.25">
      <c r="A93">
        <v>403070112</v>
      </c>
      <c r="B93" t="s">
        <v>144</v>
      </c>
      <c r="C93" t="s">
        <v>74</v>
      </c>
      <c r="D93" t="s">
        <v>41</v>
      </c>
      <c r="E93" s="1">
        <v>938.47</v>
      </c>
      <c r="F93" s="3">
        <v>1876.94</v>
      </c>
      <c r="G93" s="1"/>
      <c r="H93" s="1">
        <v>2815.41</v>
      </c>
      <c r="I93" t="s">
        <v>42</v>
      </c>
      <c r="J93" t="s">
        <v>43</v>
      </c>
      <c r="K93" s="4">
        <f t="shared" si="1"/>
        <v>2</v>
      </c>
    </row>
    <row r="94" spans="1:11" x14ac:dyDescent="0.25">
      <c r="A94">
        <v>403070120</v>
      </c>
      <c r="B94" t="s">
        <v>145</v>
      </c>
      <c r="C94" t="s">
        <v>74</v>
      </c>
      <c r="D94" t="s">
        <v>41</v>
      </c>
      <c r="E94" s="1">
        <v>1955.68</v>
      </c>
      <c r="F94" s="3">
        <v>3911.36</v>
      </c>
      <c r="G94" s="1"/>
      <c r="H94" s="1">
        <v>5867.04</v>
      </c>
      <c r="I94" t="s">
        <v>42</v>
      </c>
      <c r="J94" t="s">
        <v>43</v>
      </c>
      <c r="K94" s="4">
        <f t="shared" si="1"/>
        <v>2</v>
      </c>
    </row>
    <row r="95" spans="1:11" x14ac:dyDescent="0.25">
      <c r="A95">
        <v>403070139</v>
      </c>
      <c r="B95" t="s">
        <v>146</v>
      </c>
      <c r="C95" t="s">
        <v>74</v>
      </c>
      <c r="D95" t="s">
        <v>41</v>
      </c>
      <c r="E95" s="1">
        <v>1645.44</v>
      </c>
      <c r="F95" s="3">
        <v>3290.88</v>
      </c>
      <c r="G95" s="1"/>
      <c r="H95" s="1">
        <v>4936.32</v>
      </c>
      <c r="I95" t="s">
        <v>42</v>
      </c>
      <c r="J95" t="s">
        <v>43</v>
      </c>
      <c r="K95" s="4">
        <f t="shared" si="1"/>
        <v>2</v>
      </c>
    </row>
    <row r="96" spans="1:11" x14ac:dyDescent="0.25">
      <c r="A96">
        <v>403070147</v>
      </c>
      <c r="B96" t="s">
        <v>147</v>
      </c>
      <c r="C96" t="s">
        <v>74</v>
      </c>
      <c r="D96" t="s">
        <v>41</v>
      </c>
      <c r="E96" s="1">
        <v>807.81</v>
      </c>
      <c r="F96" s="3">
        <v>807.81</v>
      </c>
      <c r="G96" s="1"/>
      <c r="H96" s="1">
        <v>1615.62</v>
      </c>
      <c r="I96" t="s">
        <v>42</v>
      </c>
      <c r="J96" t="s">
        <v>43</v>
      </c>
      <c r="K96" s="4">
        <f t="shared" si="1"/>
        <v>1</v>
      </c>
    </row>
    <row r="97" spans="1:11" x14ac:dyDescent="0.25">
      <c r="A97">
        <v>403070155</v>
      </c>
      <c r="B97" t="s">
        <v>148</v>
      </c>
      <c r="C97" t="s">
        <v>74</v>
      </c>
      <c r="D97" t="s">
        <v>41</v>
      </c>
      <c r="E97" s="1">
        <v>2022.88</v>
      </c>
      <c r="F97" s="3">
        <v>4045.76</v>
      </c>
      <c r="G97" s="1"/>
      <c r="H97" s="1">
        <v>6068.64</v>
      </c>
      <c r="I97" t="s">
        <v>42</v>
      </c>
      <c r="J97" t="s">
        <v>43</v>
      </c>
      <c r="K97" s="4">
        <f t="shared" si="1"/>
        <v>2</v>
      </c>
    </row>
    <row r="98" spans="1:11" x14ac:dyDescent="0.25">
      <c r="A98">
        <v>403070163</v>
      </c>
      <c r="B98" t="s">
        <v>149</v>
      </c>
      <c r="C98" t="s">
        <v>74</v>
      </c>
      <c r="D98" t="s">
        <v>41</v>
      </c>
      <c r="E98" s="1">
        <v>2022.88</v>
      </c>
      <c r="F98" s="3">
        <v>4045.76</v>
      </c>
      <c r="G98" s="1"/>
      <c r="H98" s="1">
        <v>6068.64</v>
      </c>
      <c r="I98" t="s">
        <v>42</v>
      </c>
      <c r="J98" t="s">
        <v>43</v>
      </c>
      <c r="K98" s="4">
        <f t="shared" si="1"/>
        <v>2</v>
      </c>
    </row>
    <row r="99" spans="1:11" x14ac:dyDescent="0.25">
      <c r="A99">
        <v>403080010</v>
      </c>
      <c r="B99" t="s">
        <v>150</v>
      </c>
      <c r="C99" t="s">
        <v>74</v>
      </c>
      <c r="D99" t="s">
        <v>41</v>
      </c>
      <c r="E99" s="1">
        <v>1988.31</v>
      </c>
      <c r="F99" s="3">
        <v>1988.31</v>
      </c>
      <c r="G99" s="1"/>
      <c r="H99" s="1">
        <v>3976.62</v>
      </c>
      <c r="I99" t="s">
        <v>42</v>
      </c>
      <c r="J99" t="s">
        <v>43</v>
      </c>
      <c r="K99" s="4">
        <f t="shared" si="1"/>
        <v>1</v>
      </c>
    </row>
    <row r="100" spans="1:11" x14ac:dyDescent="0.25">
      <c r="A100">
        <v>403080029</v>
      </c>
      <c r="B100" t="s">
        <v>151</v>
      </c>
      <c r="C100" t="s">
        <v>74</v>
      </c>
      <c r="D100" t="s">
        <v>41</v>
      </c>
      <c r="E100" s="1">
        <v>434.8</v>
      </c>
      <c r="F100" s="3">
        <v>434.8</v>
      </c>
      <c r="G100" s="1"/>
      <c r="H100" s="1">
        <v>869.6</v>
      </c>
      <c r="I100" t="s">
        <v>42</v>
      </c>
      <c r="J100" t="s">
        <v>43</v>
      </c>
      <c r="K100" s="4">
        <f t="shared" si="1"/>
        <v>1</v>
      </c>
    </row>
    <row r="101" spans="1:11" x14ac:dyDescent="0.25">
      <c r="A101">
        <v>403080037</v>
      </c>
      <c r="B101" t="s">
        <v>152</v>
      </c>
      <c r="C101" t="s">
        <v>74</v>
      </c>
      <c r="D101" t="s">
        <v>41</v>
      </c>
      <c r="E101" s="1">
        <v>1328.41</v>
      </c>
      <c r="F101" s="3">
        <v>1328.41</v>
      </c>
      <c r="G101" s="1"/>
      <c r="H101" s="1">
        <v>2656.82</v>
      </c>
      <c r="I101" t="s">
        <v>42</v>
      </c>
      <c r="J101" t="s">
        <v>43</v>
      </c>
      <c r="K101" s="4">
        <f t="shared" si="1"/>
        <v>1</v>
      </c>
    </row>
    <row r="102" spans="1:11" x14ac:dyDescent="0.25">
      <c r="A102">
        <v>403080045</v>
      </c>
      <c r="B102" t="s">
        <v>153</v>
      </c>
      <c r="C102" t="s">
        <v>74</v>
      </c>
      <c r="D102" t="s">
        <v>41</v>
      </c>
      <c r="E102" s="1">
        <v>1666.56</v>
      </c>
      <c r="F102" s="3">
        <v>1666.56</v>
      </c>
      <c r="G102" s="1"/>
      <c r="H102" s="1">
        <v>3333.12</v>
      </c>
      <c r="I102" t="s">
        <v>42</v>
      </c>
      <c r="J102" t="s">
        <v>43</v>
      </c>
      <c r="K102" s="4">
        <f t="shared" si="1"/>
        <v>1</v>
      </c>
    </row>
    <row r="103" spans="1:11" x14ac:dyDescent="0.25">
      <c r="A103">
        <v>403080053</v>
      </c>
      <c r="B103" t="s">
        <v>154</v>
      </c>
      <c r="C103" t="s">
        <v>74</v>
      </c>
      <c r="D103" t="s">
        <v>41</v>
      </c>
      <c r="E103" s="1">
        <v>1666.56</v>
      </c>
      <c r="F103" s="3">
        <v>1666.56</v>
      </c>
      <c r="G103" s="1"/>
      <c r="H103" s="1">
        <v>3333.12</v>
      </c>
      <c r="I103" t="s">
        <v>42</v>
      </c>
      <c r="J103" t="s">
        <v>43</v>
      </c>
      <c r="K103" s="4">
        <f t="shared" si="1"/>
        <v>1</v>
      </c>
    </row>
    <row r="104" spans="1:11" x14ac:dyDescent="0.25">
      <c r="A104">
        <v>403080061</v>
      </c>
      <c r="B104" t="s">
        <v>155</v>
      </c>
      <c r="C104" t="s">
        <v>74</v>
      </c>
      <c r="D104" t="s">
        <v>41</v>
      </c>
      <c r="E104" s="1">
        <v>1988.31</v>
      </c>
      <c r="F104" s="3">
        <v>1988.31</v>
      </c>
      <c r="G104" s="1"/>
      <c r="H104" s="1">
        <v>3976.62</v>
      </c>
      <c r="I104" t="s">
        <v>42</v>
      </c>
      <c r="J104" t="s">
        <v>43</v>
      </c>
      <c r="K104" s="4">
        <f t="shared" si="1"/>
        <v>1</v>
      </c>
    </row>
    <row r="105" spans="1:11" x14ac:dyDescent="0.25">
      <c r="A105">
        <v>403080070</v>
      </c>
      <c r="B105" t="s">
        <v>156</v>
      </c>
      <c r="C105" t="s">
        <v>74</v>
      </c>
      <c r="D105" t="s">
        <v>41</v>
      </c>
      <c r="E105" s="1">
        <v>1702.31</v>
      </c>
      <c r="F105" s="3">
        <v>1702.31</v>
      </c>
      <c r="G105" s="1"/>
      <c r="H105" s="1">
        <v>3404.62</v>
      </c>
      <c r="I105" t="s">
        <v>42</v>
      </c>
      <c r="J105" t="s">
        <v>43</v>
      </c>
      <c r="K105" s="4">
        <f t="shared" si="1"/>
        <v>1</v>
      </c>
    </row>
    <row r="106" spans="1:11" x14ac:dyDescent="0.25">
      <c r="A106">
        <v>403080088</v>
      </c>
      <c r="B106" t="s">
        <v>157</v>
      </c>
      <c r="C106" t="s">
        <v>74</v>
      </c>
      <c r="D106" t="s">
        <v>41</v>
      </c>
      <c r="E106" s="1">
        <v>1702.31</v>
      </c>
      <c r="F106" s="3">
        <v>1702.31</v>
      </c>
      <c r="G106" s="1"/>
      <c r="H106" s="1">
        <v>3404.62</v>
      </c>
      <c r="I106" t="s">
        <v>42</v>
      </c>
      <c r="J106" t="s">
        <v>43</v>
      </c>
      <c r="K106" s="4">
        <f t="shared" si="1"/>
        <v>1</v>
      </c>
    </row>
    <row r="107" spans="1:11" x14ac:dyDescent="0.25">
      <c r="A107">
        <v>403080096</v>
      </c>
      <c r="B107" t="s">
        <v>158</v>
      </c>
      <c r="C107" t="s">
        <v>74</v>
      </c>
      <c r="D107" t="s">
        <v>41</v>
      </c>
      <c r="E107" s="1">
        <v>1894.47</v>
      </c>
      <c r="F107" s="3">
        <v>1894.47</v>
      </c>
      <c r="G107" s="1"/>
      <c r="H107" s="1">
        <v>3788.94</v>
      </c>
      <c r="I107" t="s">
        <v>42</v>
      </c>
      <c r="J107" t="s">
        <v>43</v>
      </c>
      <c r="K107" s="4">
        <f t="shared" si="1"/>
        <v>1</v>
      </c>
    </row>
    <row r="108" spans="1:11" x14ac:dyDescent="0.25">
      <c r="A108">
        <v>403080100</v>
      </c>
      <c r="B108" t="s">
        <v>159</v>
      </c>
      <c r="C108" t="s">
        <v>74</v>
      </c>
      <c r="D108" t="s">
        <v>41</v>
      </c>
      <c r="E108" s="1">
        <v>434.8</v>
      </c>
      <c r="F108" s="3">
        <v>434.8</v>
      </c>
      <c r="G108" s="1"/>
      <c r="H108" s="1">
        <v>869.6</v>
      </c>
      <c r="I108" t="s">
        <v>42</v>
      </c>
      <c r="J108" t="s">
        <v>43</v>
      </c>
      <c r="K108" s="4">
        <f t="shared" si="1"/>
        <v>1</v>
      </c>
    </row>
    <row r="109" spans="1:11" x14ac:dyDescent="0.25">
      <c r="A109">
        <v>405050364</v>
      </c>
      <c r="B109" t="s">
        <v>164</v>
      </c>
      <c r="C109" t="s">
        <v>161</v>
      </c>
      <c r="D109" t="s">
        <v>165</v>
      </c>
      <c r="E109" s="1">
        <v>209.55</v>
      </c>
      <c r="F109" s="3">
        <v>628.65</v>
      </c>
      <c r="G109" s="1"/>
      <c r="H109" s="1">
        <v>838.2</v>
      </c>
      <c r="I109" t="s">
        <v>71</v>
      </c>
      <c r="J109" t="s">
        <v>166</v>
      </c>
      <c r="K109" s="4">
        <f t="shared" si="1"/>
        <v>2.9999999999999996</v>
      </c>
    </row>
    <row r="110" spans="1:11" x14ac:dyDescent="0.25">
      <c r="A110">
        <v>405010184</v>
      </c>
      <c r="B110" t="s">
        <v>167</v>
      </c>
      <c r="C110" t="s">
        <v>168</v>
      </c>
      <c r="D110" t="s">
        <v>165</v>
      </c>
      <c r="E110" s="1">
        <v>95.42</v>
      </c>
      <c r="F110" s="3">
        <v>286.26</v>
      </c>
      <c r="G110" s="1"/>
      <c r="H110" s="1">
        <v>381.68</v>
      </c>
      <c r="I110" t="s">
        <v>71</v>
      </c>
      <c r="J110" t="s">
        <v>166</v>
      </c>
      <c r="K110" s="4">
        <f t="shared" si="1"/>
        <v>3</v>
      </c>
    </row>
    <row r="111" spans="1:11" x14ac:dyDescent="0.25">
      <c r="A111">
        <v>416010016</v>
      </c>
      <c r="B111" t="s">
        <v>429</v>
      </c>
      <c r="C111" t="s">
        <v>170</v>
      </c>
      <c r="D111" t="s">
        <v>41</v>
      </c>
      <c r="E111" s="1">
        <v>839.28</v>
      </c>
      <c r="F111" s="3">
        <v>839.28</v>
      </c>
      <c r="G111" s="1"/>
      <c r="H111" s="1">
        <v>1678.56</v>
      </c>
      <c r="I111" t="s">
        <v>42</v>
      </c>
      <c r="J111" t="s">
        <v>43</v>
      </c>
      <c r="K111" s="4">
        <f t="shared" si="1"/>
        <v>1</v>
      </c>
    </row>
    <row r="112" spans="1:11" x14ac:dyDescent="0.25">
      <c r="A112">
        <v>416010024</v>
      </c>
      <c r="B112" t="s">
        <v>430</v>
      </c>
      <c r="C112" t="s">
        <v>170</v>
      </c>
      <c r="D112" t="s">
        <v>41</v>
      </c>
      <c r="E112" s="1">
        <v>4062.45</v>
      </c>
      <c r="F112" s="3">
        <v>4062.45</v>
      </c>
      <c r="G112" s="1"/>
      <c r="H112" s="1">
        <v>8124.9</v>
      </c>
      <c r="I112" t="s">
        <v>42</v>
      </c>
      <c r="J112" t="s">
        <v>43</v>
      </c>
      <c r="K112" s="4">
        <f t="shared" si="1"/>
        <v>1</v>
      </c>
    </row>
    <row r="113" spans="1:11" x14ac:dyDescent="0.25">
      <c r="A113">
        <v>416010040</v>
      </c>
      <c r="B113" t="s">
        <v>431</v>
      </c>
      <c r="C113" t="s">
        <v>170</v>
      </c>
      <c r="D113" t="s">
        <v>41</v>
      </c>
      <c r="E113" s="1">
        <v>4083.73</v>
      </c>
      <c r="F113" s="3">
        <v>4083.73</v>
      </c>
      <c r="G113" s="1"/>
      <c r="H113" s="1">
        <v>8167.46</v>
      </c>
      <c r="I113" t="s">
        <v>42</v>
      </c>
      <c r="J113" t="s">
        <v>43</v>
      </c>
      <c r="K113" s="4">
        <f t="shared" si="1"/>
        <v>1</v>
      </c>
    </row>
    <row r="114" spans="1:11" x14ac:dyDescent="0.25">
      <c r="A114">
        <v>416010075</v>
      </c>
      <c r="B114" t="s">
        <v>432</v>
      </c>
      <c r="C114" t="s">
        <v>170</v>
      </c>
      <c r="D114" t="s">
        <v>41</v>
      </c>
      <c r="E114" s="1">
        <v>1753.3</v>
      </c>
      <c r="F114" s="3">
        <v>1753.3</v>
      </c>
      <c r="G114" s="1"/>
      <c r="H114" s="1">
        <v>3506.6</v>
      </c>
      <c r="I114" t="s">
        <v>42</v>
      </c>
      <c r="J114" t="s">
        <v>43</v>
      </c>
      <c r="K114" s="4">
        <f t="shared" si="1"/>
        <v>1</v>
      </c>
    </row>
    <row r="115" spans="1:11" x14ac:dyDescent="0.25">
      <c r="A115">
        <v>416010091</v>
      </c>
      <c r="B115" t="s">
        <v>433</v>
      </c>
      <c r="C115" t="s">
        <v>170</v>
      </c>
      <c r="D115" t="s">
        <v>41</v>
      </c>
      <c r="E115" s="1">
        <v>2279.2800000000002</v>
      </c>
      <c r="F115" s="3">
        <v>2279.2800000000002</v>
      </c>
      <c r="G115" s="1"/>
      <c r="H115" s="1">
        <v>4558.5600000000004</v>
      </c>
      <c r="I115" t="s">
        <v>42</v>
      </c>
      <c r="J115" t="s">
        <v>43</v>
      </c>
      <c r="K115" s="4">
        <f t="shared" si="1"/>
        <v>1</v>
      </c>
    </row>
    <row r="116" spans="1:11" x14ac:dyDescent="0.25">
      <c r="A116">
        <v>416010113</v>
      </c>
      <c r="B116" t="s">
        <v>434</v>
      </c>
      <c r="C116" t="s">
        <v>170</v>
      </c>
      <c r="D116" t="s">
        <v>41</v>
      </c>
      <c r="E116" s="1">
        <v>852.49</v>
      </c>
      <c r="F116" s="3">
        <v>852.49</v>
      </c>
      <c r="G116" s="1"/>
      <c r="H116" s="1">
        <v>1704.98</v>
      </c>
      <c r="I116" t="s">
        <v>42</v>
      </c>
      <c r="J116" t="s">
        <v>43</v>
      </c>
      <c r="K116" s="4">
        <f t="shared" si="1"/>
        <v>1</v>
      </c>
    </row>
    <row r="117" spans="1:11" x14ac:dyDescent="0.25">
      <c r="A117">
        <v>416010121</v>
      </c>
      <c r="B117" t="s">
        <v>435</v>
      </c>
      <c r="C117" t="s">
        <v>170</v>
      </c>
      <c r="D117" t="s">
        <v>41</v>
      </c>
      <c r="E117" s="1">
        <v>3983.29</v>
      </c>
      <c r="F117" s="3">
        <v>3983.29</v>
      </c>
      <c r="G117" s="1"/>
      <c r="H117" s="1">
        <v>7966.58</v>
      </c>
      <c r="I117" t="s">
        <v>42</v>
      </c>
      <c r="J117" t="s">
        <v>43</v>
      </c>
      <c r="K117" s="4">
        <f t="shared" si="1"/>
        <v>1</v>
      </c>
    </row>
    <row r="118" spans="1:11" x14ac:dyDescent="0.25">
      <c r="A118">
        <v>416010130</v>
      </c>
      <c r="B118" t="s">
        <v>436</v>
      </c>
      <c r="C118" t="s">
        <v>170</v>
      </c>
      <c r="D118" t="s">
        <v>41</v>
      </c>
      <c r="E118" s="1">
        <v>4416.26</v>
      </c>
      <c r="F118" s="3">
        <v>4416.26</v>
      </c>
      <c r="G118" s="1"/>
      <c r="H118" s="1">
        <v>8832.52</v>
      </c>
      <c r="I118" t="s">
        <v>42</v>
      </c>
      <c r="J118" t="s">
        <v>43</v>
      </c>
      <c r="K118" s="4">
        <f t="shared" si="1"/>
        <v>1</v>
      </c>
    </row>
    <row r="119" spans="1:11" x14ac:dyDescent="0.25">
      <c r="A119">
        <v>416010164</v>
      </c>
      <c r="B119" t="s">
        <v>437</v>
      </c>
      <c r="C119" t="s">
        <v>170</v>
      </c>
      <c r="D119" t="s">
        <v>41</v>
      </c>
      <c r="E119" s="1">
        <v>4280.18</v>
      </c>
      <c r="F119" s="3">
        <v>4280.18</v>
      </c>
      <c r="G119" s="1"/>
      <c r="H119" s="1">
        <v>8560.36</v>
      </c>
      <c r="I119" t="s">
        <v>42</v>
      </c>
      <c r="J119" t="s">
        <v>43</v>
      </c>
      <c r="K119" s="4">
        <f t="shared" si="1"/>
        <v>1</v>
      </c>
    </row>
    <row r="120" spans="1:11" x14ac:dyDescent="0.25">
      <c r="A120">
        <v>416010172</v>
      </c>
      <c r="B120" t="s">
        <v>438</v>
      </c>
      <c r="C120" t="s">
        <v>170</v>
      </c>
      <c r="D120" t="s">
        <v>41</v>
      </c>
      <c r="E120" s="1">
        <v>1040.42</v>
      </c>
      <c r="F120" s="3">
        <v>1040.42</v>
      </c>
      <c r="G120" s="1"/>
      <c r="H120" s="1">
        <v>2080.84</v>
      </c>
      <c r="I120" t="s">
        <v>42</v>
      </c>
      <c r="J120" t="s">
        <v>43</v>
      </c>
      <c r="K120" s="4">
        <f t="shared" si="1"/>
        <v>1</v>
      </c>
    </row>
    <row r="121" spans="1:11" x14ac:dyDescent="0.25">
      <c r="A121">
        <v>416010180</v>
      </c>
      <c r="B121" t="s">
        <v>439</v>
      </c>
      <c r="C121" t="s">
        <v>170</v>
      </c>
      <c r="D121" t="s">
        <v>41</v>
      </c>
      <c r="E121" s="1">
        <v>3850.04</v>
      </c>
      <c r="F121" s="3">
        <v>3850.04</v>
      </c>
      <c r="G121" s="1"/>
      <c r="H121" s="1">
        <v>7700.08</v>
      </c>
      <c r="I121" t="s">
        <v>42</v>
      </c>
      <c r="J121" t="s">
        <v>43</v>
      </c>
      <c r="K121" s="4">
        <f t="shared" si="1"/>
        <v>1</v>
      </c>
    </row>
    <row r="122" spans="1:11" x14ac:dyDescent="0.25">
      <c r="A122">
        <v>416010199</v>
      </c>
      <c r="B122" t="s">
        <v>440</v>
      </c>
      <c r="C122" t="s">
        <v>170</v>
      </c>
      <c r="D122" t="s">
        <v>41</v>
      </c>
      <c r="E122" s="1">
        <v>3950.93</v>
      </c>
      <c r="F122" s="3">
        <v>3950.93</v>
      </c>
      <c r="G122" s="1"/>
      <c r="H122" s="1">
        <v>7901.86</v>
      </c>
      <c r="I122" t="s">
        <v>42</v>
      </c>
      <c r="J122" t="s">
        <v>43</v>
      </c>
      <c r="K122" s="4">
        <f t="shared" si="1"/>
        <v>1</v>
      </c>
    </row>
    <row r="123" spans="1:11" x14ac:dyDescent="0.25">
      <c r="A123">
        <v>416010202</v>
      </c>
      <c r="B123" t="s">
        <v>441</v>
      </c>
      <c r="C123" t="s">
        <v>170</v>
      </c>
      <c r="D123" t="s">
        <v>41</v>
      </c>
      <c r="E123" s="1">
        <v>2711.1</v>
      </c>
      <c r="F123" s="3">
        <v>2711.1</v>
      </c>
      <c r="G123" s="1"/>
      <c r="H123" s="1">
        <v>5422.2</v>
      </c>
      <c r="I123" t="s">
        <v>42</v>
      </c>
      <c r="J123" t="s">
        <v>43</v>
      </c>
      <c r="K123" s="4">
        <f t="shared" si="1"/>
        <v>1</v>
      </c>
    </row>
    <row r="124" spans="1:11" x14ac:dyDescent="0.25">
      <c r="A124">
        <v>416010210</v>
      </c>
      <c r="B124" t="s">
        <v>442</v>
      </c>
      <c r="C124" t="s">
        <v>170</v>
      </c>
      <c r="D124" t="s">
        <v>41</v>
      </c>
      <c r="E124" s="1">
        <v>2279.2800000000002</v>
      </c>
      <c r="F124" s="3">
        <v>2279.2800000000002</v>
      </c>
      <c r="G124" s="1"/>
      <c r="H124" s="1">
        <v>4558.5600000000004</v>
      </c>
      <c r="I124" t="s">
        <v>42</v>
      </c>
      <c r="J124" t="s">
        <v>43</v>
      </c>
      <c r="K124" s="4">
        <f t="shared" si="1"/>
        <v>1</v>
      </c>
    </row>
    <row r="125" spans="1:11" x14ac:dyDescent="0.25">
      <c r="A125">
        <v>416010229</v>
      </c>
      <c r="B125" t="s">
        <v>443</v>
      </c>
      <c r="C125" t="s">
        <v>170</v>
      </c>
      <c r="D125" t="s">
        <v>41</v>
      </c>
      <c r="E125" s="1">
        <v>1091.07</v>
      </c>
      <c r="F125" s="3">
        <v>1091.07</v>
      </c>
      <c r="G125" s="1"/>
      <c r="H125" s="1">
        <v>2182.14</v>
      </c>
      <c r="I125" t="s">
        <v>42</v>
      </c>
      <c r="J125" t="s">
        <v>43</v>
      </c>
      <c r="K125" s="4">
        <f t="shared" si="1"/>
        <v>1</v>
      </c>
    </row>
    <row r="126" spans="1:11" x14ac:dyDescent="0.25">
      <c r="A126">
        <v>416020020</v>
      </c>
      <c r="B126" t="s">
        <v>444</v>
      </c>
      <c r="C126" t="s">
        <v>170</v>
      </c>
      <c r="D126" t="s">
        <v>41</v>
      </c>
      <c r="E126" s="1">
        <v>1673.4</v>
      </c>
      <c r="F126" s="3">
        <v>1673.4</v>
      </c>
      <c r="G126" s="1"/>
      <c r="H126" s="1">
        <v>3346.8</v>
      </c>
      <c r="I126" t="s">
        <v>42</v>
      </c>
      <c r="J126" t="s">
        <v>43</v>
      </c>
      <c r="K126" s="4">
        <f t="shared" si="1"/>
        <v>1</v>
      </c>
    </row>
    <row r="127" spans="1:11" x14ac:dyDescent="0.25">
      <c r="A127">
        <v>416020151</v>
      </c>
      <c r="B127" t="s">
        <v>445</v>
      </c>
      <c r="C127" t="s">
        <v>170</v>
      </c>
      <c r="D127" t="s">
        <v>41</v>
      </c>
      <c r="E127" s="1">
        <v>1930.56</v>
      </c>
      <c r="F127" s="3">
        <v>1930.56</v>
      </c>
      <c r="G127" s="1"/>
      <c r="H127" s="1">
        <v>3861.12</v>
      </c>
      <c r="I127" t="s">
        <v>42</v>
      </c>
      <c r="J127" t="s">
        <v>43</v>
      </c>
      <c r="K127" s="4">
        <f t="shared" si="1"/>
        <v>1</v>
      </c>
    </row>
    <row r="128" spans="1:11" x14ac:dyDescent="0.25">
      <c r="A128">
        <v>416020160</v>
      </c>
      <c r="B128" t="s">
        <v>446</v>
      </c>
      <c r="C128" t="s">
        <v>170</v>
      </c>
      <c r="D128" t="s">
        <v>41</v>
      </c>
      <c r="E128" s="1">
        <v>2509.73</v>
      </c>
      <c r="F128" s="3">
        <v>2509.73</v>
      </c>
      <c r="G128" s="1"/>
      <c r="H128" s="1">
        <v>5019.46</v>
      </c>
      <c r="I128" t="s">
        <v>42</v>
      </c>
      <c r="J128" t="s">
        <v>43</v>
      </c>
      <c r="K128" s="4">
        <f t="shared" si="1"/>
        <v>1</v>
      </c>
    </row>
    <row r="129" spans="1:11" x14ac:dyDescent="0.25">
      <c r="A129">
        <v>416020178</v>
      </c>
      <c r="B129" t="s">
        <v>447</v>
      </c>
      <c r="C129" t="s">
        <v>170</v>
      </c>
      <c r="D129" t="s">
        <v>41</v>
      </c>
      <c r="E129" s="1">
        <v>2509.73</v>
      </c>
      <c r="F129" s="3">
        <v>2509.73</v>
      </c>
      <c r="G129" s="1"/>
      <c r="H129" s="1">
        <v>5019.46</v>
      </c>
      <c r="I129" t="s">
        <v>42</v>
      </c>
      <c r="J129" t="s">
        <v>43</v>
      </c>
      <c r="K129" s="4">
        <f t="shared" si="1"/>
        <v>1</v>
      </c>
    </row>
    <row r="130" spans="1:11" x14ac:dyDescent="0.25">
      <c r="A130">
        <v>416020186</v>
      </c>
      <c r="B130" t="s">
        <v>448</v>
      </c>
      <c r="C130" t="s">
        <v>170</v>
      </c>
      <c r="D130" t="s">
        <v>41</v>
      </c>
      <c r="E130" s="1">
        <v>2509.73</v>
      </c>
      <c r="F130" s="3">
        <v>2509.73</v>
      </c>
      <c r="G130" s="1"/>
      <c r="H130" s="1">
        <v>5019.46</v>
      </c>
      <c r="I130" t="s">
        <v>42</v>
      </c>
      <c r="J130" t="s">
        <v>43</v>
      </c>
      <c r="K130" s="4">
        <f t="shared" si="1"/>
        <v>1</v>
      </c>
    </row>
    <row r="131" spans="1:11" x14ac:dyDescent="0.25">
      <c r="A131">
        <v>416020194</v>
      </c>
      <c r="B131" t="s">
        <v>449</v>
      </c>
      <c r="C131" t="s">
        <v>170</v>
      </c>
      <c r="D131" t="s">
        <v>41</v>
      </c>
      <c r="E131" s="1">
        <v>3814.58</v>
      </c>
      <c r="F131" s="3">
        <v>3814.58</v>
      </c>
      <c r="G131" s="1"/>
      <c r="H131" s="1">
        <v>7629.16</v>
      </c>
      <c r="I131" t="s">
        <v>42</v>
      </c>
      <c r="J131" t="s">
        <v>43</v>
      </c>
      <c r="K131" s="4">
        <f t="shared" ref="K131:K194" si="2">F131/E131</f>
        <v>1</v>
      </c>
    </row>
    <row r="132" spans="1:11" x14ac:dyDescent="0.25">
      <c r="A132">
        <v>416020208</v>
      </c>
      <c r="B132" t="s">
        <v>450</v>
      </c>
      <c r="C132" t="s">
        <v>170</v>
      </c>
      <c r="D132" t="s">
        <v>41</v>
      </c>
      <c r="E132" s="1">
        <v>1809.42</v>
      </c>
      <c r="F132" s="3">
        <v>1809.42</v>
      </c>
      <c r="G132" s="1"/>
      <c r="H132" s="1">
        <v>3618.84</v>
      </c>
      <c r="I132" t="s">
        <v>42</v>
      </c>
      <c r="J132" t="s">
        <v>43</v>
      </c>
      <c r="K132" s="4">
        <f t="shared" si="2"/>
        <v>1</v>
      </c>
    </row>
    <row r="133" spans="1:11" x14ac:dyDescent="0.25">
      <c r="A133">
        <v>416020216</v>
      </c>
      <c r="B133" t="s">
        <v>451</v>
      </c>
      <c r="C133" t="s">
        <v>170</v>
      </c>
      <c r="D133" t="s">
        <v>41</v>
      </c>
      <c r="E133" s="1">
        <v>1937.81</v>
      </c>
      <c r="F133" s="3">
        <v>1937.81</v>
      </c>
      <c r="G133" s="1"/>
      <c r="H133" s="1">
        <v>3875.62</v>
      </c>
      <c r="I133" t="s">
        <v>42</v>
      </c>
      <c r="J133" t="s">
        <v>43</v>
      </c>
      <c r="K133" s="4">
        <f t="shared" si="2"/>
        <v>1</v>
      </c>
    </row>
    <row r="134" spans="1:11" x14ac:dyDescent="0.25">
      <c r="A134">
        <v>416020224</v>
      </c>
      <c r="B134" t="s">
        <v>452</v>
      </c>
      <c r="C134" t="s">
        <v>170</v>
      </c>
      <c r="D134" t="s">
        <v>41</v>
      </c>
      <c r="E134" s="1">
        <v>4577.3599999999997</v>
      </c>
      <c r="F134" s="3">
        <v>4577.3599999999997</v>
      </c>
      <c r="G134" s="1"/>
      <c r="H134" s="1">
        <v>9154.7199999999993</v>
      </c>
      <c r="I134" t="s">
        <v>42</v>
      </c>
      <c r="J134" t="s">
        <v>43</v>
      </c>
      <c r="K134" s="4">
        <f t="shared" si="2"/>
        <v>1</v>
      </c>
    </row>
    <row r="135" spans="1:11" x14ac:dyDescent="0.25">
      <c r="A135">
        <v>416020232</v>
      </c>
      <c r="B135" t="s">
        <v>453</v>
      </c>
      <c r="C135" t="s">
        <v>170</v>
      </c>
      <c r="D135" t="s">
        <v>41</v>
      </c>
      <c r="E135" s="1">
        <v>1809.05</v>
      </c>
      <c r="F135" s="3">
        <v>1809.05</v>
      </c>
      <c r="G135" s="1"/>
      <c r="H135" s="1">
        <v>3618.1</v>
      </c>
      <c r="I135" t="s">
        <v>42</v>
      </c>
      <c r="J135" t="s">
        <v>43</v>
      </c>
      <c r="K135" s="4">
        <f t="shared" si="2"/>
        <v>1</v>
      </c>
    </row>
    <row r="136" spans="1:11" x14ac:dyDescent="0.25">
      <c r="A136">
        <v>416020240</v>
      </c>
      <c r="B136" t="s">
        <v>454</v>
      </c>
      <c r="C136" t="s">
        <v>170</v>
      </c>
      <c r="D136" t="s">
        <v>41</v>
      </c>
      <c r="E136" s="1">
        <v>727.87</v>
      </c>
      <c r="F136" s="3">
        <v>727.87</v>
      </c>
      <c r="G136" s="1"/>
      <c r="H136" s="1">
        <v>1455.74</v>
      </c>
      <c r="I136" t="s">
        <v>42</v>
      </c>
      <c r="J136" t="s">
        <v>43</v>
      </c>
      <c r="K136" s="4">
        <f t="shared" si="2"/>
        <v>1</v>
      </c>
    </row>
    <row r="137" spans="1:11" x14ac:dyDescent="0.25">
      <c r="A137">
        <v>416020259</v>
      </c>
      <c r="B137" t="s">
        <v>455</v>
      </c>
      <c r="C137" t="s">
        <v>170</v>
      </c>
      <c r="D137" t="s">
        <v>41</v>
      </c>
      <c r="E137" s="1">
        <v>4303.05</v>
      </c>
      <c r="F137" s="3">
        <v>4303.05</v>
      </c>
      <c r="G137" s="1"/>
      <c r="H137" s="1">
        <v>8606.1</v>
      </c>
      <c r="I137" t="s">
        <v>42</v>
      </c>
      <c r="J137" t="s">
        <v>43</v>
      </c>
      <c r="K137" s="4">
        <f t="shared" si="2"/>
        <v>1</v>
      </c>
    </row>
    <row r="138" spans="1:11" x14ac:dyDescent="0.25">
      <c r="A138">
        <v>416030025</v>
      </c>
      <c r="B138" t="s">
        <v>456</v>
      </c>
      <c r="C138" t="s">
        <v>170</v>
      </c>
      <c r="D138" t="s">
        <v>41</v>
      </c>
      <c r="E138" s="1">
        <v>791.49</v>
      </c>
      <c r="F138" s="3">
        <v>791.49</v>
      </c>
      <c r="G138" s="1"/>
      <c r="H138" s="1">
        <v>1582.98</v>
      </c>
      <c r="I138" t="s">
        <v>42</v>
      </c>
      <c r="J138" t="s">
        <v>43</v>
      </c>
      <c r="K138" s="4">
        <f t="shared" si="2"/>
        <v>1</v>
      </c>
    </row>
    <row r="139" spans="1:11" x14ac:dyDescent="0.25">
      <c r="A139">
        <v>416030033</v>
      </c>
      <c r="B139" t="s">
        <v>457</v>
      </c>
      <c r="C139" t="s">
        <v>170</v>
      </c>
      <c r="D139" t="s">
        <v>41</v>
      </c>
      <c r="E139" s="1">
        <v>763.01</v>
      </c>
      <c r="F139" s="3">
        <v>763.01</v>
      </c>
      <c r="G139" s="1"/>
      <c r="H139" s="1">
        <v>1526.02</v>
      </c>
      <c r="I139" t="s">
        <v>42</v>
      </c>
      <c r="J139" t="s">
        <v>43</v>
      </c>
      <c r="K139" s="4">
        <f t="shared" si="2"/>
        <v>1</v>
      </c>
    </row>
    <row r="140" spans="1:11" x14ac:dyDescent="0.25">
      <c r="A140">
        <v>416030041</v>
      </c>
      <c r="B140" t="s">
        <v>458</v>
      </c>
      <c r="C140" t="s">
        <v>170</v>
      </c>
      <c r="D140" t="s">
        <v>41</v>
      </c>
      <c r="E140" s="1">
        <v>814.49</v>
      </c>
      <c r="F140" s="3">
        <v>814.49</v>
      </c>
      <c r="G140" s="1"/>
      <c r="H140" s="1">
        <v>1628.98</v>
      </c>
      <c r="I140" t="s">
        <v>42</v>
      </c>
      <c r="J140" t="s">
        <v>43</v>
      </c>
      <c r="K140" s="4">
        <f t="shared" si="2"/>
        <v>1</v>
      </c>
    </row>
    <row r="141" spans="1:11" x14ac:dyDescent="0.25">
      <c r="A141">
        <v>416030068</v>
      </c>
      <c r="B141" t="s">
        <v>459</v>
      </c>
      <c r="C141" t="s">
        <v>170</v>
      </c>
      <c r="D141" t="s">
        <v>41</v>
      </c>
      <c r="E141" s="1">
        <v>1077.1500000000001</v>
      </c>
      <c r="F141" s="3">
        <v>1077.1500000000001</v>
      </c>
      <c r="G141" s="1"/>
      <c r="H141" s="1">
        <v>2154.3000000000002</v>
      </c>
      <c r="I141" t="s">
        <v>42</v>
      </c>
      <c r="J141" t="s">
        <v>43</v>
      </c>
      <c r="K141" s="4">
        <f t="shared" si="2"/>
        <v>1</v>
      </c>
    </row>
    <row r="142" spans="1:11" x14ac:dyDescent="0.25">
      <c r="A142">
        <v>416030076</v>
      </c>
      <c r="B142" t="s">
        <v>460</v>
      </c>
      <c r="C142" t="s">
        <v>170</v>
      </c>
      <c r="D142" t="s">
        <v>41</v>
      </c>
      <c r="E142" s="1">
        <v>4037.41</v>
      </c>
      <c r="F142" s="3">
        <v>4037.41</v>
      </c>
      <c r="G142" s="1"/>
      <c r="H142" s="1">
        <v>8074.82</v>
      </c>
      <c r="I142" t="s">
        <v>42</v>
      </c>
      <c r="J142" t="s">
        <v>43</v>
      </c>
      <c r="K142" s="4">
        <f t="shared" si="2"/>
        <v>1</v>
      </c>
    </row>
    <row r="143" spans="1:11" x14ac:dyDescent="0.25">
      <c r="A143">
        <v>416030084</v>
      </c>
      <c r="B143" t="s">
        <v>461</v>
      </c>
      <c r="C143" t="s">
        <v>170</v>
      </c>
      <c r="D143" t="s">
        <v>41</v>
      </c>
      <c r="E143" s="1">
        <v>2234.19</v>
      </c>
      <c r="F143" s="3">
        <v>2234.19</v>
      </c>
      <c r="G143" s="1"/>
      <c r="H143" s="1">
        <v>4468.38</v>
      </c>
      <c r="I143" t="s">
        <v>42</v>
      </c>
      <c r="J143" t="s">
        <v>43</v>
      </c>
      <c r="K143" s="4">
        <f t="shared" si="2"/>
        <v>1</v>
      </c>
    </row>
    <row r="144" spans="1:11" x14ac:dyDescent="0.25">
      <c r="A144">
        <v>416030092</v>
      </c>
      <c r="B144" t="s">
        <v>462</v>
      </c>
      <c r="C144" t="s">
        <v>170</v>
      </c>
      <c r="D144" t="s">
        <v>41</v>
      </c>
      <c r="E144" s="1">
        <v>1528.25</v>
      </c>
      <c r="F144" s="3">
        <v>1528.25</v>
      </c>
      <c r="G144" s="1"/>
      <c r="H144" s="1">
        <v>3056.5</v>
      </c>
      <c r="I144" t="s">
        <v>42</v>
      </c>
      <c r="J144" t="s">
        <v>43</v>
      </c>
      <c r="K144" s="4">
        <f t="shared" si="2"/>
        <v>1</v>
      </c>
    </row>
    <row r="145" spans="1:11" x14ac:dyDescent="0.25">
      <c r="A145">
        <v>416030149</v>
      </c>
      <c r="B145" t="s">
        <v>463</v>
      </c>
      <c r="C145" t="s">
        <v>170</v>
      </c>
      <c r="D145" t="s">
        <v>41</v>
      </c>
      <c r="E145" s="1">
        <v>390.72</v>
      </c>
      <c r="F145" s="3">
        <v>390.72</v>
      </c>
      <c r="G145" s="1"/>
      <c r="H145" s="1">
        <v>781.44</v>
      </c>
      <c r="I145" t="s">
        <v>42</v>
      </c>
      <c r="J145" t="s">
        <v>43</v>
      </c>
      <c r="K145" s="4">
        <f t="shared" si="2"/>
        <v>1</v>
      </c>
    </row>
    <row r="146" spans="1:11" x14ac:dyDescent="0.25">
      <c r="A146">
        <v>416030157</v>
      </c>
      <c r="B146" t="s">
        <v>464</v>
      </c>
      <c r="C146" t="s">
        <v>170</v>
      </c>
      <c r="D146" t="s">
        <v>41</v>
      </c>
      <c r="E146" s="1">
        <v>791.49</v>
      </c>
      <c r="F146" s="3">
        <v>791.49</v>
      </c>
      <c r="G146" s="1"/>
      <c r="H146" s="1">
        <v>1582.98</v>
      </c>
      <c r="I146" t="s">
        <v>42</v>
      </c>
      <c r="J146" t="s">
        <v>43</v>
      </c>
      <c r="K146" s="4">
        <f t="shared" si="2"/>
        <v>1</v>
      </c>
    </row>
    <row r="147" spans="1:11" x14ac:dyDescent="0.25">
      <c r="A147">
        <v>416030165</v>
      </c>
      <c r="B147" t="s">
        <v>465</v>
      </c>
      <c r="C147" t="s">
        <v>170</v>
      </c>
      <c r="D147" t="s">
        <v>41</v>
      </c>
      <c r="E147" s="1">
        <v>1703.73</v>
      </c>
      <c r="F147" s="3">
        <v>1703.73</v>
      </c>
      <c r="G147" s="1"/>
      <c r="H147" s="1">
        <v>3407.46</v>
      </c>
      <c r="I147" t="s">
        <v>42</v>
      </c>
      <c r="J147" t="s">
        <v>43</v>
      </c>
      <c r="K147" s="4">
        <f t="shared" si="2"/>
        <v>1</v>
      </c>
    </row>
    <row r="148" spans="1:11" x14ac:dyDescent="0.25">
      <c r="A148">
        <v>416030173</v>
      </c>
      <c r="B148" t="s">
        <v>466</v>
      </c>
      <c r="C148" t="s">
        <v>170</v>
      </c>
      <c r="D148" t="s">
        <v>41</v>
      </c>
      <c r="E148" s="1">
        <v>3812.42</v>
      </c>
      <c r="F148" s="3">
        <v>3812.42</v>
      </c>
      <c r="G148" s="1"/>
      <c r="H148" s="1">
        <v>7624.84</v>
      </c>
      <c r="I148" t="s">
        <v>42</v>
      </c>
      <c r="J148" t="s">
        <v>43</v>
      </c>
      <c r="K148" s="4">
        <f t="shared" si="2"/>
        <v>1</v>
      </c>
    </row>
    <row r="149" spans="1:11" x14ac:dyDescent="0.25">
      <c r="A149">
        <v>416030181</v>
      </c>
      <c r="B149" t="s">
        <v>467</v>
      </c>
      <c r="C149" t="s">
        <v>170</v>
      </c>
      <c r="D149" t="s">
        <v>41</v>
      </c>
      <c r="E149" s="1">
        <v>4956.1400000000003</v>
      </c>
      <c r="F149" s="3">
        <v>4956.1400000000003</v>
      </c>
      <c r="G149" s="1"/>
      <c r="H149" s="1">
        <v>9912.2800000000007</v>
      </c>
      <c r="I149" t="s">
        <v>42</v>
      </c>
      <c r="J149" t="s">
        <v>43</v>
      </c>
      <c r="K149" s="4">
        <f t="shared" si="2"/>
        <v>1</v>
      </c>
    </row>
    <row r="150" spans="1:11" x14ac:dyDescent="0.25">
      <c r="A150">
        <v>416030190</v>
      </c>
      <c r="B150" t="s">
        <v>468</v>
      </c>
      <c r="C150" t="s">
        <v>170</v>
      </c>
      <c r="D150" t="s">
        <v>41</v>
      </c>
      <c r="E150" s="1">
        <v>7384.78</v>
      </c>
      <c r="F150" s="3">
        <v>7384.78</v>
      </c>
      <c r="G150" s="1"/>
      <c r="H150" s="1">
        <v>14769.56</v>
      </c>
      <c r="I150" t="s">
        <v>42</v>
      </c>
      <c r="J150" t="s">
        <v>43</v>
      </c>
      <c r="K150" s="4">
        <f t="shared" si="2"/>
        <v>1</v>
      </c>
    </row>
    <row r="151" spans="1:11" x14ac:dyDescent="0.25">
      <c r="A151">
        <v>416030203</v>
      </c>
      <c r="B151" t="s">
        <v>469</v>
      </c>
      <c r="C151" t="s">
        <v>170</v>
      </c>
      <c r="D151" t="s">
        <v>41</v>
      </c>
      <c r="E151" s="1">
        <v>3787.07</v>
      </c>
      <c r="F151" s="3">
        <v>3787.07</v>
      </c>
      <c r="G151" s="1"/>
      <c r="H151" s="1">
        <v>7574.14</v>
      </c>
      <c r="I151" t="s">
        <v>42</v>
      </c>
      <c r="J151" t="s">
        <v>43</v>
      </c>
      <c r="K151" s="4">
        <f t="shared" si="2"/>
        <v>1</v>
      </c>
    </row>
    <row r="152" spans="1:11" x14ac:dyDescent="0.25">
      <c r="A152">
        <v>416030211</v>
      </c>
      <c r="B152" t="s">
        <v>470</v>
      </c>
      <c r="C152" t="s">
        <v>170</v>
      </c>
      <c r="D152" t="s">
        <v>41</v>
      </c>
      <c r="E152" s="1">
        <v>2269.04</v>
      </c>
      <c r="F152" s="3">
        <v>2269.04</v>
      </c>
      <c r="G152" s="1"/>
      <c r="H152" s="1">
        <v>4538.08</v>
      </c>
      <c r="I152" t="s">
        <v>42</v>
      </c>
      <c r="J152" t="s">
        <v>43</v>
      </c>
      <c r="K152" s="4">
        <f t="shared" si="2"/>
        <v>1</v>
      </c>
    </row>
    <row r="153" spans="1:11" x14ac:dyDescent="0.25">
      <c r="A153">
        <v>416030220</v>
      </c>
      <c r="B153" t="s">
        <v>471</v>
      </c>
      <c r="C153" t="s">
        <v>170</v>
      </c>
      <c r="D153" t="s">
        <v>41</v>
      </c>
      <c r="E153" s="1">
        <v>2949.76</v>
      </c>
      <c r="F153" s="3">
        <v>2949.76</v>
      </c>
      <c r="G153" s="1"/>
      <c r="H153" s="1">
        <v>5899.52</v>
      </c>
      <c r="I153" t="s">
        <v>42</v>
      </c>
      <c r="J153" t="s">
        <v>43</v>
      </c>
      <c r="K153" s="4">
        <f t="shared" si="2"/>
        <v>1</v>
      </c>
    </row>
    <row r="154" spans="1:11" x14ac:dyDescent="0.25">
      <c r="A154">
        <v>416030238</v>
      </c>
      <c r="B154" t="s">
        <v>472</v>
      </c>
      <c r="C154" t="s">
        <v>170</v>
      </c>
      <c r="D154" t="s">
        <v>41</v>
      </c>
      <c r="E154" s="1">
        <v>2125.44</v>
      </c>
      <c r="F154" s="3">
        <v>2125.44</v>
      </c>
      <c r="G154" s="1"/>
      <c r="H154" s="1">
        <v>4250.88</v>
      </c>
      <c r="I154" t="s">
        <v>42</v>
      </c>
      <c r="J154" t="s">
        <v>43</v>
      </c>
      <c r="K154" s="4">
        <f t="shared" si="2"/>
        <v>1</v>
      </c>
    </row>
    <row r="155" spans="1:11" x14ac:dyDescent="0.25">
      <c r="A155">
        <v>416030246</v>
      </c>
      <c r="B155" t="s">
        <v>473</v>
      </c>
      <c r="C155" t="s">
        <v>170</v>
      </c>
      <c r="D155" t="s">
        <v>41</v>
      </c>
      <c r="E155" s="1">
        <v>991.91</v>
      </c>
      <c r="F155" s="3">
        <v>991.91</v>
      </c>
      <c r="G155" s="1"/>
      <c r="H155" s="1">
        <v>1983.82</v>
      </c>
      <c r="I155" t="s">
        <v>42</v>
      </c>
      <c r="J155" t="s">
        <v>43</v>
      </c>
      <c r="K155" s="4">
        <f t="shared" si="2"/>
        <v>1</v>
      </c>
    </row>
    <row r="156" spans="1:11" x14ac:dyDescent="0.25">
      <c r="A156">
        <v>416030254</v>
      </c>
      <c r="B156" t="s">
        <v>474</v>
      </c>
      <c r="C156" t="s">
        <v>170</v>
      </c>
      <c r="D156" t="s">
        <v>41</v>
      </c>
      <c r="E156" s="1">
        <v>2125.46</v>
      </c>
      <c r="F156" s="3">
        <v>2125.46</v>
      </c>
      <c r="G156" s="1"/>
      <c r="H156" s="1">
        <v>4250.92</v>
      </c>
      <c r="I156" t="s">
        <v>42</v>
      </c>
      <c r="J156" t="s">
        <v>43</v>
      </c>
      <c r="K156" s="4">
        <f t="shared" si="2"/>
        <v>1</v>
      </c>
    </row>
    <row r="157" spans="1:11" x14ac:dyDescent="0.25">
      <c r="A157">
        <v>416030262</v>
      </c>
      <c r="B157" t="s">
        <v>475</v>
      </c>
      <c r="C157" t="s">
        <v>170</v>
      </c>
      <c r="D157" t="s">
        <v>41</v>
      </c>
      <c r="E157" s="1">
        <v>5818.68</v>
      </c>
      <c r="F157" s="3">
        <v>5818.68</v>
      </c>
      <c r="G157" s="1"/>
      <c r="H157" s="1">
        <v>11637.36</v>
      </c>
      <c r="I157" t="s">
        <v>42</v>
      </c>
      <c r="J157" t="s">
        <v>43</v>
      </c>
      <c r="K157" s="4">
        <f t="shared" si="2"/>
        <v>1</v>
      </c>
    </row>
    <row r="158" spans="1:11" x14ac:dyDescent="0.25">
      <c r="A158">
        <v>416030270</v>
      </c>
      <c r="B158" t="s">
        <v>476</v>
      </c>
      <c r="C158" t="s">
        <v>170</v>
      </c>
      <c r="D158" t="s">
        <v>41</v>
      </c>
      <c r="E158" s="1">
        <v>2836.3</v>
      </c>
      <c r="F158" s="3">
        <v>2836.3</v>
      </c>
      <c r="G158" s="1"/>
      <c r="H158" s="1">
        <v>5672.6</v>
      </c>
      <c r="I158" t="s">
        <v>42</v>
      </c>
      <c r="J158" t="s">
        <v>43</v>
      </c>
      <c r="K158" s="4">
        <f t="shared" si="2"/>
        <v>1</v>
      </c>
    </row>
    <row r="159" spans="1:11" x14ac:dyDescent="0.25">
      <c r="A159">
        <v>416030289</v>
      </c>
      <c r="B159" t="s">
        <v>477</v>
      </c>
      <c r="C159" t="s">
        <v>170</v>
      </c>
      <c r="D159" t="s">
        <v>41</v>
      </c>
      <c r="E159" s="1">
        <v>910.5</v>
      </c>
      <c r="F159" s="3">
        <v>910.5</v>
      </c>
      <c r="G159" s="1"/>
      <c r="H159" s="1">
        <v>1821</v>
      </c>
      <c r="I159" t="s">
        <v>42</v>
      </c>
      <c r="J159" t="s">
        <v>43</v>
      </c>
      <c r="K159" s="4">
        <f t="shared" si="2"/>
        <v>1</v>
      </c>
    </row>
    <row r="160" spans="1:11" x14ac:dyDescent="0.25">
      <c r="A160">
        <v>416030297</v>
      </c>
      <c r="B160" t="s">
        <v>478</v>
      </c>
      <c r="C160" t="s">
        <v>170</v>
      </c>
      <c r="D160" t="s">
        <v>41</v>
      </c>
      <c r="E160" s="1">
        <v>910.5</v>
      </c>
      <c r="F160" s="3">
        <v>910.5</v>
      </c>
      <c r="G160" s="1"/>
      <c r="H160" s="1">
        <v>1821</v>
      </c>
      <c r="I160" t="s">
        <v>42</v>
      </c>
      <c r="J160" t="s">
        <v>43</v>
      </c>
      <c r="K160" s="4">
        <f t="shared" si="2"/>
        <v>1</v>
      </c>
    </row>
    <row r="161" spans="1:11" x14ac:dyDescent="0.25">
      <c r="A161">
        <v>416030300</v>
      </c>
      <c r="B161" t="s">
        <v>479</v>
      </c>
      <c r="C161" t="s">
        <v>170</v>
      </c>
      <c r="D161" t="s">
        <v>41</v>
      </c>
      <c r="E161" s="1">
        <v>4430.87</v>
      </c>
      <c r="F161" s="3">
        <v>4430.87</v>
      </c>
      <c r="G161" s="1"/>
      <c r="H161" s="1">
        <v>8861.74</v>
      </c>
      <c r="I161" t="s">
        <v>42</v>
      </c>
      <c r="J161" t="s">
        <v>43</v>
      </c>
      <c r="K161" s="4">
        <f t="shared" si="2"/>
        <v>1</v>
      </c>
    </row>
    <row r="162" spans="1:11" x14ac:dyDescent="0.25">
      <c r="A162">
        <v>416030319</v>
      </c>
      <c r="B162" t="s">
        <v>480</v>
      </c>
      <c r="C162" t="s">
        <v>170</v>
      </c>
      <c r="D162" t="s">
        <v>41</v>
      </c>
      <c r="E162" s="1">
        <v>5907.83</v>
      </c>
      <c r="F162" s="3">
        <v>5907.83</v>
      </c>
      <c r="G162" s="1"/>
      <c r="H162" s="1">
        <v>11815.66</v>
      </c>
      <c r="I162" t="s">
        <v>42</v>
      </c>
      <c r="J162" t="s">
        <v>43</v>
      </c>
      <c r="K162" s="4">
        <f t="shared" si="2"/>
        <v>1</v>
      </c>
    </row>
    <row r="163" spans="1:11" x14ac:dyDescent="0.25">
      <c r="A163">
        <v>416030327</v>
      </c>
      <c r="B163" t="s">
        <v>481</v>
      </c>
      <c r="C163" t="s">
        <v>170</v>
      </c>
      <c r="D163" t="s">
        <v>41</v>
      </c>
      <c r="E163" s="1">
        <v>791.49</v>
      </c>
      <c r="F163" s="3">
        <v>791.49</v>
      </c>
      <c r="G163" s="1"/>
      <c r="H163" s="1">
        <v>1582.98</v>
      </c>
      <c r="I163" t="s">
        <v>42</v>
      </c>
      <c r="J163" t="s">
        <v>43</v>
      </c>
      <c r="K163" s="4">
        <f t="shared" si="2"/>
        <v>1</v>
      </c>
    </row>
    <row r="164" spans="1:11" x14ac:dyDescent="0.25">
      <c r="A164">
        <v>416030335</v>
      </c>
      <c r="B164" t="s">
        <v>482</v>
      </c>
      <c r="C164" t="s">
        <v>170</v>
      </c>
      <c r="D164" t="s">
        <v>41</v>
      </c>
      <c r="E164" s="1">
        <v>910.5</v>
      </c>
      <c r="F164" s="3">
        <v>910.5</v>
      </c>
      <c r="G164" s="1"/>
      <c r="H164" s="1">
        <v>1821</v>
      </c>
      <c r="I164" t="s">
        <v>42</v>
      </c>
      <c r="J164" t="s">
        <v>43</v>
      </c>
      <c r="K164" s="4">
        <f t="shared" si="2"/>
        <v>1</v>
      </c>
    </row>
    <row r="165" spans="1:11" x14ac:dyDescent="0.25">
      <c r="A165">
        <v>416030343</v>
      </c>
      <c r="B165" t="s">
        <v>483</v>
      </c>
      <c r="C165" t="s">
        <v>170</v>
      </c>
      <c r="D165" t="s">
        <v>41</v>
      </c>
      <c r="E165" s="1">
        <v>910.5</v>
      </c>
      <c r="F165" s="3">
        <v>910.5</v>
      </c>
      <c r="G165" s="1"/>
      <c r="H165" s="1">
        <v>1821</v>
      </c>
      <c r="I165" t="s">
        <v>42</v>
      </c>
      <c r="J165" t="s">
        <v>43</v>
      </c>
      <c r="K165" s="4">
        <f t="shared" si="2"/>
        <v>1</v>
      </c>
    </row>
    <row r="166" spans="1:11" x14ac:dyDescent="0.25">
      <c r="A166">
        <v>416030351</v>
      </c>
      <c r="B166" t="s">
        <v>484</v>
      </c>
      <c r="C166" t="s">
        <v>170</v>
      </c>
      <c r="D166" t="s">
        <v>41</v>
      </c>
      <c r="E166" s="1">
        <v>1028.92</v>
      </c>
      <c r="F166" s="3">
        <v>1028.92</v>
      </c>
      <c r="G166" s="1"/>
      <c r="H166" s="1">
        <v>2057.84</v>
      </c>
      <c r="I166" t="s">
        <v>42</v>
      </c>
      <c r="J166" t="s">
        <v>43</v>
      </c>
      <c r="K166" s="4">
        <f t="shared" si="2"/>
        <v>1</v>
      </c>
    </row>
    <row r="167" spans="1:11" x14ac:dyDescent="0.25">
      <c r="A167">
        <v>416030360</v>
      </c>
      <c r="B167" t="s">
        <v>485</v>
      </c>
      <c r="C167" t="s">
        <v>170</v>
      </c>
      <c r="D167" t="s">
        <v>41</v>
      </c>
      <c r="E167" s="1">
        <v>4186.6400000000003</v>
      </c>
      <c r="F167" s="3">
        <v>4186.6400000000003</v>
      </c>
      <c r="G167" s="1"/>
      <c r="H167" s="1">
        <v>8373.2800000000007</v>
      </c>
      <c r="I167" t="s">
        <v>42</v>
      </c>
      <c r="J167" t="s">
        <v>43</v>
      </c>
      <c r="K167" s="4">
        <f t="shared" si="2"/>
        <v>1</v>
      </c>
    </row>
    <row r="168" spans="1:11" x14ac:dyDescent="0.25">
      <c r="A168">
        <v>416040012</v>
      </c>
      <c r="B168" t="s">
        <v>486</v>
      </c>
      <c r="C168" t="s">
        <v>170</v>
      </c>
      <c r="D168" t="s">
        <v>41</v>
      </c>
      <c r="E168" s="1">
        <v>1252.5999999999999</v>
      </c>
      <c r="F168" s="3">
        <v>1252.5999999999999</v>
      </c>
      <c r="G168" s="1"/>
      <c r="H168" s="1">
        <v>2505.1999999999998</v>
      </c>
      <c r="I168" t="s">
        <v>42</v>
      </c>
      <c r="J168" t="s">
        <v>43</v>
      </c>
      <c r="K168" s="4">
        <f t="shared" si="2"/>
        <v>1</v>
      </c>
    </row>
    <row r="169" spans="1:11" x14ac:dyDescent="0.25">
      <c r="A169">
        <v>416040020</v>
      </c>
      <c r="B169" t="s">
        <v>487</v>
      </c>
      <c r="C169" t="s">
        <v>170</v>
      </c>
      <c r="D169" t="s">
        <v>41</v>
      </c>
      <c r="E169" s="1">
        <v>2023.53</v>
      </c>
      <c r="F169" s="3">
        <v>2023.53</v>
      </c>
      <c r="G169" s="1"/>
      <c r="H169" s="1">
        <v>4047.06</v>
      </c>
      <c r="I169" t="s">
        <v>42</v>
      </c>
      <c r="J169" t="s">
        <v>43</v>
      </c>
      <c r="K169" s="4">
        <f t="shared" si="2"/>
        <v>1</v>
      </c>
    </row>
    <row r="170" spans="1:11" x14ac:dyDescent="0.25">
      <c r="A170">
        <v>416040039</v>
      </c>
      <c r="B170" t="s">
        <v>488</v>
      </c>
      <c r="C170" t="s">
        <v>170</v>
      </c>
      <c r="D170" t="s">
        <v>41</v>
      </c>
      <c r="E170" s="1">
        <v>5376.53</v>
      </c>
      <c r="F170" s="3">
        <v>5376.53</v>
      </c>
      <c r="G170" s="1"/>
      <c r="H170" s="1">
        <v>10753.06</v>
      </c>
      <c r="I170" t="s">
        <v>42</v>
      </c>
      <c r="J170" t="s">
        <v>43</v>
      </c>
      <c r="K170" s="4">
        <f t="shared" si="2"/>
        <v>1</v>
      </c>
    </row>
    <row r="171" spans="1:11" x14ac:dyDescent="0.25">
      <c r="A171">
        <v>416040047</v>
      </c>
      <c r="B171" t="s">
        <v>489</v>
      </c>
      <c r="C171" t="s">
        <v>170</v>
      </c>
      <c r="D171" t="s">
        <v>41</v>
      </c>
      <c r="E171" s="1">
        <v>4138.2700000000004</v>
      </c>
      <c r="F171" s="3">
        <v>4138.2700000000004</v>
      </c>
      <c r="G171" s="1"/>
      <c r="H171" s="1">
        <v>8276.5400000000009</v>
      </c>
      <c r="I171" t="s">
        <v>42</v>
      </c>
      <c r="J171" t="s">
        <v>43</v>
      </c>
      <c r="K171" s="4">
        <f t="shared" si="2"/>
        <v>1</v>
      </c>
    </row>
    <row r="172" spans="1:11" x14ac:dyDescent="0.25">
      <c r="A172">
        <v>416040055</v>
      </c>
      <c r="B172" t="s">
        <v>490</v>
      </c>
      <c r="C172" t="s">
        <v>170</v>
      </c>
      <c r="D172" t="s">
        <v>41</v>
      </c>
      <c r="E172" s="1">
        <v>4098.74</v>
      </c>
      <c r="F172" s="3">
        <v>4098.74</v>
      </c>
      <c r="G172" s="1"/>
      <c r="H172" s="1">
        <v>8197.48</v>
      </c>
      <c r="I172" t="s">
        <v>42</v>
      </c>
      <c r="J172" t="s">
        <v>43</v>
      </c>
      <c r="K172" s="4">
        <f t="shared" si="2"/>
        <v>1</v>
      </c>
    </row>
    <row r="173" spans="1:11" x14ac:dyDescent="0.25">
      <c r="A173">
        <v>416040071</v>
      </c>
      <c r="B173" t="s">
        <v>491</v>
      </c>
      <c r="C173" t="s">
        <v>170</v>
      </c>
      <c r="D173" t="s">
        <v>41</v>
      </c>
      <c r="E173" s="1">
        <v>3494.28</v>
      </c>
      <c r="F173" s="3">
        <v>3494.28</v>
      </c>
      <c r="G173" s="1"/>
      <c r="H173" s="1">
        <v>6988.56</v>
      </c>
      <c r="I173" t="s">
        <v>42</v>
      </c>
      <c r="J173" t="s">
        <v>43</v>
      </c>
      <c r="K173" s="4">
        <f t="shared" si="2"/>
        <v>1</v>
      </c>
    </row>
    <row r="174" spans="1:11" x14ac:dyDescent="0.25">
      <c r="A174">
        <v>416040101</v>
      </c>
      <c r="B174" t="s">
        <v>492</v>
      </c>
      <c r="C174" t="s">
        <v>170</v>
      </c>
      <c r="D174" t="s">
        <v>41</v>
      </c>
      <c r="E174" s="1">
        <v>2125.44</v>
      </c>
      <c r="F174" s="3">
        <v>2125.44</v>
      </c>
      <c r="G174" s="1"/>
      <c r="H174" s="1">
        <v>4250.88</v>
      </c>
      <c r="I174" t="s">
        <v>42</v>
      </c>
      <c r="J174" t="s">
        <v>43</v>
      </c>
      <c r="K174" s="4">
        <f t="shared" si="2"/>
        <v>1</v>
      </c>
    </row>
    <row r="175" spans="1:11" x14ac:dyDescent="0.25">
      <c r="A175">
        <v>416040110</v>
      </c>
      <c r="B175" t="s">
        <v>493</v>
      </c>
      <c r="C175" t="s">
        <v>170</v>
      </c>
      <c r="D175" t="s">
        <v>41</v>
      </c>
      <c r="E175" s="1">
        <v>3872.57</v>
      </c>
      <c r="F175" s="3">
        <v>3872.57</v>
      </c>
      <c r="G175" s="1"/>
      <c r="H175" s="1">
        <v>7745.14</v>
      </c>
      <c r="I175" t="s">
        <v>42</v>
      </c>
      <c r="J175" t="s">
        <v>43</v>
      </c>
      <c r="K175" s="4">
        <f t="shared" si="2"/>
        <v>1</v>
      </c>
    </row>
    <row r="176" spans="1:11" x14ac:dyDescent="0.25">
      <c r="A176">
        <v>416040128</v>
      </c>
      <c r="B176" t="s">
        <v>494</v>
      </c>
      <c r="C176" t="s">
        <v>170</v>
      </c>
      <c r="D176" t="s">
        <v>41</v>
      </c>
      <c r="E176" s="1">
        <v>5507.03</v>
      </c>
      <c r="F176" s="3">
        <v>5507.03</v>
      </c>
      <c r="G176" s="1"/>
      <c r="H176" s="1">
        <v>11014.06</v>
      </c>
      <c r="I176" t="s">
        <v>42</v>
      </c>
      <c r="J176" t="s">
        <v>43</v>
      </c>
      <c r="K176" s="4">
        <f t="shared" si="2"/>
        <v>1</v>
      </c>
    </row>
    <row r="177" spans="1:11" x14ac:dyDescent="0.25">
      <c r="A177">
        <v>416040144</v>
      </c>
      <c r="B177" t="s">
        <v>495</v>
      </c>
      <c r="C177" t="s">
        <v>170</v>
      </c>
      <c r="D177" t="s">
        <v>41</v>
      </c>
      <c r="E177" s="1">
        <v>6569.67</v>
      </c>
      <c r="F177" s="3">
        <v>6569.67</v>
      </c>
      <c r="G177" s="1"/>
      <c r="H177" s="1">
        <v>13139.34</v>
      </c>
      <c r="I177" t="s">
        <v>42</v>
      </c>
      <c r="J177" t="s">
        <v>43</v>
      </c>
      <c r="K177" s="4">
        <f t="shared" si="2"/>
        <v>1</v>
      </c>
    </row>
    <row r="178" spans="1:11" x14ac:dyDescent="0.25">
      <c r="A178">
        <v>416040179</v>
      </c>
      <c r="B178" t="s">
        <v>496</v>
      </c>
      <c r="C178" t="s">
        <v>170</v>
      </c>
      <c r="D178" t="s">
        <v>41</v>
      </c>
      <c r="E178" s="1">
        <v>873.45</v>
      </c>
      <c r="F178" s="3">
        <v>873.45</v>
      </c>
      <c r="G178" s="1"/>
      <c r="H178" s="1">
        <v>1746.9</v>
      </c>
      <c r="I178" t="s">
        <v>42</v>
      </c>
      <c r="J178" t="s">
        <v>43</v>
      </c>
      <c r="K178" s="4">
        <f t="shared" si="2"/>
        <v>1</v>
      </c>
    </row>
    <row r="179" spans="1:11" x14ac:dyDescent="0.25">
      <c r="A179">
        <v>416040187</v>
      </c>
      <c r="B179" t="s">
        <v>497</v>
      </c>
      <c r="C179" t="s">
        <v>170</v>
      </c>
      <c r="D179" t="s">
        <v>41</v>
      </c>
      <c r="E179" s="1">
        <v>1042.43</v>
      </c>
      <c r="F179" s="3">
        <v>1042.43</v>
      </c>
      <c r="G179" s="1"/>
      <c r="H179" s="1">
        <v>2084.86</v>
      </c>
      <c r="I179" t="s">
        <v>42</v>
      </c>
      <c r="J179" t="s">
        <v>43</v>
      </c>
      <c r="K179" s="4">
        <f t="shared" si="2"/>
        <v>1</v>
      </c>
    </row>
    <row r="180" spans="1:11" x14ac:dyDescent="0.25">
      <c r="A180">
        <v>416040195</v>
      </c>
      <c r="B180" t="s">
        <v>498</v>
      </c>
      <c r="C180" t="s">
        <v>170</v>
      </c>
      <c r="D180" t="s">
        <v>41</v>
      </c>
      <c r="E180" s="1">
        <v>1100</v>
      </c>
      <c r="F180" s="3">
        <v>1100</v>
      </c>
      <c r="G180" s="1"/>
      <c r="H180" s="1">
        <v>2200</v>
      </c>
      <c r="I180" t="s">
        <v>42</v>
      </c>
      <c r="J180" t="s">
        <v>43</v>
      </c>
      <c r="K180" s="4">
        <f t="shared" si="2"/>
        <v>1</v>
      </c>
    </row>
    <row r="181" spans="1:11" x14ac:dyDescent="0.25">
      <c r="A181">
        <v>416040209</v>
      </c>
      <c r="B181" t="s">
        <v>499</v>
      </c>
      <c r="C181" t="s">
        <v>170</v>
      </c>
      <c r="D181" t="s">
        <v>41</v>
      </c>
      <c r="E181" s="1">
        <v>4551.8</v>
      </c>
      <c r="F181" s="3">
        <v>4551.8</v>
      </c>
      <c r="G181" s="1"/>
      <c r="H181" s="1">
        <v>9103.6</v>
      </c>
      <c r="I181" t="s">
        <v>42</v>
      </c>
      <c r="J181" t="s">
        <v>43</v>
      </c>
      <c r="K181" s="4">
        <f t="shared" si="2"/>
        <v>1</v>
      </c>
    </row>
    <row r="182" spans="1:11" x14ac:dyDescent="0.25">
      <c r="A182">
        <v>416040217</v>
      </c>
      <c r="B182" t="s">
        <v>500</v>
      </c>
      <c r="C182" t="s">
        <v>170</v>
      </c>
      <c r="D182" t="s">
        <v>41</v>
      </c>
      <c r="E182" s="1">
        <v>2795.42</v>
      </c>
      <c r="F182" s="3">
        <v>2795.42</v>
      </c>
      <c r="G182" s="1"/>
      <c r="H182" s="1">
        <v>5590.84</v>
      </c>
      <c r="I182" t="s">
        <v>42</v>
      </c>
      <c r="J182" t="s">
        <v>43</v>
      </c>
      <c r="K182" s="4">
        <f t="shared" si="2"/>
        <v>1</v>
      </c>
    </row>
    <row r="183" spans="1:11" x14ac:dyDescent="0.25">
      <c r="A183">
        <v>416040225</v>
      </c>
      <c r="B183" t="s">
        <v>501</v>
      </c>
      <c r="C183" t="s">
        <v>170</v>
      </c>
      <c r="D183" t="s">
        <v>41</v>
      </c>
      <c r="E183" s="1">
        <v>1700.36</v>
      </c>
      <c r="F183" s="3">
        <v>1700.36</v>
      </c>
      <c r="G183" s="1"/>
      <c r="H183" s="1">
        <v>3400.72</v>
      </c>
      <c r="I183" t="s">
        <v>42</v>
      </c>
      <c r="J183" t="s">
        <v>43</v>
      </c>
      <c r="K183" s="4">
        <f t="shared" si="2"/>
        <v>1</v>
      </c>
    </row>
    <row r="184" spans="1:11" x14ac:dyDescent="0.25">
      <c r="A184">
        <v>416040233</v>
      </c>
      <c r="B184" t="s">
        <v>502</v>
      </c>
      <c r="C184" t="s">
        <v>170</v>
      </c>
      <c r="D184" t="s">
        <v>41</v>
      </c>
      <c r="E184" s="1">
        <v>1356.75</v>
      </c>
      <c r="F184" s="3">
        <v>1356.75</v>
      </c>
      <c r="G184" s="1"/>
      <c r="H184" s="1">
        <v>2713.5</v>
      </c>
      <c r="I184" t="s">
        <v>42</v>
      </c>
      <c r="J184" t="s">
        <v>43</v>
      </c>
      <c r="K184" s="4">
        <f t="shared" si="2"/>
        <v>1</v>
      </c>
    </row>
    <row r="185" spans="1:11" x14ac:dyDescent="0.25">
      <c r="A185">
        <v>416040241</v>
      </c>
      <c r="B185" t="s">
        <v>503</v>
      </c>
      <c r="C185" t="s">
        <v>170</v>
      </c>
      <c r="D185" t="s">
        <v>41</v>
      </c>
      <c r="E185" s="1">
        <v>1763.78</v>
      </c>
      <c r="F185" s="3">
        <v>1763.78</v>
      </c>
      <c r="G185" s="1"/>
      <c r="H185" s="1">
        <v>3527.56</v>
      </c>
      <c r="I185" t="s">
        <v>42</v>
      </c>
      <c r="J185" t="s">
        <v>43</v>
      </c>
      <c r="K185" s="4">
        <f t="shared" si="2"/>
        <v>1</v>
      </c>
    </row>
    <row r="186" spans="1:11" x14ac:dyDescent="0.25">
      <c r="A186">
        <v>416040250</v>
      </c>
      <c r="B186" t="s">
        <v>504</v>
      </c>
      <c r="C186" t="s">
        <v>170</v>
      </c>
      <c r="D186" t="s">
        <v>41</v>
      </c>
      <c r="E186" s="1">
        <v>5053.59</v>
      </c>
      <c r="F186" s="3">
        <v>5053.59</v>
      </c>
      <c r="G186" s="1"/>
      <c r="H186" s="1">
        <v>10107.18</v>
      </c>
      <c r="I186" t="s">
        <v>42</v>
      </c>
      <c r="J186" t="s">
        <v>43</v>
      </c>
      <c r="K186" s="4">
        <f t="shared" si="2"/>
        <v>1</v>
      </c>
    </row>
    <row r="187" spans="1:11" x14ac:dyDescent="0.25">
      <c r="A187">
        <v>416040268</v>
      </c>
      <c r="B187" t="s">
        <v>505</v>
      </c>
      <c r="C187" t="s">
        <v>170</v>
      </c>
      <c r="D187" t="s">
        <v>41</v>
      </c>
      <c r="E187" s="1">
        <v>6569.67</v>
      </c>
      <c r="F187" s="3">
        <v>6569.67</v>
      </c>
      <c r="G187" s="1"/>
      <c r="H187" s="1">
        <v>13139.34</v>
      </c>
      <c r="I187" t="s">
        <v>42</v>
      </c>
      <c r="J187" t="s">
        <v>43</v>
      </c>
      <c r="K187" s="4">
        <f t="shared" si="2"/>
        <v>1</v>
      </c>
    </row>
    <row r="188" spans="1:11" x14ac:dyDescent="0.25">
      <c r="A188">
        <v>416040276</v>
      </c>
      <c r="B188" t="s">
        <v>506</v>
      </c>
      <c r="C188" t="s">
        <v>170</v>
      </c>
      <c r="D188" t="s">
        <v>41</v>
      </c>
      <c r="E188" s="1">
        <v>5053.59</v>
      </c>
      <c r="F188" s="3">
        <v>5053.59</v>
      </c>
      <c r="G188" s="1"/>
      <c r="H188" s="1">
        <v>10107.18</v>
      </c>
      <c r="I188" t="s">
        <v>42</v>
      </c>
      <c r="J188" t="s">
        <v>43</v>
      </c>
      <c r="K188" s="4">
        <f t="shared" si="2"/>
        <v>1</v>
      </c>
    </row>
    <row r="189" spans="1:11" x14ac:dyDescent="0.25">
      <c r="A189">
        <v>416040284</v>
      </c>
      <c r="B189" t="s">
        <v>507</v>
      </c>
      <c r="C189" t="s">
        <v>170</v>
      </c>
      <c r="D189" t="s">
        <v>41</v>
      </c>
      <c r="E189" s="1">
        <v>2888.96</v>
      </c>
      <c r="F189" s="3">
        <v>2888.96</v>
      </c>
      <c r="G189" s="1"/>
      <c r="H189" s="1">
        <v>5777.92</v>
      </c>
      <c r="I189" t="s">
        <v>42</v>
      </c>
      <c r="J189" t="s">
        <v>43</v>
      </c>
      <c r="K189" s="4">
        <f t="shared" si="2"/>
        <v>1</v>
      </c>
    </row>
    <row r="190" spans="1:11" x14ac:dyDescent="0.25">
      <c r="A190">
        <v>416050018</v>
      </c>
      <c r="B190" t="s">
        <v>508</v>
      </c>
      <c r="C190" t="s">
        <v>170</v>
      </c>
      <c r="D190" t="s">
        <v>41</v>
      </c>
      <c r="E190" s="1">
        <v>5556.76</v>
      </c>
      <c r="F190" s="3">
        <v>5556.76</v>
      </c>
      <c r="G190" s="1"/>
      <c r="H190" s="1">
        <v>11113.52</v>
      </c>
      <c r="I190" t="s">
        <v>42</v>
      </c>
      <c r="J190" t="s">
        <v>43</v>
      </c>
      <c r="K190" s="4">
        <f t="shared" si="2"/>
        <v>1</v>
      </c>
    </row>
    <row r="191" spans="1:11" x14ac:dyDescent="0.25">
      <c r="A191">
        <v>416050026</v>
      </c>
      <c r="B191" t="s">
        <v>509</v>
      </c>
      <c r="C191" t="s">
        <v>170</v>
      </c>
      <c r="D191" t="s">
        <v>41</v>
      </c>
      <c r="E191" s="1">
        <v>1971.77</v>
      </c>
      <c r="F191" s="3">
        <v>1971.77</v>
      </c>
      <c r="G191" s="1"/>
      <c r="H191" s="1">
        <v>3943.54</v>
      </c>
      <c r="I191" t="s">
        <v>42</v>
      </c>
      <c r="J191" t="s">
        <v>43</v>
      </c>
      <c r="K191" s="4">
        <f t="shared" si="2"/>
        <v>1</v>
      </c>
    </row>
    <row r="192" spans="1:11" x14ac:dyDescent="0.25">
      <c r="A192">
        <v>416050034</v>
      </c>
      <c r="B192" t="s">
        <v>510</v>
      </c>
      <c r="C192" t="s">
        <v>170</v>
      </c>
      <c r="D192" t="s">
        <v>41</v>
      </c>
      <c r="E192" s="1">
        <v>6340.82</v>
      </c>
      <c r="F192" s="3">
        <v>6340.82</v>
      </c>
      <c r="G192" s="1"/>
      <c r="H192" s="1">
        <v>12681.64</v>
      </c>
      <c r="I192" t="s">
        <v>42</v>
      </c>
      <c r="J192" t="s">
        <v>43</v>
      </c>
      <c r="K192" s="4">
        <f t="shared" si="2"/>
        <v>1</v>
      </c>
    </row>
    <row r="193" spans="1:11" x14ac:dyDescent="0.25">
      <c r="A193">
        <v>416050050</v>
      </c>
      <c r="B193" t="s">
        <v>511</v>
      </c>
      <c r="C193" t="s">
        <v>170</v>
      </c>
      <c r="D193" t="s">
        <v>41</v>
      </c>
      <c r="E193" s="1">
        <v>991.89</v>
      </c>
      <c r="F193" s="3">
        <v>991.89</v>
      </c>
      <c r="G193" s="1"/>
      <c r="H193" s="1">
        <v>1983.78</v>
      </c>
      <c r="I193" t="s">
        <v>42</v>
      </c>
      <c r="J193" t="s">
        <v>43</v>
      </c>
      <c r="K193" s="4">
        <f t="shared" si="2"/>
        <v>1</v>
      </c>
    </row>
    <row r="194" spans="1:11" x14ac:dyDescent="0.25">
      <c r="A194">
        <v>416050077</v>
      </c>
      <c r="B194" t="s">
        <v>512</v>
      </c>
      <c r="C194" t="s">
        <v>170</v>
      </c>
      <c r="D194" t="s">
        <v>41</v>
      </c>
      <c r="E194" s="1">
        <v>5434.4</v>
      </c>
      <c r="F194" s="3">
        <v>5434.4</v>
      </c>
      <c r="G194" s="1"/>
      <c r="H194" s="1">
        <v>10868.8</v>
      </c>
      <c r="I194" t="s">
        <v>42</v>
      </c>
      <c r="J194" t="s">
        <v>43</v>
      </c>
      <c r="K194" s="4">
        <f t="shared" si="2"/>
        <v>1</v>
      </c>
    </row>
    <row r="195" spans="1:11" x14ac:dyDescent="0.25">
      <c r="A195">
        <v>416050093</v>
      </c>
      <c r="B195" t="s">
        <v>513</v>
      </c>
      <c r="C195" t="s">
        <v>170</v>
      </c>
      <c r="D195" t="s">
        <v>41</v>
      </c>
      <c r="E195" s="1">
        <v>5265.02</v>
      </c>
      <c r="F195" s="3">
        <v>5265.02</v>
      </c>
      <c r="G195" s="1"/>
      <c r="H195" s="1">
        <v>10530.04</v>
      </c>
      <c r="I195" t="s">
        <v>42</v>
      </c>
      <c r="J195" t="s">
        <v>43</v>
      </c>
      <c r="K195" s="4">
        <f t="shared" ref="K195:K236" si="3">F195/E195</f>
        <v>1</v>
      </c>
    </row>
    <row r="196" spans="1:11" x14ac:dyDescent="0.25">
      <c r="A196">
        <v>416050107</v>
      </c>
      <c r="B196" t="s">
        <v>514</v>
      </c>
      <c r="C196" t="s">
        <v>170</v>
      </c>
      <c r="D196" t="s">
        <v>41</v>
      </c>
      <c r="E196" s="1">
        <v>6844.53</v>
      </c>
      <c r="F196" s="3">
        <v>6844.53</v>
      </c>
      <c r="G196" s="1"/>
      <c r="H196" s="1">
        <v>13689.06</v>
      </c>
      <c r="I196" t="s">
        <v>42</v>
      </c>
      <c r="J196" t="s">
        <v>43</v>
      </c>
      <c r="K196" s="4">
        <f t="shared" si="3"/>
        <v>1</v>
      </c>
    </row>
    <row r="197" spans="1:11" x14ac:dyDescent="0.25">
      <c r="A197">
        <v>416050115</v>
      </c>
      <c r="B197" t="s">
        <v>515</v>
      </c>
      <c r="C197" t="s">
        <v>170</v>
      </c>
      <c r="D197" t="s">
        <v>41</v>
      </c>
      <c r="E197" s="1">
        <v>5673.43</v>
      </c>
      <c r="F197" s="3">
        <v>5673.43</v>
      </c>
      <c r="G197" s="1"/>
      <c r="H197" s="1">
        <v>11346.86</v>
      </c>
      <c r="I197" t="s">
        <v>42</v>
      </c>
      <c r="J197" t="s">
        <v>43</v>
      </c>
      <c r="K197" s="4">
        <f t="shared" si="3"/>
        <v>1</v>
      </c>
    </row>
    <row r="198" spans="1:11" x14ac:dyDescent="0.25">
      <c r="A198">
        <v>416060013</v>
      </c>
      <c r="B198" t="s">
        <v>516</v>
      </c>
      <c r="C198" t="s">
        <v>170</v>
      </c>
      <c r="D198" t="s">
        <v>41</v>
      </c>
      <c r="E198" s="1">
        <v>1808.69</v>
      </c>
      <c r="F198" s="3">
        <v>1808.69</v>
      </c>
      <c r="G198" s="1"/>
      <c r="H198" s="1">
        <v>3617.38</v>
      </c>
      <c r="I198" t="s">
        <v>42</v>
      </c>
      <c r="J198" t="s">
        <v>43</v>
      </c>
      <c r="K198" s="4">
        <f t="shared" si="3"/>
        <v>1</v>
      </c>
    </row>
    <row r="199" spans="1:11" x14ac:dyDescent="0.25">
      <c r="A199">
        <v>416060021</v>
      </c>
      <c r="B199" t="s">
        <v>517</v>
      </c>
      <c r="C199" t="s">
        <v>170</v>
      </c>
      <c r="D199" t="s">
        <v>41</v>
      </c>
      <c r="E199" s="1">
        <v>1545.1</v>
      </c>
      <c r="F199" s="3">
        <v>1545.1</v>
      </c>
      <c r="G199" s="1"/>
      <c r="H199" s="1">
        <v>3090.2</v>
      </c>
      <c r="I199" t="s">
        <v>42</v>
      </c>
      <c r="J199" t="s">
        <v>43</v>
      </c>
      <c r="K199" s="4">
        <f t="shared" si="3"/>
        <v>1</v>
      </c>
    </row>
    <row r="200" spans="1:11" x14ac:dyDescent="0.25">
      <c r="A200">
        <v>416060030</v>
      </c>
      <c r="B200" t="s">
        <v>518</v>
      </c>
      <c r="C200" t="s">
        <v>170</v>
      </c>
      <c r="D200" t="s">
        <v>41</v>
      </c>
      <c r="E200" s="1">
        <v>1068.94</v>
      </c>
      <c r="F200" s="3">
        <v>1068.94</v>
      </c>
      <c r="G200" s="1"/>
      <c r="H200" s="1">
        <v>2137.88</v>
      </c>
      <c r="I200" t="s">
        <v>42</v>
      </c>
      <c r="J200" t="s">
        <v>43</v>
      </c>
      <c r="K200" s="4">
        <f t="shared" si="3"/>
        <v>1</v>
      </c>
    </row>
    <row r="201" spans="1:11" x14ac:dyDescent="0.25">
      <c r="A201">
        <v>416060056</v>
      </c>
      <c r="B201" t="s">
        <v>519</v>
      </c>
      <c r="C201" t="s">
        <v>170</v>
      </c>
      <c r="D201" t="s">
        <v>41</v>
      </c>
      <c r="E201" s="1">
        <v>5265.02</v>
      </c>
      <c r="F201" s="3">
        <v>5265.02</v>
      </c>
      <c r="G201" s="1"/>
      <c r="H201" s="1">
        <v>10530.04</v>
      </c>
      <c r="I201" t="s">
        <v>42</v>
      </c>
      <c r="J201" t="s">
        <v>43</v>
      </c>
      <c r="K201" s="4">
        <f t="shared" si="3"/>
        <v>1</v>
      </c>
    </row>
    <row r="202" spans="1:11" x14ac:dyDescent="0.25">
      <c r="A202">
        <v>416060064</v>
      </c>
      <c r="B202" t="s">
        <v>520</v>
      </c>
      <c r="C202" t="s">
        <v>170</v>
      </c>
      <c r="D202" t="s">
        <v>41</v>
      </c>
      <c r="E202" s="1">
        <v>5403.43</v>
      </c>
      <c r="F202" s="3">
        <v>5403.43</v>
      </c>
      <c r="G202" s="1"/>
      <c r="H202" s="1">
        <v>10806.86</v>
      </c>
      <c r="I202" t="s">
        <v>42</v>
      </c>
      <c r="J202" t="s">
        <v>43</v>
      </c>
      <c r="K202" s="4">
        <f t="shared" si="3"/>
        <v>1</v>
      </c>
    </row>
    <row r="203" spans="1:11" x14ac:dyDescent="0.25">
      <c r="A203">
        <v>416060080</v>
      </c>
      <c r="B203" t="s">
        <v>521</v>
      </c>
      <c r="C203" t="s">
        <v>170</v>
      </c>
      <c r="D203" t="s">
        <v>41</v>
      </c>
      <c r="E203" s="1">
        <v>5403.43</v>
      </c>
      <c r="F203" s="3">
        <v>5403.43</v>
      </c>
      <c r="G203" s="1"/>
      <c r="H203" s="1">
        <v>10806.86</v>
      </c>
      <c r="I203" t="s">
        <v>42</v>
      </c>
      <c r="J203" t="s">
        <v>43</v>
      </c>
      <c r="K203" s="4">
        <f t="shared" si="3"/>
        <v>1</v>
      </c>
    </row>
    <row r="204" spans="1:11" x14ac:dyDescent="0.25">
      <c r="A204">
        <v>416060099</v>
      </c>
      <c r="B204" t="s">
        <v>522</v>
      </c>
      <c r="C204" t="s">
        <v>170</v>
      </c>
      <c r="D204" t="s">
        <v>41</v>
      </c>
      <c r="E204" s="1">
        <v>5188.8900000000003</v>
      </c>
      <c r="F204" s="3">
        <v>5188.8900000000003</v>
      </c>
      <c r="G204" s="1"/>
      <c r="H204" s="1">
        <v>10377.780000000001</v>
      </c>
      <c r="I204" t="s">
        <v>42</v>
      </c>
      <c r="J204" t="s">
        <v>43</v>
      </c>
      <c r="K204" s="4">
        <f t="shared" si="3"/>
        <v>1</v>
      </c>
    </row>
    <row r="205" spans="1:11" x14ac:dyDescent="0.25">
      <c r="A205">
        <v>416060102</v>
      </c>
      <c r="B205" t="s">
        <v>523</v>
      </c>
      <c r="C205" t="s">
        <v>170</v>
      </c>
      <c r="D205" t="s">
        <v>41</v>
      </c>
      <c r="E205" s="1">
        <v>1131.31</v>
      </c>
      <c r="F205" s="3">
        <v>1131.31</v>
      </c>
      <c r="G205" s="1"/>
      <c r="H205" s="1">
        <v>2262.62</v>
      </c>
      <c r="I205" t="s">
        <v>42</v>
      </c>
      <c r="J205" t="s">
        <v>43</v>
      </c>
      <c r="K205" s="4">
        <f t="shared" si="3"/>
        <v>1</v>
      </c>
    </row>
    <row r="206" spans="1:11" x14ac:dyDescent="0.25">
      <c r="A206">
        <v>416060110</v>
      </c>
      <c r="B206" t="s">
        <v>524</v>
      </c>
      <c r="C206" t="s">
        <v>170</v>
      </c>
      <c r="D206" t="s">
        <v>41</v>
      </c>
      <c r="E206" s="1">
        <v>2279.2399999999998</v>
      </c>
      <c r="F206" s="3">
        <v>2279.2399999999998</v>
      </c>
      <c r="G206" s="1"/>
      <c r="H206" s="1">
        <v>4558.4799999999996</v>
      </c>
      <c r="I206" t="s">
        <v>42</v>
      </c>
      <c r="J206" t="s">
        <v>43</v>
      </c>
      <c r="K206" s="4">
        <f t="shared" si="3"/>
        <v>1</v>
      </c>
    </row>
    <row r="207" spans="1:11" x14ac:dyDescent="0.25">
      <c r="A207">
        <v>416060129</v>
      </c>
      <c r="B207" t="s">
        <v>525</v>
      </c>
      <c r="C207" t="s">
        <v>170</v>
      </c>
      <c r="D207" t="s">
        <v>41</v>
      </c>
      <c r="E207" s="1">
        <v>4551.8</v>
      </c>
      <c r="F207" s="3">
        <v>4551.8</v>
      </c>
      <c r="G207" s="1"/>
      <c r="H207" s="1">
        <v>9103.6</v>
      </c>
      <c r="I207" t="s">
        <v>42</v>
      </c>
      <c r="J207" t="s">
        <v>43</v>
      </c>
      <c r="K207" s="4">
        <f t="shared" si="3"/>
        <v>1</v>
      </c>
    </row>
    <row r="208" spans="1:11" x14ac:dyDescent="0.25">
      <c r="A208">
        <v>416080014</v>
      </c>
      <c r="B208" t="s">
        <v>526</v>
      </c>
      <c r="C208" t="s">
        <v>170</v>
      </c>
      <c r="D208" t="s">
        <v>41</v>
      </c>
      <c r="E208" s="1">
        <v>396.18</v>
      </c>
      <c r="F208" s="3">
        <v>396.18</v>
      </c>
      <c r="G208" s="1"/>
      <c r="H208" s="1">
        <v>792.36</v>
      </c>
      <c r="I208" t="s">
        <v>42</v>
      </c>
      <c r="J208" t="s">
        <v>43</v>
      </c>
      <c r="K208" s="4">
        <f t="shared" si="3"/>
        <v>1</v>
      </c>
    </row>
    <row r="209" spans="1:11" x14ac:dyDescent="0.25">
      <c r="A209">
        <v>416080030</v>
      </c>
      <c r="B209" t="s">
        <v>527</v>
      </c>
      <c r="C209" t="s">
        <v>170</v>
      </c>
      <c r="D209" t="s">
        <v>41</v>
      </c>
      <c r="E209" s="1">
        <v>396.18</v>
      </c>
      <c r="F209" s="3">
        <v>396.18</v>
      </c>
      <c r="G209" s="1"/>
      <c r="H209" s="1">
        <v>792.36</v>
      </c>
      <c r="I209" t="s">
        <v>42</v>
      </c>
      <c r="J209" t="s">
        <v>43</v>
      </c>
      <c r="K209" s="4">
        <f t="shared" si="3"/>
        <v>1</v>
      </c>
    </row>
    <row r="210" spans="1:11" x14ac:dyDescent="0.25">
      <c r="A210">
        <v>416080081</v>
      </c>
      <c r="B210" t="s">
        <v>528</v>
      </c>
      <c r="C210" t="s">
        <v>170</v>
      </c>
      <c r="D210" t="s">
        <v>41</v>
      </c>
      <c r="E210" s="1">
        <v>3359.04</v>
      </c>
      <c r="F210" s="3">
        <v>3359.04</v>
      </c>
      <c r="G210" s="1"/>
      <c r="H210" s="1">
        <v>6718.08</v>
      </c>
      <c r="I210" t="s">
        <v>42</v>
      </c>
      <c r="J210" t="s">
        <v>43</v>
      </c>
      <c r="K210" s="4">
        <f t="shared" si="3"/>
        <v>1</v>
      </c>
    </row>
    <row r="211" spans="1:11" x14ac:dyDescent="0.25">
      <c r="A211">
        <v>416080090</v>
      </c>
      <c r="B211" t="s">
        <v>529</v>
      </c>
      <c r="C211" t="s">
        <v>170</v>
      </c>
      <c r="D211" t="s">
        <v>41</v>
      </c>
      <c r="E211" s="1">
        <v>4098.37</v>
      </c>
      <c r="F211" s="3">
        <v>4098.37</v>
      </c>
      <c r="G211" s="1"/>
      <c r="H211" s="1">
        <v>8196.74</v>
      </c>
      <c r="I211" t="s">
        <v>42</v>
      </c>
      <c r="J211" t="s">
        <v>43</v>
      </c>
      <c r="K211" s="4">
        <f t="shared" si="3"/>
        <v>1</v>
      </c>
    </row>
    <row r="212" spans="1:11" x14ac:dyDescent="0.25">
      <c r="A212">
        <v>416080111</v>
      </c>
      <c r="B212" t="s">
        <v>530</v>
      </c>
      <c r="C212" t="s">
        <v>170</v>
      </c>
      <c r="D212" t="s">
        <v>41</v>
      </c>
      <c r="E212" s="1">
        <v>4366.75</v>
      </c>
      <c r="F212" s="3">
        <v>4366.75</v>
      </c>
      <c r="G212" s="1"/>
      <c r="H212" s="1">
        <v>8733.5</v>
      </c>
      <c r="I212" t="s">
        <v>42</v>
      </c>
      <c r="J212" t="s">
        <v>43</v>
      </c>
      <c r="K212" s="4">
        <f t="shared" si="3"/>
        <v>1</v>
      </c>
    </row>
    <row r="213" spans="1:11" x14ac:dyDescent="0.25">
      <c r="A213">
        <v>416080120</v>
      </c>
      <c r="B213" t="s">
        <v>531</v>
      </c>
      <c r="C213" t="s">
        <v>170</v>
      </c>
      <c r="D213" t="s">
        <v>41</v>
      </c>
      <c r="E213" s="1">
        <v>565.86</v>
      </c>
      <c r="F213" s="3">
        <v>565.86</v>
      </c>
      <c r="G213" s="1"/>
      <c r="H213" s="1">
        <v>1131.72</v>
      </c>
      <c r="I213" t="s">
        <v>42</v>
      </c>
      <c r="J213" t="s">
        <v>43</v>
      </c>
      <c r="K213" s="4">
        <f t="shared" si="3"/>
        <v>1</v>
      </c>
    </row>
    <row r="214" spans="1:11" x14ac:dyDescent="0.25">
      <c r="A214">
        <v>416090010</v>
      </c>
      <c r="B214" t="s">
        <v>532</v>
      </c>
      <c r="C214" t="s">
        <v>170</v>
      </c>
      <c r="D214" t="s">
        <v>41</v>
      </c>
      <c r="E214" s="1">
        <v>2860.63</v>
      </c>
      <c r="F214" s="3">
        <v>2860.63</v>
      </c>
      <c r="G214" s="1"/>
      <c r="H214" s="1">
        <v>5721.26</v>
      </c>
      <c r="I214" t="s">
        <v>42</v>
      </c>
      <c r="J214" t="s">
        <v>43</v>
      </c>
      <c r="K214" s="4">
        <f t="shared" si="3"/>
        <v>1</v>
      </c>
    </row>
    <row r="215" spans="1:11" x14ac:dyDescent="0.25">
      <c r="A215">
        <v>416090028</v>
      </c>
      <c r="B215" t="s">
        <v>533</v>
      </c>
      <c r="C215" t="s">
        <v>170</v>
      </c>
      <c r="D215" t="s">
        <v>41</v>
      </c>
      <c r="E215" s="1">
        <v>2860.63</v>
      </c>
      <c r="F215" s="3">
        <v>2860.63</v>
      </c>
      <c r="G215" s="1"/>
      <c r="H215" s="1">
        <v>5721.26</v>
      </c>
      <c r="I215" t="s">
        <v>42</v>
      </c>
      <c r="J215" t="s">
        <v>43</v>
      </c>
      <c r="K215" s="4">
        <f t="shared" si="3"/>
        <v>1</v>
      </c>
    </row>
    <row r="216" spans="1:11" x14ac:dyDescent="0.25">
      <c r="A216">
        <v>416090036</v>
      </c>
      <c r="B216" t="s">
        <v>534</v>
      </c>
      <c r="C216" t="s">
        <v>170</v>
      </c>
      <c r="D216" t="s">
        <v>41</v>
      </c>
      <c r="E216" s="1">
        <v>3165.42</v>
      </c>
      <c r="F216" s="3">
        <v>3165.42</v>
      </c>
      <c r="G216" s="1"/>
      <c r="H216" s="1">
        <v>6330.84</v>
      </c>
      <c r="I216" t="s">
        <v>42</v>
      </c>
      <c r="J216" t="s">
        <v>43</v>
      </c>
      <c r="K216" s="4">
        <f t="shared" si="3"/>
        <v>1</v>
      </c>
    </row>
    <row r="217" spans="1:11" x14ac:dyDescent="0.25">
      <c r="A217">
        <v>416090079</v>
      </c>
      <c r="B217" t="s">
        <v>535</v>
      </c>
      <c r="C217" t="s">
        <v>170</v>
      </c>
      <c r="D217" t="s">
        <v>41</v>
      </c>
      <c r="E217" s="1">
        <v>5342.18</v>
      </c>
      <c r="F217" s="3">
        <v>5342.18</v>
      </c>
      <c r="G217" s="1"/>
      <c r="H217" s="1">
        <v>10684.36</v>
      </c>
      <c r="I217" t="s">
        <v>42</v>
      </c>
      <c r="J217" t="s">
        <v>43</v>
      </c>
      <c r="K217" s="4">
        <f t="shared" si="3"/>
        <v>1</v>
      </c>
    </row>
    <row r="218" spans="1:11" x14ac:dyDescent="0.25">
      <c r="A218">
        <v>416090109</v>
      </c>
      <c r="B218" t="s">
        <v>536</v>
      </c>
      <c r="C218" t="s">
        <v>170</v>
      </c>
      <c r="D218" t="s">
        <v>41</v>
      </c>
      <c r="E218" s="1">
        <v>3059.29</v>
      </c>
      <c r="F218" s="3">
        <v>3059.29</v>
      </c>
      <c r="G218" s="1"/>
      <c r="H218" s="1">
        <v>6118.58</v>
      </c>
      <c r="I218" t="s">
        <v>42</v>
      </c>
      <c r="J218" t="s">
        <v>43</v>
      </c>
      <c r="K218" s="4">
        <f t="shared" si="3"/>
        <v>1</v>
      </c>
    </row>
    <row r="219" spans="1:11" x14ac:dyDescent="0.25">
      <c r="A219">
        <v>416090117</v>
      </c>
      <c r="B219" t="s">
        <v>537</v>
      </c>
      <c r="C219" t="s">
        <v>170</v>
      </c>
      <c r="D219" t="s">
        <v>41</v>
      </c>
      <c r="E219" s="1">
        <v>3165.42</v>
      </c>
      <c r="F219" s="3">
        <v>3165.42</v>
      </c>
      <c r="G219" s="1"/>
      <c r="H219" s="1">
        <v>6330.84</v>
      </c>
      <c r="I219" t="s">
        <v>42</v>
      </c>
      <c r="J219" t="s">
        <v>43</v>
      </c>
      <c r="K219" s="4">
        <f t="shared" si="3"/>
        <v>1</v>
      </c>
    </row>
    <row r="220" spans="1:11" x14ac:dyDescent="0.25">
      <c r="A220">
        <v>416090125</v>
      </c>
      <c r="B220" t="s">
        <v>538</v>
      </c>
      <c r="C220" t="s">
        <v>170</v>
      </c>
      <c r="D220" t="s">
        <v>41</v>
      </c>
      <c r="E220" s="1">
        <v>4115.05</v>
      </c>
      <c r="F220" s="3">
        <v>4115.05</v>
      </c>
      <c r="G220" s="1"/>
      <c r="H220" s="1">
        <v>8230.1</v>
      </c>
      <c r="I220" t="s">
        <v>42</v>
      </c>
      <c r="J220" t="s">
        <v>43</v>
      </c>
      <c r="K220" s="4">
        <f t="shared" si="3"/>
        <v>1</v>
      </c>
    </row>
    <row r="221" spans="1:11" x14ac:dyDescent="0.25">
      <c r="A221">
        <v>416090133</v>
      </c>
      <c r="B221" t="s">
        <v>539</v>
      </c>
      <c r="C221" t="s">
        <v>170</v>
      </c>
      <c r="D221" t="s">
        <v>41</v>
      </c>
      <c r="E221" s="1">
        <v>3972.21</v>
      </c>
      <c r="F221" s="3">
        <v>3972.21</v>
      </c>
      <c r="G221" s="1"/>
      <c r="H221" s="1">
        <v>7944.42</v>
      </c>
      <c r="I221" t="s">
        <v>42</v>
      </c>
      <c r="J221" t="s">
        <v>43</v>
      </c>
      <c r="K221" s="4">
        <f t="shared" si="3"/>
        <v>1</v>
      </c>
    </row>
    <row r="222" spans="1:11" x14ac:dyDescent="0.25">
      <c r="A222">
        <v>416110010</v>
      </c>
      <c r="B222" t="s">
        <v>540</v>
      </c>
      <c r="C222" t="s">
        <v>170</v>
      </c>
      <c r="D222" t="s">
        <v>41</v>
      </c>
      <c r="E222" s="1">
        <v>3282.83</v>
      </c>
      <c r="F222" s="3">
        <v>3282.83</v>
      </c>
      <c r="G222" s="1"/>
      <c r="H222" s="1">
        <v>6565.66</v>
      </c>
      <c r="I222" t="s">
        <v>42</v>
      </c>
      <c r="J222" t="s">
        <v>43</v>
      </c>
      <c r="K222" s="4">
        <f t="shared" si="3"/>
        <v>1</v>
      </c>
    </row>
    <row r="223" spans="1:11" x14ac:dyDescent="0.25">
      <c r="A223">
        <v>416110029</v>
      </c>
      <c r="B223" t="s">
        <v>541</v>
      </c>
      <c r="C223" t="s">
        <v>170</v>
      </c>
      <c r="D223" t="s">
        <v>41</v>
      </c>
      <c r="E223" s="1">
        <v>5035.46</v>
      </c>
      <c r="F223" s="3">
        <v>5035.46</v>
      </c>
      <c r="G223" s="1"/>
      <c r="H223" s="1">
        <v>10070.92</v>
      </c>
      <c r="I223" t="s">
        <v>42</v>
      </c>
      <c r="J223" t="s">
        <v>43</v>
      </c>
      <c r="K223" s="4">
        <f t="shared" si="3"/>
        <v>1</v>
      </c>
    </row>
    <row r="224" spans="1:11" x14ac:dyDescent="0.25">
      <c r="A224">
        <v>416110037</v>
      </c>
      <c r="B224" t="s">
        <v>542</v>
      </c>
      <c r="C224" t="s">
        <v>170</v>
      </c>
      <c r="D224" t="s">
        <v>41</v>
      </c>
      <c r="E224" s="1">
        <v>5661.24</v>
      </c>
      <c r="F224" s="3">
        <v>5661.24</v>
      </c>
      <c r="G224" s="1"/>
      <c r="H224" s="1">
        <v>11322.48</v>
      </c>
      <c r="I224" t="s">
        <v>42</v>
      </c>
      <c r="J224" t="s">
        <v>43</v>
      </c>
      <c r="K224" s="4">
        <f t="shared" si="3"/>
        <v>1</v>
      </c>
    </row>
    <row r="225" spans="1:11" x14ac:dyDescent="0.25">
      <c r="A225">
        <v>416110045</v>
      </c>
      <c r="B225" t="s">
        <v>543</v>
      </c>
      <c r="C225" t="s">
        <v>170</v>
      </c>
      <c r="D225" t="s">
        <v>41</v>
      </c>
      <c r="E225" s="1">
        <v>3902.02</v>
      </c>
      <c r="F225" s="3">
        <v>3902.02</v>
      </c>
      <c r="G225" s="1"/>
      <c r="H225" s="1">
        <v>7804.04</v>
      </c>
      <c r="I225" t="s">
        <v>42</v>
      </c>
      <c r="J225" t="s">
        <v>43</v>
      </c>
      <c r="K225" s="4">
        <f t="shared" si="3"/>
        <v>1</v>
      </c>
    </row>
    <row r="226" spans="1:11" x14ac:dyDescent="0.25">
      <c r="A226">
        <v>416110053</v>
      </c>
      <c r="B226" t="s">
        <v>544</v>
      </c>
      <c r="C226" t="s">
        <v>170</v>
      </c>
      <c r="D226" t="s">
        <v>41</v>
      </c>
      <c r="E226" s="1">
        <v>2208.6799999999998</v>
      </c>
      <c r="F226" s="3">
        <v>2208.6799999999998</v>
      </c>
      <c r="G226" s="1"/>
      <c r="H226" s="1">
        <v>4417.3599999999997</v>
      </c>
      <c r="I226" t="s">
        <v>42</v>
      </c>
      <c r="J226" t="s">
        <v>43</v>
      </c>
      <c r="K226" s="4">
        <f t="shared" si="3"/>
        <v>1</v>
      </c>
    </row>
    <row r="227" spans="1:11" x14ac:dyDescent="0.25">
      <c r="A227">
        <v>416110061</v>
      </c>
      <c r="B227" t="s">
        <v>545</v>
      </c>
      <c r="C227" t="s">
        <v>170</v>
      </c>
      <c r="D227" t="s">
        <v>41</v>
      </c>
      <c r="E227" s="1">
        <v>2954.54</v>
      </c>
      <c r="F227" s="3">
        <v>2954.54</v>
      </c>
      <c r="G227" s="1"/>
      <c r="H227" s="1">
        <v>5909.08</v>
      </c>
      <c r="I227" t="s">
        <v>42</v>
      </c>
      <c r="J227" t="s">
        <v>43</v>
      </c>
      <c r="K227" s="4">
        <f t="shared" si="3"/>
        <v>1</v>
      </c>
    </row>
    <row r="228" spans="1:11" x14ac:dyDescent="0.25">
      <c r="A228">
        <v>416110070</v>
      </c>
      <c r="B228" t="s">
        <v>546</v>
      </c>
      <c r="C228" t="s">
        <v>170</v>
      </c>
      <c r="D228" t="s">
        <v>41</v>
      </c>
      <c r="E228" s="1">
        <v>2726.58</v>
      </c>
      <c r="F228" s="3">
        <v>2726.58</v>
      </c>
      <c r="G228" s="1"/>
      <c r="H228" s="1">
        <v>5453.16</v>
      </c>
      <c r="I228" t="s">
        <v>42</v>
      </c>
      <c r="J228" t="s">
        <v>43</v>
      </c>
      <c r="K228" s="4">
        <f t="shared" si="3"/>
        <v>1</v>
      </c>
    </row>
    <row r="229" spans="1:11" x14ac:dyDescent="0.25">
      <c r="A229">
        <v>416110088</v>
      </c>
      <c r="B229" t="s">
        <v>547</v>
      </c>
      <c r="C229" t="s">
        <v>170</v>
      </c>
      <c r="D229" t="s">
        <v>41</v>
      </c>
      <c r="E229" s="1">
        <v>4186.6400000000003</v>
      </c>
      <c r="F229" s="3">
        <v>4186.6400000000003</v>
      </c>
      <c r="G229" s="1"/>
      <c r="H229" s="1">
        <v>8373.2800000000007</v>
      </c>
      <c r="I229" t="s">
        <v>42</v>
      </c>
      <c r="J229" t="s">
        <v>43</v>
      </c>
      <c r="K229" s="4">
        <f t="shared" si="3"/>
        <v>1</v>
      </c>
    </row>
    <row r="230" spans="1:11" x14ac:dyDescent="0.25">
      <c r="A230">
        <v>416120024</v>
      </c>
      <c r="B230" t="s">
        <v>548</v>
      </c>
      <c r="C230" t="s">
        <v>170</v>
      </c>
      <c r="D230" t="s">
        <v>41</v>
      </c>
      <c r="E230" s="1">
        <v>2462.85</v>
      </c>
      <c r="F230" s="3">
        <v>2462.85</v>
      </c>
      <c r="G230" s="1"/>
      <c r="H230" s="1">
        <v>4925.7</v>
      </c>
      <c r="I230" t="s">
        <v>42</v>
      </c>
      <c r="J230" t="s">
        <v>43</v>
      </c>
      <c r="K230" s="4">
        <f t="shared" si="3"/>
        <v>1</v>
      </c>
    </row>
    <row r="231" spans="1:11" x14ac:dyDescent="0.25">
      <c r="A231">
        <v>416120032</v>
      </c>
      <c r="B231" t="s">
        <v>549</v>
      </c>
      <c r="C231" t="s">
        <v>170</v>
      </c>
      <c r="D231" t="s">
        <v>41</v>
      </c>
      <c r="E231" s="1">
        <v>2045.07</v>
      </c>
      <c r="F231" s="3">
        <v>2045.07</v>
      </c>
      <c r="G231" s="1"/>
      <c r="H231" s="1">
        <v>4090.14</v>
      </c>
      <c r="I231" t="s">
        <v>42</v>
      </c>
      <c r="J231" t="s">
        <v>43</v>
      </c>
      <c r="K231" s="4">
        <f t="shared" si="3"/>
        <v>1</v>
      </c>
    </row>
    <row r="232" spans="1:11" x14ac:dyDescent="0.25">
      <c r="A232">
        <v>416120040</v>
      </c>
      <c r="B232" t="s">
        <v>550</v>
      </c>
      <c r="C232" t="s">
        <v>170</v>
      </c>
      <c r="D232" t="s">
        <v>41</v>
      </c>
      <c r="E232" s="1">
        <v>1498.64</v>
      </c>
      <c r="F232" s="3">
        <v>1498.64</v>
      </c>
      <c r="G232" s="1"/>
      <c r="H232" s="1">
        <v>2997.28</v>
      </c>
      <c r="I232" t="s">
        <v>42</v>
      </c>
      <c r="J232" t="s">
        <v>43</v>
      </c>
      <c r="K232" s="4">
        <f t="shared" si="3"/>
        <v>1</v>
      </c>
    </row>
    <row r="233" spans="1:11" x14ac:dyDescent="0.25">
      <c r="A233">
        <v>416120059</v>
      </c>
      <c r="B233" t="s">
        <v>551</v>
      </c>
      <c r="C233" t="s">
        <v>170</v>
      </c>
      <c r="D233" t="s">
        <v>41</v>
      </c>
      <c r="E233" s="1">
        <v>1913.83</v>
      </c>
      <c r="F233" s="3">
        <v>1913.83</v>
      </c>
      <c r="G233" s="1"/>
      <c r="H233" s="1">
        <v>3827.66</v>
      </c>
      <c r="I233" t="s">
        <v>42</v>
      </c>
      <c r="J233" t="s">
        <v>43</v>
      </c>
      <c r="K233" s="4">
        <f t="shared" si="3"/>
        <v>1</v>
      </c>
    </row>
    <row r="234" spans="1:11" x14ac:dyDescent="0.25">
      <c r="A234">
        <v>408020415</v>
      </c>
      <c r="B234" t="s">
        <v>294</v>
      </c>
      <c r="C234" t="s">
        <v>295</v>
      </c>
      <c r="D234" t="s">
        <v>41</v>
      </c>
      <c r="E234" s="1">
        <v>366.37</v>
      </c>
      <c r="F234" s="3">
        <v>1099.1099999999999</v>
      </c>
      <c r="G234" s="1"/>
      <c r="H234" s="1">
        <v>1465.48</v>
      </c>
      <c r="I234" t="s">
        <v>71</v>
      </c>
      <c r="J234" t="s">
        <v>43</v>
      </c>
      <c r="K234" s="4">
        <f t="shared" si="3"/>
        <v>2.9999999999999996</v>
      </c>
    </row>
    <row r="235" spans="1:11" x14ac:dyDescent="0.25">
      <c r="A235">
        <v>404010369</v>
      </c>
      <c r="B235" t="s">
        <v>296</v>
      </c>
      <c r="C235" t="s">
        <v>297</v>
      </c>
      <c r="D235" t="s">
        <v>165</v>
      </c>
      <c r="E235" s="1">
        <v>56.84</v>
      </c>
      <c r="F235" s="3">
        <v>511.56</v>
      </c>
      <c r="G235" s="1"/>
      <c r="H235" s="1">
        <v>568.4</v>
      </c>
      <c r="I235" t="s">
        <v>71</v>
      </c>
      <c r="J235" t="s">
        <v>166</v>
      </c>
      <c r="K235" s="4">
        <f t="shared" si="3"/>
        <v>9</v>
      </c>
    </row>
    <row r="236" spans="1:11" x14ac:dyDescent="0.25">
      <c r="A236">
        <v>409050083</v>
      </c>
      <c r="B236" t="s">
        <v>304</v>
      </c>
      <c r="C236" t="s">
        <v>305</v>
      </c>
      <c r="D236" t="s">
        <v>41</v>
      </c>
      <c r="E236" s="1">
        <v>219.12</v>
      </c>
      <c r="F236" s="3">
        <v>657.36</v>
      </c>
      <c r="G236" s="1"/>
      <c r="H236" s="1">
        <v>876.48</v>
      </c>
      <c r="I236" t="s">
        <v>71</v>
      </c>
      <c r="J236" t="s">
        <v>43</v>
      </c>
      <c r="K236" s="4">
        <f t="shared" si="3"/>
        <v>3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7D846-8B9B-495C-AF44-A43BFAE4BC8D}">
  <dimension ref="A1:C31"/>
  <sheetViews>
    <sheetView workbookViewId="0">
      <selection activeCell="C31" sqref="C31"/>
    </sheetView>
  </sheetViews>
  <sheetFormatPr defaultRowHeight="15" x14ac:dyDescent="0.25"/>
  <cols>
    <col min="3" max="3" width="15.85546875" bestFit="1" customWidth="1"/>
  </cols>
  <sheetData>
    <row r="1" spans="1:3" x14ac:dyDescent="0.25">
      <c r="A1" t="s">
        <v>0</v>
      </c>
      <c r="B1" t="s">
        <v>28</v>
      </c>
      <c r="C1" t="s">
        <v>29</v>
      </c>
    </row>
    <row r="2" spans="1:3" x14ac:dyDescent="0.25">
      <c r="A2" t="s">
        <v>2</v>
      </c>
      <c r="B2">
        <v>2</v>
      </c>
      <c r="C2" s="1">
        <v>786.2</v>
      </c>
    </row>
    <row r="3" spans="1:3" x14ac:dyDescent="0.25">
      <c r="A3" t="s">
        <v>413</v>
      </c>
      <c r="B3">
        <v>15</v>
      </c>
      <c r="C3" s="1">
        <v>58559.39</v>
      </c>
    </row>
    <row r="4" spans="1:3" x14ac:dyDescent="0.25">
      <c r="A4" t="s">
        <v>3</v>
      </c>
      <c r="B4">
        <v>3</v>
      </c>
      <c r="C4" s="1">
        <v>673.36</v>
      </c>
    </row>
    <row r="5" spans="1:3" x14ac:dyDescent="0.25">
      <c r="A5" t="s">
        <v>4</v>
      </c>
      <c r="B5">
        <v>116</v>
      </c>
      <c r="C5" s="1">
        <v>341630.13</v>
      </c>
    </row>
    <row r="6" spans="1:3" x14ac:dyDescent="0.25">
      <c r="A6" t="s">
        <v>5</v>
      </c>
      <c r="B6">
        <v>8</v>
      </c>
      <c r="C6" s="1">
        <v>44846.35</v>
      </c>
    </row>
    <row r="7" spans="1:3" x14ac:dyDescent="0.25">
      <c r="A7" t="s">
        <v>6</v>
      </c>
      <c r="B7">
        <v>1</v>
      </c>
      <c r="C7" s="1">
        <v>583.48</v>
      </c>
    </row>
    <row r="8" spans="1:3" x14ac:dyDescent="0.25">
      <c r="A8" t="s">
        <v>7</v>
      </c>
      <c r="B8">
        <v>2</v>
      </c>
      <c r="C8" s="1">
        <v>585.49</v>
      </c>
    </row>
    <row r="9" spans="1:3" x14ac:dyDescent="0.25">
      <c r="A9" t="s">
        <v>8</v>
      </c>
      <c r="B9">
        <v>1</v>
      </c>
      <c r="C9" s="1">
        <v>543.08000000000004</v>
      </c>
    </row>
    <row r="10" spans="1:3" x14ac:dyDescent="0.25">
      <c r="A10" t="s">
        <v>9</v>
      </c>
      <c r="B10">
        <v>43</v>
      </c>
      <c r="C10" s="1">
        <v>162669.43</v>
      </c>
    </row>
    <row r="11" spans="1:3" x14ac:dyDescent="0.25">
      <c r="A11" t="s">
        <v>414</v>
      </c>
      <c r="B11">
        <v>2</v>
      </c>
      <c r="C11" s="1">
        <v>955.4</v>
      </c>
    </row>
    <row r="12" spans="1:3" x14ac:dyDescent="0.25">
      <c r="A12" t="s">
        <v>10</v>
      </c>
      <c r="B12">
        <v>2</v>
      </c>
      <c r="C12" s="1">
        <v>438.24</v>
      </c>
    </row>
    <row r="13" spans="1:3" x14ac:dyDescent="0.25">
      <c r="A13" t="s">
        <v>11</v>
      </c>
      <c r="B13">
        <v>8</v>
      </c>
      <c r="C13" s="1">
        <v>41264.99</v>
      </c>
    </row>
    <row r="14" spans="1:3" x14ac:dyDescent="0.25">
      <c r="A14" t="s">
        <v>12</v>
      </c>
      <c r="B14">
        <v>2</v>
      </c>
      <c r="C14" s="1">
        <v>1347.37</v>
      </c>
    </row>
    <row r="15" spans="1:3" x14ac:dyDescent="0.25">
      <c r="A15" t="s">
        <v>415</v>
      </c>
      <c r="B15">
        <v>1</v>
      </c>
      <c r="C15" s="1">
        <v>543.08000000000004</v>
      </c>
    </row>
    <row r="16" spans="1:3" x14ac:dyDescent="0.25">
      <c r="A16" t="s">
        <v>13</v>
      </c>
      <c r="B16">
        <v>19</v>
      </c>
      <c r="C16" s="1">
        <v>34017.199999999997</v>
      </c>
    </row>
    <row r="17" spans="1:3" x14ac:dyDescent="0.25">
      <c r="A17" t="s">
        <v>14</v>
      </c>
      <c r="B17">
        <v>33</v>
      </c>
      <c r="C17" s="1">
        <v>46333.86</v>
      </c>
    </row>
    <row r="18" spans="1:3" x14ac:dyDescent="0.25">
      <c r="A18" t="s">
        <v>15</v>
      </c>
      <c r="B18">
        <v>265</v>
      </c>
      <c r="C18" s="1">
        <v>798573.05</v>
      </c>
    </row>
    <row r="19" spans="1:3" x14ac:dyDescent="0.25">
      <c r="A19" t="s">
        <v>16</v>
      </c>
      <c r="B19">
        <v>2</v>
      </c>
      <c r="C19" s="1">
        <v>935.5</v>
      </c>
    </row>
    <row r="20" spans="1:3" x14ac:dyDescent="0.25">
      <c r="A20" t="s">
        <v>17</v>
      </c>
      <c r="B20">
        <v>3</v>
      </c>
      <c r="C20" s="1">
        <v>1073.46</v>
      </c>
    </row>
    <row r="21" spans="1:3" x14ac:dyDescent="0.25">
      <c r="A21" t="s">
        <v>18</v>
      </c>
      <c r="B21">
        <v>28</v>
      </c>
      <c r="C21" s="1">
        <v>197375.26</v>
      </c>
    </row>
    <row r="22" spans="1:3" x14ac:dyDescent="0.25">
      <c r="A22" t="s">
        <v>19</v>
      </c>
      <c r="B22">
        <v>159</v>
      </c>
      <c r="C22" s="1">
        <v>467234.17</v>
      </c>
    </row>
    <row r="23" spans="1:3" x14ac:dyDescent="0.25">
      <c r="A23" t="s">
        <v>20</v>
      </c>
      <c r="B23">
        <v>47</v>
      </c>
      <c r="C23" s="1">
        <v>137419.24</v>
      </c>
    </row>
    <row r="24" spans="1:3" x14ac:dyDescent="0.25">
      <c r="A24" t="s">
        <v>21</v>
      </c>
      <c r="B24">
        <v>10</v>
      </c>
      <c r="C24" s="1">
        <v>2191.1999999999998</v>
      </c>
    </row>
    <row r="25" spans="1:3" x14ac:dyDescent="0.25">
      <c r="A25" t="s">
        <v>22</v>
      </c>
      <c r="B25">
        <v>5</v>
      </c>
      <c r="C25" s="1">
        <v>1435.56</v>
      </c>
    </row>
    <row r="26" spans="1:3" x14ac:dyDescent="0.25">
      <c r="A26" t="s">
        <v>23</v>
      </c>
      <c r="B26">
        <v>3</v>
      </c>
      <c r="C26" s="1">
        <v>1713.2</v>
      </c>
    </row>
    <row r="27" spans="1:3" x14ac:dyDescent="0.25">
      <c r="A27" t="s">
        <v>24</v>
      </c>
      <c r="B27">
        <v>16</v>
      </c>
      <c r="C27" s="1">
        <v>17217.22</v>
      </c>
    </row>
    <row r="28" spans="1:3" x14ac:dyDescent="0.25">
      <c r="A28" t="s">
        <v>25</v>
      </c>
      <c r="B28">
        <v>1</v>
      </c>
      <c r="C28" s="1">
        <v>219.12</v>
      </c>
    </row>
    <row r="29" spans="1:3" x14ac:dyDescent="0.25">
      <c r="A29" t="s">
        <v>26</v>
      </c>
      <c r="B29">
        <v>9</v>
      </c>
      <c r="C29" s="1">
        <v>23557.91</v>
      </c>
    </row>
    <row r="30" spans="1:3" x14ac:dyDescent="0.25">
      <c r="A30" t="s">
        <v>27</v>
      </c>
      <c r="B30">
        <v>3</v>
      </c>
      <c r="C30" s="1">
        <v>657.36</v>
      </c>
    </row>
    <row r="31" spans="1:3" x14ac:dyDescent="0.25">
      <c r="A31" t="s">
        <v>1</v>
      </c>
      <c r="B31">
        <v>809</v>
      </c>
      <c r="C31" s="1">
        <v>2385379.2999999998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59647-BBEA-475D-9C9B-2E5FDB5797A5}">
  <dimension ref="A1:AE96"/>
  <sheetViews>
    <sheetView workbookViewId="0"/>
  </sheetViews>
  <sheetFormatPr defaultRowHeight="15" x14ac:dyDescent="0.25"/>
  <cols>
    <col min="1" max="1" width="10.7109375" customWidth="1"/>
  </cols>
  <sheetData>
    <row r="1" spans="1:31" x14ac:dyDescent="0.25">
      <c r="A1" t="s">
        <v>0</v>
      </c>
      <c r="B1" t="s">
        <v>2</v>
      </c>
      <c r="C1" t="s">
        <v>413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414</v>
      </c>
      <c r="L1" t="s">
        <v>10</v>
      </c>
      <c r="M1" t="s">
        <v>11</v>
      </c>
      <c r="N1" t="s">
        <v>12</v>
      </c>
      <c r="O1" t="s">
        <v>415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1</v>
      </c>
    </row>
    <row r="2" spans="1:31" x14ac:dyDescent="0.25">
      <c r="A2" t="s">
        <v>319</v>
      </c>
      <c r="B2">
        <v>0</v>
      </c>
      <c r="C2">
        <v>3</v>
      </c>
      <c r="D2">
        <v>0</v>
      </c>
      <c r="E2">
        <v>0</v>
      </c>
      <c r="F2">
        <v>2</v>
      </c>
      <c r="G2">
        <v>0</v>
      </c>
      <c r="H2">
        <v>0</v>
      </c>
      <c r="I2">
        <v>0</v>
      </c>
      <c r="J2">
        <v>1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1</v>
      </c>
      <c r="T2">
        <v>2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1</v>
      </c>
      <c r="AD2">
        <v>0</v>
      </c>
      <c r="AE2">
        <v>10</v>
      </c>
    </row>
    <row r="3" spans="1:31" x14ac:dyDescent="0.25">
      <c r="A3" t="s">
        <v>320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1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1</v>
      </c>
    </row>
    <row r="4" spans="1:31" x14ac:dyDescent="0.25">
      <c r="A4" t="s">
        <v>321</v>
      </c>
      <c r="B4">
        <v>0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2</v>
      </c>
    </row>
    <row r="5" spans="1:31" x14ac:dyDescent="0.25">
      <c r="A5" t="s">
        <v>322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1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1</v>
      </c>
    </row>
    <row r="6" spans="1:31" x14ac:dyDescent="0.25">
      <c r="A6" t="s">
        <v>323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1</v>
      </c>
      <c r="V6">
        <v>2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4</v>
      </c>
    </row>
    <row r="7" spans="1:31" x14ac:dyDescent="0.25">
      <c r="A7" t="s">
        <v>324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1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1</v>
      </c>
    </row>
    <row r="8" spans="1:31" x14ac:dyDescent="0.25">
      <c r="A8" t="s">
        <v>325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1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3</v>
      </c>
    </row>
    <row r="9" spans="1:31" x14ac:dyDescent="0.25">
      <c r="A9" t="s">
        <v>326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6</v>
      </c>
      <c r="R9">
        <v>1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7</v>
      </c>
    </row>
    <row r="10" spans="1:31" x14ac:dyDescent="0.25">
      <c r="A10" t="s">
        <v>327</v>
      </c>
      <c r="B10">
        <v>0</v>
      </c>
      <c r="C10">
        <v>0</v>
      </c>
      <c r="D10">
        <v>0</v>
      </c>
      <c r="E10">
        <v>2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2</v>
      </c>
    </row>
    <row r="11" spans="1:31" x14ac:dyDescent="0.25">
      <c r="A11" t="s">
        <v>328</v>
      </c>
      <c r="B11">
        <v>0</v>
      </c>
      <c r="C11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2</v>
      </c>
    </row>
    <row r="12" spans="1:31" x14ac:dyDescent="0.25">
      <c r="A12" t="s">
        <v>329</v>
      </c>
      <c r="B12">
        <v>0</v>
      </c>
      <c r="C12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1</v>
      </c>
    </row>
    <row r="13" spans="1:31" x14ac:dyDescent="0.25">
      <c r="A13" t="s">
        <v>330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1</v>
      </c>
    </row>
    <row r="14" spans="1:31" x14ac:dyDescent="0.25">
      <c r="A14" t="s">
        <v>331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1</v>
      </c>
      <c r="W14">
        <v>1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2</v>
      </c>
    </row>
    <row r="15" spans="1:31" x14ac:dyDescent="0.25">
      <c r="A15" t="s">
        <v>332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1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1</v>
      </c>
    </row>
    <row r="16" spans="1:31" x14ac:dyDescent="0.25">
      <c r="A16" t="s">
        <v>333</v>
      </c>
      <c r="B16">
        <v>0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2</v>
      </c>
    </row>
    <row r="17" spans="1:31" x14ac:dyDescent="0.25">
      <c r="A17" t="s">
        <v>334</v>
      </c>
      <c r="B17">
        <v>0</v>
      </c>
      <c r="C17">
        <v>4</v>
      </c>
      <c r="D17">
        <v>0</v>
      </c>
      <c r="E17">
        <v>6</v>
      </c>
      <c r="F17">
        <v>0</v>
      </c>
      <c r="G17">
        <v>0</v>
      </c>
      <c r="H17">
        <v>0</v>
      </c>
      <c r="I17">
        <v>0</v>
      </c>
      <c r="J17">
        <v>3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10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23</v>
      </c>
    </row>
    <row r="18" spans="1:31" x14ac:dyDescent="0.25">
      <c r="A18" t="s">
        <v>335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2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2</v>
      </c>
    </row>
    <row r="19" spans="1:31" x14ac:dyDescent="0.25">
      <c r="A19" t="s">
        <v>336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5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6</v>
      </c>
    </row>
    <row r="20" spans="1:31" x14ac:dyDescent="0.25">
      <c r="A20" t="s">
        <v>337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1</v>
      </c>
    </row>
    <row r="21" spans="1:31" x14ac:dyDescent="0.25">
      <c r="A21" t="s">
        <v>338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2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2</v>
      </c>
    </row>
    <row r="22" spans="1:31" x14ac:dyDescent="0.25">
      <c r="A22" t="s">
        <v>339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8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8</v>
      </c>
    </row>
    <row r="23" spans="1:31" x14ac:dyDescent="0.25">
      <c r="A23" t="s">
        <v>340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6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6</v>
      </c>
    </row>
    <row r="24" spans="1:31" x14ac:dyDescent="0.25">
      <c r="A24" t="s">
        <v>341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1</v>
      </c>
      <c r="I24">
        <v>0</v>
      </c>
      <c r="J24">
        <v>0</v>
      </c>
      <c r="K24">
        <v>1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1</v>
      </c>
      <c r="W24">
        <v>1</v>
      </c>
      <c r="X24">
        <v>0</v>
      </c>
      <c r="Y24">
        <v>0</v>
      </c>
      <c r="Z24">
        <v>2</v>
      </c>
      <c r="AA24">
        <v>0</v>
      </c>
      <c r="AB24">
        <v>0</v>
      </c>
      <c r="AC24">
        <v>0</v>
      </c>
      <c r="AD24">
        <v>0</v>
      </c>
      <c r="AE24">
        <v>6</v>
      </c>
    </row>
    <row r="25" spans="1:31" x14ac:dyDescent="0.25">
      <c r="A25" t="s">
        <v>342</v>
      </c>
      <c r="B25">
        <v>1</v>
      </c>
      <c r="C25">
        <v>0</v>
      </c>
      <c r="D25">
        <v>3</v>
      </c>
      <c r="E25">
        <v>0</v>
      </c>
      <c r="F25">
        <v>0</v>
      </c>
      <c r="G25">
        <v>0</v>
      </c>
      <c r="H25">
        <v>1</v>
      </c>
      <c r="I25">
        <v>0</v>
      </c>
      <c r="J25">
        <v>0</v>
      </c>
      <c r="K25">
        <v>0</v>
      </c>
      <c r="L25">
        <v>2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1</v>
      </c>
      <c r="U25">
        <v>0</v>
      </c>
      <c r="V25">
        <v>1</v>
      </c>
      <c r="W25">
        <v>0</v>
      </c>
      <c r="X25">
        <v>10</v>
      </c>
      <c r="Y25">
        <v>4</v>
      </c>
      <c r="Z25">
        <v>0</v>
      </c>
      <c r="AA25">
        <v>12</v>
      </c>
      <c r="AB25">
        <v>1</v>
      </c>
      <c r="AC25">
        <v>0</v>
      </c>
      <c r="AD25">
        <v>3</v>
      </c>
      <c r="AE25">
        <v>39</v>
      </c>
    </row>
    <row r="26" spans="1:31" x14ac:dyDescent="0.25">
      <c r="A26" t="s">
        <v>343</v>
      </c>
      <c r="B26">
        <v>0</v>
      </c>
      <c r="C26">
        <v>0</v>
      </c>
      <c r="D26">
        <v>0</v>
      </c>
      <c r="E26">
        <v>3</v>
      </c>
      <c r="F26">
        <v>1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4</v>
      </c>
      <c r="R26">
        <v>0</v>
      </c>
      <c r="S26">
        <v>1</v>
      </c>
      <c r="T26">
        <v>0</v>
      </c>
      <c r="U26">
        <v>0</v>
      </c>
      <c r="V26">
        <v>2</v>
      </c>
      <c r="W26">
        <v>2</v>
      </c>
      <c r="X26">
        <v>0</v>
      </c>
      <c r="Y26">
        <v>0</v>
      </c>
      <c r="Z26">
        <v>0</v>
      </c>
      <c r="AA26">
        <v>0</v>
      </c>
      <c r="AB26">
        <v>0</v>
      </c>
      <c r="AC26">
        <v>1</v>
      </c>
      <c r="AD26">
        <v>0</v>
      </c>
      <c r="AE26">
        <v>14</v>
      </c>
    </row>
    <row r="27" spans="1:31" x14ac:dyDescent="0.25">
      <c r="A27" t="s">
        <v>344</v>
      </c>
      <c r="B27">
        <v>1</v>
      </c>
      <c r="C27">
        <v>6</v>
      </c>
      <c r="D27">
        <v>0</v>
      </c>
      <c r="E27">
        <v>33</v>
      </c>
      <c r="F27">
        <v>4</v>
      </c>
      <c r="G27">
        <v>1</v>
      </c>
      <c r="H27">
        <v>0</v>
      </c>
      <c r="I27">
        <v>1</v>
      </c>
      <c r="J27">
        <v>8</v>
      </c>
      <c r="K27">
        <v>1</v>
      </c>
      <c r="L27">
        <v>0</v>
      </c>
      <c r="M27">
        <v>6</v>
      </c>
      <c r="N27">
        <v>2</v>
      </c>
      <c r="O27">
        <v>1</v>
      </c>
      <c r="P27">
        <v>1</v>
      </c>
      <c r="Q27">
        <v>23</v>
      </c>
      <c r="R27">
        <v>91</v>
      </c>
      <c r="S27">
        <v>0</v>
      </c>
      <c r="T27">
        <v>0</v>
      </c>
      <c r="U27">
        <v>6</v>
      </c>
      <c r="V27">
        <v>8</v>
      </c>
      <c r="W27">
        <v>7</v>
      </c>
      <c r="X27">
        <v>0</v>
      </c>
      <c r="Y27">
        <v>1</v>
      </c>
      <c r="Z27">
        <v>1</v>
      </c>
      <c r="AA27">
        <v>4</v>
      </c>
      <c r="AB27">
        <v>0</v>
      </c>
      <c r="AC27">
        <v>7</v>
      </c>
      <c r="AD27">
        <v>0</v>
      </c>
      <c r="AE27">
        <v>213</v>
      </c>
    </row>
    <row r="28" spans="1:31" x14ac:dyDescent="0.25">
      <c r="A28" t="s">
        <v>345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1</v>
      </c>
    </row>
    <row r="29" spans="1:31" x14ac:dyDescent="0.25">
      <c r="A29" t="s">
        <v>346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2</v>
      </c>
      <c r="S29">
        <v>0</v>
      </c>
      <c r="T29">
        <v>0</v>
      </c>
      <c r="U29">
        <v>0</v>
      </c>
      <c r="V29">
        <v>5</v>
      </c>
      <c r="W29">
        <v>2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9</v>
      </c>
    </row>
    <row r="30" spans="1:31" x14ac:dyDescent="0.25">
      <c r="A30" t="s">
        <v>347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2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2</v>
      </c>
    </row>
    <row r="31" spans="1:31" x14ac:dyDescent="0.25">
      <c r="A31" t="s">
        <v>348</v>
      </c>
      <c r="B31">
        <v>0</v>
      </c>
      <c r="C31">
        <v>0</v>
      </c>
      <c r="D31">
        <v>0</v>
      </c>
      <c r="E31">
        <v>2</v>
      </c>
      <c r="F31">
        <v>0</v>
      </c>
      <c r="G31">
        <v>0</v>
      </c>
      <c r="H31">
        <v>0</v>
      </c>
      <c r="I31">
        <v>0</v>
      </c>
      <c r="J31">
        <v>1</v>
      </c>
      <c r="K31">
        <v>0</v>
      </c>
      <c r="L31">
        <v>0</v>
      </c>
      <c r="M31">
        <v>0</v>
      </c>
      <c r="N31">
        <v>0</v>
      </c>
      <c r="O31">
        <v>0</v>
      </c>
      <c r="P31">
        <v>1</v>
      </c>
      <c r="Q31">
        <v>0</v>
      </c>
      <c r="R31">
        <v>1</v>
      </c>
      <c r="S31">
        <v>0</v>
      </c>
      <c r="T31">
        <v>0</v>
      </c>
      <c r="U31">
        <v>0</v>
      </c>
      <c r="V31">
        <v>1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6</v>
      </c>
    </row>
    <row r="32" spans="1:31" x14ac:dyDescent="0.25">
      <c r="A32" t="s">
        <v>349</v>
      </c>
      <c r="B32">
        <v>0</v>
      </c>
      <c r="C32">
        <v>0</v>
      </c>
      <c r="D32">
        <v>0</v>
      </c>
      <c r="E32">
        <v>1</v>
      </c>
      <c r="F32">
        <v>0</v>
      </c>
      <c r="G32">
        <v>0</v>
      </c>
      <c r="H32">
        <v>0</v>
      </c>
      <c r="I32">
        <v>0</v>
      </c>
      <c r="J32">
        <v>1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3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5</v>
      </c>
    </row>
    <row r="33" spans="1:31" x14ac:dyDescent="0.25">
      <c r="A33" t="s">
        <v>350</v>
      </c>
      <c r="B33">
        <v>0</v>
      </c>
      <c r="C33">
        <v>0</v>
      </c>
      <c r="D33">
        <v>0</v>
      </c>
      <c r="E33">
        <v>2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3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5</v>
      </c>
    </row>
    <row r="34" spans="1:31" x14ac:dyDescent="0.25">
      <c r="A34" t="s">
        <v>351</v>
      </c>
      <c r="B34">
        <v>0</v>
      </c>
      <c r="C34">
        <v>0</v>
      </c>
      <c r="D34">
        <v>0</v>
      </c>
      <c r="E34">
        <v>5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1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6</v>
      </c>
    </row>
    <row r="35" spans="1:31" x14ac:dyDescent="0.25">
      <c r="A35" t="s">
        <v>352</v>
      </c>
      <c r="B35">
        <v>0</v>
      </c>
      <c r="C35">
        <v>0</v>
      </c>
      <c r="D35">
        <v>0</v>
      </c>
      <c r="E35">
        <v>2</v>
      </c>
      <c r="F35">
        <v>0</v>
      </c>
      <c r="G35">
        <v>0</v>
      </c>
      <c r="H35">
        <v>0</v>
      </c>
      <c r="I35">
        <v>0</v>
      </c>
      <c r="J35">
        <v>1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11</v>
      </c>
      <c r="S35">
        <v>0</v>
      </c>
      <c r="T35">
        <v>0</v>
      </c>
      <c r="U35">
        <v>0</v>
      </c>
      <c r="V35">
        <v>6</v>
      </c>
      <c r="W35">
        <v>4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24</v>
      </c>
    </row>
    <row r="36" spans="1:31" x14ac:dyDescent="0.25">
      <c r="A36" t="s">
        <v>353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3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3</v>
      </c>
    </row>
    <row r="37" spans="1:31" x14ac:dyDescent="0.25">
      <c r="A37" t="s">
        <v>354</v>
      </c>
      <c r="B37">
        <v>0</v>
      </c>
      <c r="C37">
        <v>0</v>
      </c>
      <c r="D37">
        <v>0</v>
      </c>
      <c r="E37">
        <v>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1</v>
      </c>
    </row>
    <row r="38" spans="1:31" x14ac:dyDescent="0.25">
      <c r="A38" t="s">
        <v>355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1</v>
      </c>
      <c r="Q38">
        <v>0</v>
      </c>
      <c r="R38">
        <v>0</v>
      </c>
      <c r="S38">
        <v>0</v>
      </c>
      <c r="T38">
        <v>0</v>
      </c>
      <c r="U38">
        <v>0</v>
      </c>
      <c r="V38">
        <v>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2</v>
      </c>
    </row>
    <row r="39" spans="1:31" x14ac:dyDescent="0.25">
      <c r="A39" t="s">
        <v>356</v>
      </c>
      <c r="B39">
        <v>0</v>
      </c>
      <c r="C39">
        <v>0</v>
      </c>
      <c r="D39">
        <v>0</v>
      </c>
      <c r="E39">
        <v>2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2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4</v>
      </c>
    </row>
    <row r="40" spans="1:31" x14ac:dyDescent="0.25">
      <c r="A40" t="s">
        <v>357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2</v>
      </c>
      <c r="S40">
        <v>0</v>
      </c>
      <c r="T40">
        <v>0</v>
      </c>
      <c r="U40">
        <v>0</v>
      </c>
      <c r="V40">
        <v>1</v>
      </c>
      <c r="W40">
        <v>2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5</v>
      </c>
    </row>
    <row r="41" spans="1:31" x14ac:dyDescent="0.25">
      <c r="A41" t="s">
        <v>358</v>
      </c>
      <c r="B41">
        <v>0</v>
      </c>
      <c r="C41">
        <v>0</v>
      </c>
      <c r="D41">
        <v>0</v>
      </c>
      <c r="E41">
        <v>1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1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2</v>
      </c>
    </row>
    <row r="42" spans="1:31" x14ac:dyDescent="0.25">
      <c r="A42" t="s">
        <v>359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1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1</v>
      </c>
    </row>
    <row r="43" spans="1:31" x14ac:dyDescent="0.25">
      <c r="A43" t="s">
        <v>360</v>
      </c>
      <c r="B43">
        <v>0</v>
      </c>
      <c r="C43">
        <v>0</v>
      </c>
      <c r="D43">
        <v>0</v>
      </c>
      <c r="E43">
        <v>1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2</v>
      </c>
      <c r="W43">
        <v>1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4</v>
      </c>
    </row>
    <row r="44" spans="1:31" x14ac:dyDescent="0.25">
      <c r="A44" t="s">
        <v>361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1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1</v>
      </c>
    </row>
    <row r="45" spans="1:31" x14ac:dyDescent="0.25">
      <c r="A45" t="s">
        <v>362</v>
      </c>
      <c r="B45">
        <v>0</v>
      </c>
      <c r="C45">
        <v>0</v>
      </c>
      <c r="D45">
        <v>0</v>
      </c>
      <c r="E45">
        <v>1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1</v>
      </c>
    </row>
    <row r="46" spans="1:31" x14ac:dyDescent="0.25">
      <c r="A46" t="s">
        <v>363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1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1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2</v>
      </c>
    </row>
    <row r="47" spans="1:31" x14ac:dyDescent="0.25">
      <c r="A47" t="s">
        <v>364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1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1</v>
      </c>
    </row>
    <row r="48" spans="1:31" x14ac:dyDescent="0.25">
      <c r="A48" t="s">
        <v>365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1</v>
      </c>
      <c r="S48">
        <v>0</v>
      </c>
      <c r="T48">
        <v>0</v>
      </c>
      <c r="U48">
        <v>0</v>
      </c>
      <c r="V48">
        <v>1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2</v>
      </c>
    </row>
    <row r="49" spans="1:31" x14ac:dyDescent="0.25">
      <c r="A49" t="s">
        <v>366</v>
      </c>
      <c r="B49">
        <v>0</v>
      </c>
      <c r="C49">
        <v>0</v>
      </c>
      <c r="D49">
        <v>0</v>
      </c>
      <c r="E49">
        <v>1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4</v>
      </c>
      <c r="S49">
        <v>0</v>
      </c>
      <c r="T49">
        <v>0</v>
      </c>
      <c r="U49">
        <v>0</v>
      </c>
      <c r="V49">
        <v>1</v>
      </c>
      <c r="W49">
        <v>1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7</v>
      </c>
    </row>
    <row r="50" spans="1:31" x14ac:dyDescent="0.25">
      <c r="A50" t="s">
        <v>367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1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1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2</v>
      </c>
    </row>
    <row r="51" spans="1:31" x14ac:dyDescent="0.25">
      <c r="A51" t="s">
        <v>368</v>
      </c>
      <c r="B51">
        <v>0</v>
      </c>
      <c r="C51">
        <v>0</v>
      </c>
      <c r="D51">
        <v>0</v>
      </c>
      <c r="E51">
        <v>1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1</v>
      </c>
      <c r="Q51">
        <v>0</v>
      </c>
      <c r="R51">
        <v>2</v>
      </c>
      <c r="S51">
        <v>0</v>
      </c>
      <c r="T51">
        <v>0</v>
      </c>
      <c r="U51">
        <v>0</v>
      </c>
      <c r="V51">
        <v>3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7</v>
      </c>
    </row>
    <row r="52" spans="1:31" x14ac:dyDescent="0.25">
      <c r="A52" t="s">
        <v>369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1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1</v>
      </c>
    </row>
    <row r="53" spans="1:31" x14ac:dyDescent="0.25">
      <c r="A53" t="s">
        <v>370</v>
      </c>
      <c r="B53">
        <v>0</v>
      </c>
      <c r="C53">
        <v>0</v>
      </c>
      <c r="D53">
        <v>0</v>
      </c>
      <c r="E53">
        <v>1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2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3</v>
      </c>
    </row>
    <row r="54" spans="1:31" x14ac:dyDescent="0.25">
      <c r="A54" t="s">
        <v>371</v>
      </c>
      <c r="B54">
        <v>0</v>
      </c>
      <c r="C54">
        <v>0</v>
      </c>
      <c r="D54">
        <v>0</v>
      </c>
      <c r="E54">
        <v>1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1</v>
      </c>
    </row>
    <row r="55" spans="1:31" x14ac:dyDescent="0.25">
      <c r="A55" t="s">
        <v>372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1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1</v>
      </c>
    </row>
    <row r="56" spans="1:31" x14ac:dyDescent="0.25">
      <c r="A56" t="s">
        <v>373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1</v>
      </c>
      <c r="Q56">
        <v>0</v>
      </c>
      <c r="R56">
        <v>0</v>
      </c>
      <c r="S56">
        <v>0</v>
      </c>
      <c r="T56">
        <v>0</v>
      </c>
      <c r="U56">
        <v>2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3</v>
      </c>
    </row>
    <row r="57" spans="1:31" x14ac:dyDescent="0.25">
      <c r="A57" t="s">
        <v>374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1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1</v>
      </c>
    </row>
    <row r="58" spans="1:31" x14ac:dyDescent="0.25">
      <c r="A58" t="s">
        <v>375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2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2</v>
      </c>
    </row>
    <row r="59" spans="1:31" x14ac:dyDescent="0.25">
      <c r="A59" t="s">
        <v>376</v>
      </c>
      <c r="B59">
        <v>0</v>
      </c>
      <c r="C59">
        <v>0</v>
      </c>
      <c r="D59">
        <v>0</v>
      </c>
      <c r="E59">
        <v>2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10</v>
      </c>
      <c r="S59">
        <v>0</v>
      </c>
      <c r="T59">
        <v>0</v>
      </c>
      <c r="U59">
        <v>0</v>
      </c>
      <c r="V59">
        <v>4</v>
      </c>
      <c r="W59">
        <v>2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18</v>
      </c>
    </row>
    <row r="60" spans="1:31" x14ac:dyDescent="0.25">
      <c r="A60" t="s">
        <v>377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2</v>
      </c>
      <c r="Q60">
        <v>0</v>
      </c>
      <c r="R60">
        <v>1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3</v>
      </c>
    </row>
    <row r="61" spans="1:31" x14ac:dyDescent="0.25">
      <c r="A61" t="s">
        <v>378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2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2</v>
      </c>
    </row>
    <row r="62" spans="1:31" x14ac:dyDescent="0.25">
      <c r="A62" t="s">
        <v>379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0</v>
      </c>
      <c r="U62">
        <v>0</v>
      </c>
      <c r="V62">
        <v>1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2</v>
      </c>
    </row>
    <row r="63" spans="1:31" x14ac:dyDescent="0.25">
      <c r="A63" t="s">
        <v>380</v>
      </c>
      <c r="B63">
        <v>0</v>
      </c>
      <c r="C63">
        <v>0</v>
      </c>
      <c r="D63">
        <v>0</v>
      </c>
      <c r="E63">
        <v>2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1</v>
      </c>
      <c r="W63">
        <v>1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4</v>
      </c>
    </row>
    <row r="64" spans="1:31" x14ac:dyDescent="0.25">
      <c r="A64" t="s">
        <v>381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3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3</v>
      </c>
    </row>
    <row r="65" spans="1:31" x14ac:dyDescent="0.25">
      <c r="A65" t="s">
        <v>382</v>
      </c>
      <c r="B65">
        <v>0</v>
      </c>
      <c r="C65">
        <v>0</v>
      </c>
      <c r="D65">
        <v>0</v>
      </c>
      <c r="E65">
        <v>1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1</v>
      </c>
    </row>
    <row r="66" spans="1:31" x14ac:dyDescent="0.25">
      <c r="A66" t="s">
        <v>383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0</v>
      </c>
      <c r="U66">
        <v>0</v>
      </c>
      <c r="V66">
        <v>0</v>
      </c>
      <c r="W66">
        <v>2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3</v>
      </c>
    </row>
    <row r="67" spans="1:31" x14ac:dyDescent="0.25">
      <c r="A67" t="s">
        <v>384</v>
      </c>
      <c r="B67">
        <v>0</v>
      </c>
      <c r="C67">
        <v>0</v>
      </c>
      <c r="D67">
        <v>0</v>
      </c>
      <c r="E67">
        <v>3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1</v>
      </c>
      <c r="Q67">
        <v>0</v>
      </c>
      <c r="R67">
        <v>0</v>
      </c>
      <c r="S67">
        <v>0</v>
      </c>
      <c r="T67">
        <v>0</v>
      </c>
      <c r="U67">
        <v>1</v>
      </c>
      <c r="V67">
        <v>1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6</v>
      </c>
    </row>
    <row r="68" spans="1:31" x14ac:dyDescent="0.25">
      <c r="A68" t="s">
        <v>385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39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39</v>
      </c>
    </row>
    <row r="69" spans="1:31" x14ac:dyDescent="0.25">
      <c r="A69" t="s">
        <v>386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1</v>
      </c>
      <c r="K69">
        <v>0</v>
      </c>
      <c r="L69">
        <v>0</v>
      </c>
      <c r="M69">
        <v>0</v>
      </c>
      <c r="N69">
        <v>0</v>
      </c>
      <c r="O69">
        <v>0</v>
      </c>
      <c r="P69">
        <v>2</v>
      </c>
      <c r="Q69">
        <v>0</v>
      </c>
      <c r="R69">
        <v>5</v>
      </c>
      <c r="S69">
        <v>0</v>
      </c>
      <c r="T69">
        <v>0</v>
      </c>
      <c r="U69">
        <v>1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9</v>
      </c>
    </row>
    <row r="70" spans="1:31" x14ac:dyDescent="0.25">
      <c r="A70" t="s">
        <v>387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1</v>
      </c>
    </row>
    <row r="71" spans="1:31" x14ac:dyDescent="0.25">
      <c r="A71" t="s">
        <v>388</v>
      </c>
      <c r="B71">
        <v>0</v>
      </c>
      <c r="C71">
        <v>0</v>
      </c>
      <c r="D71">
        <v>0</v>
      </c>
      <c r="E71">
        <v>1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3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4</v>
      </c>
    </row>
    <row r="72" spans="1:31" x14ac:dyDescent="0.25">
      <c r="A72" t="s">
        <v>389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3</v>
      </c>
      <c r="S72">
        <v>0</v>
      </c>
      <c r="T72">
        <v>0</v>
      </c>
      <c r="U72">
        <v>0</v>
      </c>
      <c r="V72">
        <v>1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4</v>
      </c>
    </row>
    <row r="73" spans="1:31" x14ac:dyDescent="0.25">
      <c r="A73" t="s">
        <v>390</v>
      </c>
      <c r="B73">
        <v>0</v>
      </c>
      <c r="C73">
        <v>0</v>
      </c>
      <c r="D73">
        <v>0</v>
      </c>
      <c r="E73">
        <v>14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1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15</v>
      </c>
    </row>
    <row r="74" spans="1:31" x14ac:dyDescent="0.25">
      <c r="A74" t="s">
        <v>391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1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1</v>
      </c>
    </row>
    <row r="75" spans="1:31" x14ac:dyDescent="0.25">
      <c r="A75" t="s">
        <v>392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1</v>
      </c>
      <c r="S75">
        <v>0</v>
      </c>
      <c r="T75">
        <v>0</v>
      </c>
      <c r="U75">
        <v>0</v>
      </c>
      <c r="V75">
        <v>2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3</v>
      </c>
    </row>
    <row r="76" spans="1:31" x14ac:dyDescent="0.25">
      <c r="A76" t="s">
        <v>393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2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2</v>
      </c>
    </row>
    <row r="77" spans="1:31" x14ac:dyDescent="0.25">
      <c r="A77" t="s">
        <v>394</v>
      </c>
      <c r="B77">
        <v>0</v>
      </c>
      <c r="C77">
        <v>0</v>
      </c>
      <c r="D77">
        <v>0</v>
      </c>
      <c r="E77">
        <v>1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3</v>
      </c>
      <c r="S77">
        <v>0</v>
      </c>
      <c r="T77">
        <v>0</v>
      </c>
      <c r="U77">
        <v>0</v>
      </c>
      <c r="V77">
        <v>2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6</v>
      </c>
    </row>
    <row r="78" spans="1:31" x14ac:dyDescent="0.25">
      <c r="A78" t="s">
        <v>395</v>
      </c>
      <c r="B78">
        <v>0</v>
      </c>
      <c r="C78">
        <v>0</v>
      </c>
      <c r="D78">
        <v>0</v>
      </c>
      <c r="E78">
        <v>2</v>
      </c>
      <c r="F78">
        <v>0</v>
      </c>
      <c r="G78">
        <v>0</v>
      </c>
      <c r="H78">
        <v>0</v>
      </c>
      <c r="I78">
        <v>0</v>
      </c>
      <c r="J78">
        <v>2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1</v>
      </c>
      <c r="V78">
        <v>1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6</v>
      </c>
    </row>
    <row r="79" spans="1:31" x14ac:dyDescent="0.25">
      <c r="A79" t="s">
        <v>396</v>
      </c>
      <c r="B79">
        <v>0</v>
      </c>
      <c r="C79">
        <v>0</v>
      </c>
      <c r="D79">
        <v>0</v>
      </c>
      <c r="E79">
        <v>9</v>
      </c>
      <c r="F79">
        <v>0</v>
      </c>
      <c r="G79">
        <v>0</v>
      </c>
      <c r="H79">
        <v>0</v>
      </c>
      <c r="I79">
        <v>0</v>
      </c>
      <c r="J79">
        <v>5</v>
      </c>
      <c r="K79">
        <v>0</v>
      </c>
      <c r="L79">
        <v>0</v>
      </c>
      <c r="M79">
        <v>0</v>
      </c>
      <c r="N79">
        <v>0</v>
      </c>
      <c r="O79">
        <v>0</v>
      </c>
      <c r="P79">
        <v>6</v>
      </c>
      <c r="Q79">
        <v>0</v>
      </c>
      <c r="R79">
        <v>0</v>
      </c>
      <c r="S79">
        <v>0</v>
      </c>
      <c r="T79">
        <v>0</v>
      </c>
      <c r="U79">
        <v>1</v>
      </c>
      <c r="V79">
        <v>26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47</v>
      </c>
    </row>
    <row r="80" spans="1:31" x14ac:dyDescent="0.25">
      <c r="A80" t="s">
        <v>397</v>
      </c>
      <c r="B80">
        <v>0</v>
      </c>
      <c r="C80">
        <v>0</v>
      </c>
      <c r="D80">
        <v>0</v>
      </c>
      <c r="E80">
        <v>3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50</v>
      </c>
      <c r="S80">
        <v>0</v>
      </c>
      <c r="T80">
        <v>0</v>
      </c>
      <c r="U80">
        <v>4</v>
      </c>
      <c r="V80">
        <v>38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95</v>
      </c>
    </row>
    <row r="81" spans="1:31" x14ac:dyDescent="0.25">
      <c r="A81" t="s">
        <v>398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2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2</v>
      </c>
    </row>
    <row r="82" spans="1:31" x14ac:dyDescent="0.25">
      <c r="A82" t="s">
        <v>399</v>
      </c>
      <c r="B82">
        <v>0</v>
      </c>
      <c r="C82">
        <v>0</v>
      </c>
      <c r="D82">
        <v>0</v>
      </c>
      <c r="E82">
        <v>3</v>
      </c>
      <c r="F82">
        <v>0</v>
      </c>
      <c r="G82">
        <v>0</v>
      </c>
      <c r="H82">
        <v>0</v>
      </c>
      <c r="I82">
        <v>0</v>
      </c>
      <c r="J82">
        <v>1</v>
      </c>
      <c r="K82">
        <v>0</v>
      </c>
      <c r="L82">
        <v>0</v>
      </c>
      <c r="M82">
        <v>0</v>
      </c>
      <c r="N82">
        <v>0</v>
      </c>
      <c r="O82">
        <v>0</v>
      </c>
      <c r="P82">
        <v>2</v>
      </c>
      <c r="Q82">
        <v>0</v>
      </c>
      <c r="R82">
        <v>0</v>
      </c>
      <c r="S82">
        <v>0</v>
      </c>
      <c r="T82">
        <v>0</v>
      </c>
      <c r="U82">
        <v>0</v>
      </c>
      <c r="V82">
        <v>17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23</v>
      </c>
    </row>
    <row r="83" spans="1:31" x14ac:dyDescent="0.25">
      <c r="A83" t="s">
        <v>400</v>
      </c>
      <c r="B83">
        <v>0</v>
      </c>
      <c r="C83">
        <v>0</v>
      </c>
      <c r="D83">
        <v>0</v>
      </c>
      <c r="E83">
        <v>1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1</v>
      </c>
    </row>
    <row r="84" spans="1:31" x14ac:dyDescent="0.25">
      <c r="A84" t="s">
        <v>401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1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1</v>
      </c>
    </row>
    <row r="85" spans="1:31" x14ac:dyDescent="0.25">
      <c r="A85" t="s">
        <v>402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1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2</v>
      </c>
      <c r="S85">
        <v>0</v>
      </c>
      <c r="T85">
        <v>0</v>
      </c>
      <c r="U85">
        <v>0</v>
      </c>
      <c r="V85">
        <v>2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5</v>
      </c>
    </row>
    <row r="86" spans="1:31" x14ac:dyDescent="0.25">
      <c r="A86" t="s">
        <v>403</v>
      </c>
      <c r="B86">
        <v>0</v>
      </c>
      <c r="C86">
        <v>0</v>
      </c>
      <c r="D86">
        <v>0</v>
      </c>
      <c r="E86">
        <v>3</v>
      </c>
      <c r="F86">
        <v>0</v>
      </c>
      <c r="G86">
        <v>0</v>
      </c>
      <c r="H86">
        <v>0</v>
      </c>
      <c r="I86">
        <v>0</v>
      </c>
      <c r="J86">
        <v>1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3</v>
      </c>
      <c r="S86">
        <v>0</v>
      </c>
      <c r="T86">
        <v>0</v>
      </c>
      <c r="U86">
        <v>0</v>
      </c>
      <c r="V86">
        <v>1</v>
      </c>
      <c r="W86">
        <v>1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9</v>
      </c>
    </row>
    <row r="87" spans="1:31" x14ac:dyDescent="0.25">
      <c r="A87" t="s">
        <v>404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1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1</v>
      </c>
    </row>
    <row r="88" spans="1:31" x14ac:dyDescent="0.25">
      <c r="A88" t="s">
        <v>405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1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1</v>
      </c>
    </row>
    <row r="89" spans="1:31" x14ac:dyDescent="0.25">
      <c r="A89" t="s">
        <v>406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1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2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3</v>
      </c>
    </row>
    <row r="90" spans="1:31" x14ac:dyDescent="0.25">
      <c r="A90" t="s">
        <v>407</v>
      </c>
      <c r="B90">
        <v>0</v>
      </c>
      <c r="C90">
        <v>0</v>
      </c>
      <c r="D90">
        <v>0</v>
      </c>
      <c r="E90">
        <v>1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1</v>
      </c>
    </row>
    <row r="91" spans="1:31" x14ac:dyDescent="0.25">
      <c r="A91" t="s">
        <v>408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1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1</v>
      </c>
    </row>
    <row r="92" spans="1:31" x14ac:dyDescent="0.25">
      <c r="A92" t="s">
        <v>409</v>
      </c>
      <c r="B92">
        <v>0</v>
      </c>
      <c r="C92">
        <v>0</v>
      </c>
      <c r="D92">
        <v>0</v>
      </c>
      <c r="E92">
        <v>3</v>
      </c>
      <c r="F92">
        <v>0</v>
      </c>
      <c r="G92">
        <v>0</v>
      </c>
      <c r="H92">
        <v>0</v>
      </c>
      <c r="I92">
        <v>0</v>
      </c>
      <c r="J92">
        <v>1</v>
      </c>
      <c r="K92">
        <v>0</v>
      </c>
      <c r="L92">
        <v>0</v>
      </c>
      <c r="M92">
        <v>0</v>
      </c>
      <c r="N92">
        <v>0</v>
      </c>
      <c r="O92">
        <v>0</v>
      </c>
      <c r="P92">
        <v>1</v>
      </c>
      <c r="Q92">
        <v>0</v>
      </c>
      <c r="R92">
        <v>1</v>
      </c>
      <c r="S92">
        <v>0</v>
      </c>
      <c r="T92">
        <v>0</v>
      </c>
      <c r="U92">
        <v>0</v>
      </c>
      <c r="V92">
        <v>1</v>
      </c>
      <c r="W92">
        <v>1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8</v>
      </c>
    </row>
    <row r="93" spans="1:31" x14ac:dyDescent="0.25">
      <c r="A93" t="s">
        <v>410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1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1</v>
      </c>
    </row>
    <row r="94" spans="1:31" x14ac:dyDescent="0.25">
      <c r="A94" t="s">
        <v>411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1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1</v>
      </c>
    </row>
    <row r="95" spans="1:31" x14ac:dyDescent="0.25">
      <c r="A95" t="s">
        <v>412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1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2</v>
      </c>
    </row>
    <row r="96" spans="1:31" x14ac:dyDescent="0.25">
      <c r="A96" t="s">
        <v>1</v>
      </c>
      <c r="B96">
        <v>2</v>
      </c>
      <c r="C96">
        <v>15</v>
      </c>
      <c r="D96">
        <v>3</v>
      </c>
      <c r="E96">
        <v>116</v>
      </c>
      <c r="F96">
        <v>8</v>
      </c>
      <c r="G96">
        <v>1</v>
      </c>
      <c r="H96">
        <v>2</v>
      </c>
      <c r="I96">
        <v>1</v>
      </c>
      <c r="J96">
        <v>43</v>
      </c>
      <c r="K96">
        <v>2</v>
      </c>
      <c r="L96">
        <v>2</v>
      </c>
      <c r="M96">
        <v>8</v>
      </c>
      <c r="N96">
        <v>2</v>
      </c>
      <c r="O96">
        <v>1</v>
      </c>
      <c r="P96">
        <v>19</v>
      </c>
      <c r="Q96">
        <v>33</v>
      </c>
      <c r="R96">
        <v>265</v>
      </c>
      <c r="S96">
        <v>2</v>
      </c>
      <c r="T96">
        <v>3</v>
      </c>
      <c r="U96">
        <v>28</v>
      </c>
      <c r="V96">
        <v>159</v>
      </c>
      <c r="W96">
        <v>47</v>
      </c>
      <c r="X96">
        <v>10</v>
      </c>
      <c r="Y96">
        <v>5</v>
      </c>
      <c r="Z96">
        <v>3</v>
      </c>
      <c r="AA96">
        <v>16</v>
      </c>
      <c r="AB96">
        <v>1</v>
      </c>
      <c r="AC96">
        <v>9</v>
      </c>
      <c r="AD96">
        <v>3</v>
      </c>
      <c r="AE96">
        <v>809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DB9EC-5B15-4C9C-9B79-49E43F087045}">
  <dimension ref="A1:AE7"/>
  <sheetViews>
    <sheetView workbookViewId="0"/>
  </sheetViews>
  <sheetFormatPr defaultRowHeight="15" x14ac:dyDescent="0.25"/>
  <cols>
    <col min="1" max="1" width="10.7109375" customWidth="1"/>
    <col min="2" max="2" width="10.5703125" bestFit="1" customWidth="1"/>
    <col min="3" max="3" width="13.28515625" bestFit="1" customWidth="1"/>
    <col min="4" max="4" width="10.5703125" bestFit="1" customWidth="1"/>
    <col min="5" max="6" width="13.28515625" bestFit="1" customWidth="1"/>
    <col min="7" max="9" width="10.5703125" bestFit="1" customWidth="1"/>
    <col min="10" max="10" width="13.28515625" bestFit="1" customWidth="1"/>
    <col min="11" max="12" width="10.5703125" bestFit="1" customWidth="1"/>
    <col min="13" max="14" width="12.140625" bestFit="1" customWidth="1"/>
    <col min="15" max="16" width="10.5703125" bestFit="1" customWidth="1"/>
    <col min="17" max="17" width="13.28515625" bestFit="1" customWidth="1"/>
    <col min="18" max="18" width="14.28515625" bestFit="1" customWidth="1"/>
    <col min="19" max="19" width="10.5703125" bestFit="1" customWidth="1"/>
    <col min="20" max="20" width="12.140625" bestFit="1" customWidth="1"/>
    <col min="21" max="21" width="13.28515625" bestFit="1" customWidth="1"/>
    <col min="22" max="22" width="12.140625" bestFit="1" customWidth="1"/>
    <col min="23" max="23" width="13.28515625" bestFit="1" customWidth="1"/>
    <col min="24" max="26" width="12.140625" bestFit="1" customWidth="1"/>
    <col min="27" max="27" width="13.28515625" bestFit="1" customWidth="1"/>
    <col min="28" max="28" width="10.5703125" bestFit="1" customWidth="1"/>
    <col min="29" max="29" width="13.28515625" bestFit="1" customWidth="1"/>
    <col min="30" max="30" width="10.5703125" bestFit="1" customWidth="1"/>
    <col min="31" max="31" width="14.28515625" bestFit="1" customWidth="1"/>
  </cols>
  <sheetData>
    <row r="1" spans="1:31" x14ac:dyDescent="0.25">
      <c r="A1" t="s">
        <v>554</v>
      </c>
      <c r="B1" t="s">
        <v>2</v>
      </c>
      <c r="C1" t="s">
        <v>413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414</v>
      </c>
      <c r="L1" t="s">
        <v>10</v>
      </c>
      <c r="M1" t="s">
        <v>11</v>
      </c>
      <c r="N1" t="s">
        <v>12</v>
      </c>
      <c r="O1" t="s">
        <v>415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1</v>
      </c>
    </row>
    <row r="2" spans="1:31" x14ac:dyDescent="0.25">
      <c r="A2" t="s">
        <v>319</v>
      </c>
      <c r="B2" s="1">
        <v>0</v>
      </c>
      <c r="C2" s="1">
        <v>41517.39</v>
      </c>
      <c r="D2" s="1">
        <v>0</v>
      </c>
      <c r="E2" s="1">
        <v>0</v>
      </c>
      <c r="F2" s="1">
        <v>33673.46</v>
      </c>
      <c r="G2" s="1">
        <v>0</v>
      </c>
      <c r="H2" s="1">
        <v>0</v>
      </c>
      <c r="I2" s="1">
        <v>0</v>
      </c>
      <c r="J2" s="1">
        <v>674.08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413.73</v>
      </c>
      <c r="T2" s="1">
        <v>854.34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801.38</v>
      </c>
      <c r="AD2" s="1">
        <v>0</v>
      </c>
      <c r="AE2" s="1">
        <v>77934.38</v>
      </c>
    </row>
    <row r="3" spans="1:31" x14ac:dyDescent="0.25">
      <c r="A3" t="s">
        <v>555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366.37</v>
      </c>
      <c r="I3" s="1">
        <v>0</v>
      </c>
      <c r="J3" s="1">
        <v>0</v>
      </c>
      <c r="K3" s="1">
        <v>374.37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370.37</v>
      </c>
      <c r="W3" s="1">
        <v>666.27</v>
      </c>
      <c r="X3" s="1">
        <v>0</v>
      </c>
      <c r="Y3" s="1">
        <v>0</v>
      </c>
      <c r="Z3" s="1">
        <v>771.74</v>
      </c>
      <c r="AA3" s="1">
        <v>0</v>
      </c>
      <c r="AB3" s="1">
        <v>0</v>
      </c>
      <c r="AC3" s="1">
        <v>0</v>
      </c>
      <c r="AD3" s="1">
        <v>0</v>
      </c>
      <c r="AE3" s="1">
        <v>2549.12</v>
      </c>
    </row>
    <row r="4" spans="1:31" x14ac:dyDescent="0.25">
      <c r="A4" t="s">
        <v>342</v>
      </c>
      <c r="B4" s="1">
        <v>227.12</v>
      </c>
      <c r="C4" s="1">
        <v>0</v>
      </c>
      <c r="D4" s="1">
        <v>673.36</v>
      </c>
      <c r="E4" s="1">
        <v>0</v>
      </c>
      <c r="F4" s="1">
        <v>0</v>
      </c>
      <c r="G4" s="1">
        <v>0</v>
      </c>
      <c r="H4" s="1">
        <v>219.12</v>
      </c>
      <c r="I4" s="1">
        <v>0</v>
      </c>
      <c r="J4" s="1">
        <v>0</v>
      </c>
      <c r="K4" s="1">
        <v>0</v>
      </c>
      <c r="L4" s="1">
        <v>438.24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219.12</v>
      </c>
      <c r="U4" s="1">
        <v>0</v>
      </c>
      <c r="V4" s="1">
        <v>227.12</v>
      </c>
      <c r="W4" s="1">
        <v>0</v>
      </c>
      <c r="X4" s="1">
        <v>2191.1999999999998</v>
      </c>
      <c r="Y4" s="1">
        <v>892.48</v>
      </c>
      <c r="Z4" s="1">
        <v>0</v>
      </c>
      <c r="AA4" s="1">
        <v>2725.44</v>
      </c>
      <c r="AB4" s="1">
        <v>219.12</v>
      </c>
      <c r="AC4" s="1">
        <v>0</v>
      </c>
      <c r="AD4" s="1">
        <v>657.36</v>
      </c>
      <c r="AE4" s="1">
        <v>8689.68</v>
      </c>
    </row>
    <row r="5" spans="1:31" x14ac:dyDescent="0.25">
      <c r="A5" t="s">
        <v>343</v>
      </c>
      <c r="B5" s="1">
        <v>0</v>
      </c>
      <c r="C5" s="1">
        <v>0</v>
      </c>
      <c r="D5" s="1">
        <v>0</v>
      </c>
      <c r="E5" s="1">
        <v>4673.47</v>
      </c>
      <c r="F5" s="1">
        <v>823.07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3585.7</v>
      </c>
      <c r="R5" s="1">
        <v>0</v>
      </c>
      <c r="S5" s="1">
        <v>521.77</v>
      </c>
      <c r="T5" s="1">
        <v>0</v>
      </c>
      <c r="U5" s="1">
        <v>0</v>
      </c>
      <c r="V5" s="1">
        <v>1660.98</v>
      </c>
      <c r="W5" s="1">
        <v>2310.9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15587.97</v>
      </c>
      <c r="AD5" s="1">
        <v>0</v>
      </c>
      <c r="AE5" s="1">
        <v>29163.86</v>
      </c>
    </row>
    <row r="6" spans="1:31" x14ac:dyDescent="0.25">
      <c r="A6" t="s">
        <v>556</v>
      </c>
      <c r="B6" s="1">
        <v>559.08000000000004</v>
      </c>
      <c r="C6" s="1">
        <v>7430.14</v>
      </c>
      <c r="D6" s="1">
        <v>0</v>
      </c>
      <c r="E6" s="1">
        <v>49982.77</v>
      </c>
      <c r="F6" s="1">
        <v>2630.3</v>
      </c>
      <c r="G6" s="1">
        <v>583.48</v>
      </c>
      <c r="H6" s="1">
        <v>0</v>
      </c>
      <c r="I6" s="1">
        <v>543.08000000000004</v>
      </c>
      <c r="J6" s="1">
        <v>42937.39</v>
      </c>
      <c r="K6" s="1">
        <v>581.03</v>
      </c>
      <c r="L6" s="1">
        <v>0</v>
      </c>
      <c r="M6" s="1">
        <v>6898.05</v>
      </c>
      <c r="N6" s="1">
        <v>1347.37</v>
      </c>
      <c r="O6" s="1">
        <v>543.08000000000004</v>
      </c>
      <c r="P6" s="1">
        <v>649.62</v>
      </c>
      <c r="Q6" s="1">
        <v>30316.46</v>
      </c>
      <c r="R6" s="1">
        <v>122843.74</v>
      </c>
      <c r="S6" s="1">
        <v>0</v>
      </c>
      <c r="T6" s="1">
        <v>0</v>
      </c>
      <c r="U6" s="1">
        <v>15082.67</v>
      </c>
      <c r="V6" s="1">
        <v>6737.19</v>
      </c>
      <c r="W6" s="1">
        <v>21458.22</v>
      </c>
      <c r="X6" s="1">
        <v>0</v>
      </c>
      <c r="Y6" s="1">
        <v>543.08000000000004</v>
      </c>
      <c r="Z6" s="1">
        <v>941.46</v>
      </c>
      <c r="AA6" s="1">
        <v>14491.78</v>
      </c>
      <c r="AB6" s="1">
        <v>0</v>
      </c>
      <c r="AC6" s="1">
        <v>7168.56</v>
      </c>
      <c r="AD6" s="1">
        <v>0</v>
      </c>
      <c r="AE6" s="1">
        <v>334268.55</v>
      </c>
    </row>
    <row r="7" spans="1:31" x14ac:dyDescent="0.25">
      <c r="A7" t="s">
        <v>1</v>
      </c>
      <c r="B7" s="1">
        <v>786.2</v>
      </c>
      <c r="C7" s="1">
        <v>48947.53</v>
      </c>
      <c r="D7" s="1">
        <v>673.36</v>
      </c>
      <c r="E7" s="1">
        <v>54656.24</v>
      </c>
      <c r="F7" s="1">
        <v>37126.83</v>
      </c>
      <c r="G7" s="1">
        <v>583.48</v>
      </c>
      <c r="H7" s="1">
        <v>585.49</v>
      </c>
      <c r="I7" s="1">
        <v>543.08000000000004</v>
      </c>
      <c r="J7" s="1">
        <v>43611.47</v>
      </c>
      <c r="K7" s="1">
        <v>955.4</v>
      </c>
      <c r="L7" s="1">
        <v>438.24</v>
      </c>
      <c r="M7" s="1">
        <v>6898.05</v>
      </c>
      <c r="N7" s="1">
        <v>1347.37</v>
      </c>
      <c r="O7" s="1">
        <v>543.08000000000004</v>
      </c>
      <c r="P7" s="1">
        <v>649.62</v>
      </c>
      <c r="Q7" s="1">
        <v>33902.160000000003</v>
      </c>
      <c r="R7" s="1">
        <v>122843.74</v>
      </c>
      <c r="S7" s="1">
        <v>935.5</v>
      </c>
      <c r="T7" s="1">
        <v>1073.46</v>
      </c>
      <c r="U7" s="1">
        <v>15082.67</v>
      </c>
      <c r="V7" s="1">
        <v>8995.66</v>
      </c>
      <c r="W7" s="1">
        <v>24435.39</v>
      </c>
      <c r="X7" s="1">
        <v>2191.1999999999998</v>
      </c>
      <c r="Y7" s="1">
        <v>1435.56</v>
      </c>
      <c r="Z7" s="1">
        <v>1713.2</v>
      </c>
      <c r="AA7" s="1">
        <v>17217.22</v>
      </c>
      <c r="AB7" s="1">
        <v>219.12</v>
      </c>
      <c r="AC7" s="1">
        <v>23557.91</v>
      </c>
      <c r="AD7" s="1">
        <v>657.36</v>
      </c>
      <c r="AE7" s="1">
        <v>452605.59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AEFD7-5FB3-4618-A631-0DF72F16A38E}">
  <dimension ref="A1:AF96"/>
  <sheetViews>
    <sheetView topLeftCell="M1" workbookViewId="0">
      <selection activeCell="D2" sqref="D2"/>
    </sheetView>
  </sheetViews>
  <sheetFormatPr defaultRowHeight="15" x14ac:dyDescent="0.25"/>
  <cols>
    <col min="1" max="1" width="11" bestFit="1" customWidth="1"/>
    <col min="2" max="2" width="10.7109375" customWidth="1"/>
    <col min="3" max="3" width="12.140625" bestFit="1" customWidth="1"/>
    <col min="4" max="4" width="13.28515625" bestFit="1" customWidth="1"/>
    <col min="5" max="5" width="12.140625" bestFit="1" customWidth="1"/>
    <col min="6" max="6" width="14.28515625" bestFit="1" customWidth="1"/>
    <col min="7" max="7" width="13.28515625" bestFit="1" customWidth="1"/>
    <col min="8" max="10" width="12.140625" bestFit="1" customWidth="1"/>
    <col min="11" max="11" width="13.28515625" bestFit="1" customWidth="1"/>
    <col min="12" max="13" width="12.140625" bestFit="1" customWidth="1"/>
    <col min="14" max="14" width="13.28515625" bestFit="1" customWidth="1"/>
    <col min="15" max="16" width="12.140625" bestFit="1" customWidth="1"/>
    <col min="17" max="18" width="13.28515625" bestFit="1" customWidth="1"/>
    <col min="19" max="19" width="14.28515625" bestFit="1" customWidth="1"/>
    <col min="20" max="21" width="12.140625" bestFit="1" customWidth="1"/>
    <col min="22" max="22" width="13.28515625" bestFit="1" customWidth="1"/>
    <col min="23" max="24" width="14.28515625" bestFit="1" customWidth="1"/>
    <col min="25" max="27" width="12.140625" bestFit="1" customWidth="1"/>
    <col min="28" max="28" width="13.28515625" bestFit="1" customWidth="1"/>
    <col min="29" max="29" width="10.5703125" bestFit="1" customWidth="1"/>
    <col min="30" max="30" width="13.28515625" bestFit="1" customWidth="1"/>
    <col min="31" max="31" width="12.140625" bestFit="1" customWidth="1"/>
    <col min="32" max="32" width="15.85546875" bestFit="1" customWidth="1"/>
  </cols>
  <sheetData>
    <row r="1" spans="1:32" x14ac:dyDescent="0.25">
      <c r="B1" t="s">
        <v>0</v>
      </c>
      <c r="C1" t="s">
        <v>2</v>
      </c>
      <c r="D1" t="s">
        <v>413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414</v>
      </c>
      <c r="M1" t="s">
        <v>10</v>
      </c>
      <c r="N1" t="s">
        <v>11</v>
      </c>
      <c r="O1" t="s">
        <v>12</v>
      </c>
      <c r="P1" t="s">
        <v>415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1</v>
      </c>
    </row>
    <row r="2" spans="1:32" x14ac:dyDescent="0.25">
      <c r="A2">
        <f>LEFT(B2,10)*1</f>
        <v>303040203</v>
      </c>
      <c r="B2" t="s">
        <v>319</v>
      </c>
      <c r="C2" s="1">
        <f>VLOOKUP($A2,delib,6,0)*(Físico!B2)</f>
        <v>0</v>
      </c>
      <c r="D2" s="1">
        <f>VLOOKUP($A2,delib,6,0)*(Físico!C2)</f>
        <v>929.19</v>
      </c>
      <c r="E2" s="1">
        <f>VLOOKUP($A2,delib,6,0)*(Físico!D2)</f>
        <v>0</v>
      </c>
      <c r="F2" s="1">
        <f>VLOOKUP($A2,delib,6,0)*(Físico!E2)</f>
        <v>0</v>
      </c>
      <c r="G2" s="1">
        <f>VLOOKUP($A2,delib,6,0)*(Físico!F2)</f>
        <v>619.46</v>
      </c>
      <c r="H2" s="1">
        <f>VLOOKUP($A2,delib,6,0)*(Físico!G2)</f>
        <v>0</v>
      </c>
      <c r="I2" s="1">
        <f>VLOOKUP($A2,delib,6,0)*(Físico!H2)</f>
        <v>0</v>
      </c>
      <c r="J2" s="1">
        <f>VLOOKUP($A2,delib,6,0)*(Físico!I2)</f>
        <v>0</v>
      </c>
      <c r="K2" s="1">
        <f>VLOOKUP($A2,delib,6,0)*(Físico!J2)</f>
        <v>309.73</v>
      </c>
      <c r="L2" s="1">
        <f>VLOOKUP($A2,delib,6,0)*(Físico!K2)</f>
        <v>0</v>
      </c>
      <c r="M2" s="1">
        <f>VLOOKUP($A2,delib,6,0)*(Físico!L2)</f>
        <v>0</v>
      </c>
      <c r="N2" s="1">
        <f>VLOOKUP($A2,delib,6,0)*(Físico!M2)</f>
        <v>0</v>
      </c>
      <c r="O2" s="1">
        <f>VLOOKUP($A2,delib,6,0)*(Físico!N2)</f>
        <v>0</v>
      </c>
      <c r="P2" s="1">
        <f>VLOOKUP($A2,delib,6,0)*(Físico!O2)</f>
        <v>0</v>
      </c>
      <c r="Q2" s="1">
        <f>VLOOKUP($A2,delib,6,0)*(Físico!P2)</f>
        <v>0</v>
      </c>
      <c r="R2" s="1">
        <f>VLOOKUP($A2,delib,6,0)*(Físico!Q2)</f>
        <v>0</v>
      </c>
      <c r="S2" s="1">
        <f>VLOOKUP($A2,delib,6,0)*(Físico!R2)</f>
        <v>0</v>
      </c>
      <c r="T2" s="1">
        <f>VLOOKUP($A2,delib,6,0)*(Físico!S2)</f>
        <v>309.73</v>
      </c>
      <c r="U2" s="1">
        <f>VLOOKUP($A2,delib,6,0)*(Físico!T2)</f>
        <v>619.46</v>
      </c>
      <c r="V2" s="1">
        <f>VLOOKUP($A2,delib,6,0)*(Físico!U2)</f>
        <v>0</v>
      </c>
      <c r="W2" s="1">
        <f>VLOOKUP($A2,delib,6,0)*(Físico!V2)</f>
        <v>0</v>
      </c>
      <c r="X2" s="1">
        <f>VLOOKUP($A2,delib,6,0)*(Físico!W2)</f>
        <v>0</v>
      </c>
      <c r="Y2" s="1">
        <f>VLOOKUP($A2,delib,6,0)*(Físico!X2)</f>
        <v>0</v>
      </c>
      <c r="Z2" s="1">
        <f>VLOOKUP($A2,delib,6,0)*(Físico!Y2)</f>
        <v>0</v>
      </c>
      <c r="AA2" s="1">
        <f>VLOOKUP($A2,delib,6,0)*(Físico!Z2)</f>
        <v>0</v>
      </c>
      <c r="AB2" s="1">
        <f>VLOOKUP($A2,delib,6,0)*(Físico!AA2)</f>
        <v>0</v>
      </c>
      <c r="AC2" s="1">
        <f>VLOOKUP($A2,delib,6,0)*(Físico!AB2)</f>
        <v>0</v>
      </c>
      <c r="AD2" s="1">
        <f>VLOOKUP($A2,delib,6,0)*(Físico!AC2)</f>
        <v>309.73</v>
      </c>
      <c r="AE2" s="1">
        <f>VLOOKUP($A2,delib,6,0)*(Físico!AD2)</f>
        <v>0</v>
      </c>
      <c r="AF2" s="1">
        <f>SUM(C2:AE2)</f>
        <v>3097.3</v>
      </c>
    </row>
    <row r="3" spans="1:32" x14ac:dyDescent="0.25">
      <c r="A3">
        <f t="shared" ref="A3:A66" si="0">LEFT(B3,10)*1</f>
        <v>403010055</v>
      </c>
      <c r="B3" t="s">
        <v>320</v>
      </c>
      <c r="C3" s="1">
        <f>VLOOKUP($A3,delib,6,0)*(Físico!B3)</f>
        <v>0</v>
      </c>
      <c r="D3" s="1">
        <f>VLOOKUP($A3,delib,6,0)*(Físico!C3)</f>
        <v>0</v>
      </c>
      <c r="E3" s="1">
        <f>VLOOKUP($A3,delib,6,0)*(Físico!D3)</f>
        <v>0</v>
      </c>
      <c r="F3" s="1">
        <f>VLOOKUP($A3,delib,6,0)*(Físico!E3)</f>
        <v>0</v>
      </c>
      <c r="G3" s="1">
        <f>VLOOKUP($A3,delib,6,0)*(Físico!F3)</f>
        <v>0</v>
      </c>
      <c r="H3" s="1">
        <f>VLOOKUP($A3,delib,6,0)*(Físico!G3)</f>
        <v>0</v>
      </c>
      <c r="I3" s="1">
        <f>VLOOKUP($A3,delib,6,0)*(Físico!H3)</f>
        <v>0</v>
      </c>
      <c r="J3" s="1">
        <f>VLOOKUP($A3,delib,6,0)*(Físico!I3)</f>
        <v>0</v>
      </c>
      <c r="K3" s="1">
        <f>VLOOKUP($A3,delib,6,0)*(Físico!J3)</f>
        <v>0</v>
      </c>
      <c r="L3" s="1">
        <f>VLOOKUP($A3,delib,6,0)*(Físico!K3)</f>
        <v>0</v>
      </c>
      <c r="M3" s="1">
        <f>VLOOKUP($A3,delib,6,0)*(Físico!L3)</f>
        <v>0</v>
      </c>
      <c r="N3" s="1">
        <f>VLOOKUP($A3,delib,6,0)*(Físico!M3)</f>
        <v>0</v>
      </c>
      <c r="O3" s="1">
        <f>VLOOKUP($A3,delib,6,0)*(Físico!N3)</f>
        <v>0</v>
      </c>
      <c r="P3" s="1">
        <f>VLOOKUP($A3,delib,6,0)*(Físico!O3)</f>
        <v>0</v>
      </c>
      <c r="Q3" s="1">
        <f>VLOOKUP($A3,delib,6,0)*(Físico!P3)</f>
        <v>0</v>
      </c>
      <c r="R3" s="1">
        <f>VLOOKUP($A3,delib,6,0)*(Físico!Q3)</f>
        <v>0</v>
      </c>
      <c r="S3" s="1">
        <f>VLOOKUP($A3,delib,6,0)*(Físico!R3)</f>
        <v>0</v>
      </c>
      <c r="T3" s="1">
        <f>VLOOKUP($A3,delib,6,0)*(Físico!S3)</f>
        <v>0</v>
      </c>
      <c r="U3" s="1">
        <f>VLOOKUP($A3,delib,6,0)*(Físico!T3)</f>
        <v>0</v>
      </c>
      <c r="V3" s="1">
        <f>VLOOKUP($A3,delib,6,0)*(Físico!U3)</f>
        <v>0</v>
      </c>
      <c r="W3" s="1">
        <f>VLOOKUP($A3,delib,6,0)*(Físico!V3)</f>
        <v>0</v>
      </c>
      <c r="X3" s="1">
        <f>VLOOKUP($A3,delib,6,0)*(Físico!W3)</f>
        <v>2144.87</v>
      </c>
      <c r="Y3" s="1">
        <f>VLOOKUP($A3,delib,6,0)*(Físico!X3)</f>
        <v>0</v>
      </c>
      <c r="Z3" s="1">
        <f>VLOOKUP($A3,delib,6,0)*(Físico!Y3)</f>
        <v>0</v>
      </c>
      <c r="AA3" s="1">
        <f>VLOOKUP($A3,delib,6,0)*(Físico!Z3)</f>
        <v>0</v>
      </c>
      <c r="AB3" s="1">
        <f>VLOOKUP($A3,delib,6,0)*(Físico!AA3)</f>
        <v>0</v>
      </c>
      <c r="AC3" s="1">
        <f>VLOOKUP($A3,delib,6,0)*(Físico!AB3)</f>
        <v>0</v>
      </c>
      <c r="AD3" s="1">
        <f>VLOOKUP($A3,delib,6,0)*(Físico!AC3)</f>
        <v>0</v>
      </c>
      <c r="AE3" s="1">
        <f>VLOOKUP($A3,delib,6,0)*(Físico!AD3)</f>
        <v>0</v>
      </c>
      <c r="AF3" s="1">
        <f t="shared" ref="AF3:AF66" si="1">SUM(C3:AE3)</f>
        <v>2144.87</v>
      </c>
    </row>
    <row r="4" spans="1:32" x14ac:dyDescent="0.25">
      <c r="A4">
        <f t="shared" si="0"/>
        <v>403010128</v>
      </c>
      <c r="B4" t="s">
        <v>321</v>
      </c>
      <c r="C4" s="1">
        <f>VLOOKUP($A4,delib,6,0)*(Físico!B4)</f>
        <v>0</v>
      </c>
      <c r="D4" s="1">
        <f>VLOOKUP($A4,delib,6,0)*(Físico!C4)</f>
        <v>0</v>
      </c>
      <c r="E4" s="1">
        <f>VLOOKUP($A4,delib,6,0)*(Físico!D4)</f>
        <v>0</v>
      </c>
      <c r="F4" s="1">
        <f>VLOOKUP($A4,delib,6,0)*(Físico!E4)</f>
        <v>0</v>
      </c>
      <c r="G4" s="1">
        <f>VLOOKUP($A4,delib,6,0)*(Físico!F4)</f>
        <v>3169.61</v>
      </c>
      <c r="H4" s="1">
        <f>VLOOKUP($A4,delib,6,0)*(Físico!G4)</f>
        <v>0</v>
      </c>
      <c r="I4" s="1">
        <f>VLOOKUP($A4,delib,6,0)*(Físico!H4)</f>
        <v>0</v>
      </c>
      <c r="J4" s="1">
        <f>VLOOKUP($A4,delib,6,0)*(Físico!I4)</f>
        <v>0</v>
      </c>
      <c r="K4" s="1">
        <f>VLOOKUP($A4,delib,6,0)*(Físico!J4)</f>
        <v>0</v>
      </c>
      <c r="L4" s="1">
        <f>VLOOKUP($A4,delib,6,0)*(Físico!K4)</f>
        <v>0</v>
      </c>
      <c r="M4" s="1">
        <f>VLOOKUP($A4,delib,6,0)*(Físico!L4)</f>
        <v>0</v>
      </c>
      <c r="N4" s="1">
        <f>VLOOKUP($A4,delib,6,0)*(Físico!M4)</f>
        <v>0</v>
      </c>
      <c r="O4" s="1">
        <f>VLOOKUP($A4,delib,6,0)*(Físico!N4)</f>
        <v>0</v>
      </c>
      <c r="P4" s="1">
        <f>VLOOKUP($A4,delib,6,0)*(Físico!O4)</f>
        <v>0</v>
      </c>
      <c r="Q4" s="1">
        <f>VLOOKUP($A4,delib,6,0)*(Físico!P4)</f>
        <v>0</v>
      </c>
      <c r="R4" s="1">
        <f>VLOOKUP($A4,delib,6,0)*(Físico!Q4)</f>
        <v>0</v>
      </c>
      <c r="S4" s="1">
        <f>VLOOKUP($A4,delib,6,0)*(Físico!R4)</f>
        <v>0</v>
      </c>
      <c r="T4" s="1">
        <f>VLOOKUP($A4,delib,6,0)*(Físico!S4)</f>
        <v>0</v>
      </c>
      <c r="U4" s="1">
        <f>VLOOKUP($A4,delib,6,0)*(Físico!T4)</f>
        <v>0</v>
      </c>
      <c r="V4" s="1">
        <f>VLOOKUP($A4,delib,6,0)*(Físico!U4)</f>
        <v>0</v>
      </c>
      <c r="W4" s="1">
        <f>VLOOKUP($A4,delib,6,0)*(Físico!V4)</f>
        <v>3169.61</v>
      </c>
      <c r="X4" s="1">
        <f>VLOOKUP($A4,delib,6,0)*(Físico!W4)</f>
        <v>0</v>
      </c>
      <c r="Y4" s="1">
        <f>VLOOKUP($A4,delib,6,0)*(Físico!X4)</f>
        <v>0</v>
      </c>
      <c r="Z4" s="1">
        <f>VLOOKUP($A4,delib,6,0)*(Físico!Y4)</f>
        <v>0</v>
      </c>
      <c r="AA4" s="1">
        <f>VLOOKUP($A4,delib,6,0)*(Físico!Z4)</f>
        <v>0</v>
      </c>
      <c r="AB4" s="1">
        <f>VLOOKUP($A4,delib,6,0)*(Físico!AA4)</f>
        <v>0</v>
      </c>
      <c r="AC4" s="1">
        <f>VLOOKUP($A4,delib,6,0)*(Físico!AB4)</f>
        <v>0</v>
      </c>
      <c r="AD4" s="1">
        <f>VLOOKUP($A4,delib,6,0)*(Físico!AC4)</f>
        <v>0</v>
      </c>
      <c r="AE4" s="1">
        <f>VLOOKUP($A4,delib,6,0)*(Físico!AD4)</f>
        <v>0</v>
      </c>
      <c r="AF4" s="1">
        <f t="shared" si="1"/>
        <v>6339.22</v>
      </c>
    </row>
    <row r="5" spans="1:32" x14ac:dyDescent="0.25">
      <c r="A5">
        <f t="shared" si="0"/>
        <v>403010241</v>
      </c>
      <c r="B5" t="s">
        <v>322</v>
      </c>
      <c r="C5" s="1">
        <f>VLOOKUP($A5,delib,6,0)*(Físico!B5)</f>
        <v>0</v>
      </c>
      <c r="D5" s="1">
        <f>VLOOKUP($A5,delib,6,0)*(Físico!C5)</f>
        <v>0</v>
      </c>
      <c r="E5" s="1">
        <f>VLOOKUP($A5,delib,6,0)*(Físico!D5)</f>
        <v>0</v>
      </c>
      <c r="F5" s="1">
        <f>VLOOKUP($A5,delib,6,0)*(Físico!E5)</f>
        <v>0</v>
      </c>
      <c r="G5" s="1">
        <f>VLOOKUP($A5,delib,6,0)*(Físico!F5)</f>
        <v>0</v>
      </c>
      <c r="H5" s="1">
        <f>VLOOKUP($A5,delib,6,0)*(Físico!G5)</f>
        <v>0</v>
      </c>
      <c r="I5" s="1">
        <f>VLOOKUP($A5,delib,6,0)*(Físico!H5)</f>
        <v>0</v>
      </c>
      <c r="J5" s="1">
        <f>VLOOKUP($A5,delib,6,0)*(Físico!I5)</f>
        <v>0</v>
      </c>
      <c r="K5" s="1">
        <f>VLOOKUP($A5,delib,6,0)*(Físico!J5)</f>
        <v>0</v>
      </c>
      <c r="L5" s="1">
        <f>VLOOKUP($A5,delib,6,0)*(Físico!K5)</f>
        <v>0</v>
      </c>
      <c r="M5" s="1">
        <f>VLOOKUP($A5,delib,6,0)*(Físico!L5)</f>
        <v>0</v>
      </c>
      <c r="N5" s="1">
        <f>VLOOKUP($A5,delib,6,0)*(Físico!M5)</f>
        <v>0</v>
      </c>
      <c r="O5" s="1">
        <f>VLOOKUP($A5,delib,6,0)*(Físico!N5)</f>
        <v>0</v>
      </c>
      <c r="P5" s="1">
        <f>VLOOKUP($A5,delib,6,0)*(Físico!O5)</f>
        <v>0</v>
      </c>
      <c r="Q5" s="1">
        <f>VLOOKUP($A5,delib,6,0)*(Físico!P5)</f>
        <v>0</v>
      </c>
      <c r="R5" s="1">
        <f>VLOOKUP($A5,delib,6,0)*(Físico!Q5)</f>
        <v>0</v>
      </c>
      <c r="S5" s="1">
        <f>VLOOKUP($A5,delib,6,0)*(Físico!R5)</f>
        <v>0</v>
      </c>
      <c r="T5" s="1">
        <f>VLOOKUP($A5,delib,6,0)*(Físico!S5)</f>
        <v>0</v>
      </c>
      <c r="U5" s="1">
        <f>VLOOKUP($A5,delib,6,0)*(Físico!T5)</f>
        <v>0</v>
      </c>
      <c r="V5" s="1">
        <f>VLOOKUP($A5,delib,6,0)*(Físico!U5)</f>
        <v>0</v>
      </c>
      <c r="W5" s="1">
        <f>VLOOKUP($A5,delib,6,0)*(Físico!V5)</f>
        <v>2018.51</v>
      </c>
      <c r="X5" s="1">
        <f>VLOOKUP($A5,delib,6,0)*(Físico!W5)</f>
        <v>0</v>
      </c>
      <c r="Y5" s="1">
        <f>VLOOKUP($A5,delib,6,0)*(Físico!X5)</f>
        <v>0</v>
      </c>
      <c r="Z5" s="1">
        <f>VLOOKUP($A5,delib,6,0)*(Físico!Y5)</f>
        <v>0</v>
      </c>
      <c r="AA5" s="1">
        <f>VLOOKUP($A5,delib,6,0)*(Físico!Z5)</f>
        <v>0</v>
      </c>
      <c r="AB5" s="1">
        <f>VLOOKUP($A5,delib,6,0)*(Físico!AA5)</f>
        <v>0</v>
      </c>
      <c r="AC5" s="1">
        <f>VLOOKUP($A5,delib,6,0)*(Físico!AB5)</f>
        <v>0</v>
      </c>
      <c r="AD5" s="1">
        <f>VLOOKUP($A5,delib,6,0)*(Físico!AC5)</f>
        <v>0</v>
      </c>
      <c r="AE5" s="1">
        <f>VLOOKUP($A5,delib,6,0)*(Físico!AD5)</f>
        <v>0</v>
      </c>
      <c r="AF5" s="1">
        <f t="shared" si="1"/>
        <v>2018.51</v>
      </c>
    </row>
    <row r="6" spans="1:32" x14ac:dyDescent="0.25">
      <c r="A6">
        <f t="shared" si="0"/>
        <v>403010250</v>
      </c>
      <c r="B6" t="s">
        <v>323</v>
      </c>
      <c r="C6" s="1">
        <f>VLOOKUP($A6,delib,6,0)*(Físico!B6)</f>
        <v>0</v>
      </c>
      <c r="D6" s="1">
        <f>VLOOKUP($A6,delib,6,0)*(Físico!C6)</f>
        <v>0</v>
      </c>
      <c r="E6" s="1">
        <f>VLOOKUP($A6,delib,6,0)*(Físico!D6)</f>
        <v>0</v>
      </c>
      <c r="F6" s="1">
        <f>VLOOKUP($A6,delib,6,0)*(Físico!E6)</f>
        <v>0</v>
      </c>
      <c r="G6" s="1">
        <f>VLOOKUP($A6,delib,6,0)*(Físico!F6)</f>
        <v>0</v>
      </c>
      <c r="H6" s="1">
        <f>VLOOKUP($A6,delib,6,0)*(Físico!G6)</f>
        <v>0</v>
      </c>
      <c r="I6" s="1">
        <f>VLOOKUP($A6,delib,6,0)*(Físico!H6)</f>
        <v>0</v>
      </c>
      <c r="J6" s="1">
        <f>VLOOKUP($A6,delib,6,0)*(Físico!I6)</f>
        <v>0</v>
      </c>
      <c r="K6" s="1">
        <f>VLOOKUP($A6,delib,6,0)*(Físico!J6)</f>
        <v>2018.51</v>
      </c>
      <c r="L6" s="1">
        <f>VLOOKUP($A6,delib,6,0)*(Físico!K6)</f>
        <v>0</v>
      </c>
      <c r="M6" s="1">
        <f>VLOOKUP($A6,delib,6,0)*(Físico!L6)</f>
        <v>0</v>
      </c>
      <c r="N6" s="1">
        <f>VLOOKUP($A6,delib,6,0)*(Físico!M6)</f>
        <v>0</v>
      </c>
      <c r="O6" s="1">
        <f>VLOOKUP($A6,delib,6,0)*(Físico!N6)</f>
        <v>0</v>
      </c>
      <c r="P6" s="1">
        <f>VLOOKUP($A6,delib,6,0)*(Físico!O6)</f>
        <v>0</v>
      </c>
      <c r="Q6" s="1">
        <f>VLOOKUP($A6,delib,6,0)*(Físico!P6)</f>
        <v>0</v>
      </c>
      <c r="R6" s="1">
        <f>VLOOKUP($A6,delib,6,0)*(Físico!Q6)</f>
        <v>0</v>
      </c>
      <c r="S6" s="1">
        <f>VLOOKUP($A6,delib,6,0)*(Físico!R6)</f>
        <v>0</v>
      </c>
      <c r="T6" s="1">
        <f>VLOOKUP($A6,delib,6,0)*(Físico!S6)</f>
        <v>0</v>
      </c>
      <c r="U6" s="1">
        <f>VLOOKUP($A6,delib,6,0)*(Físico!T6)</f>
        <v>0</v>
      </c>
      <c r="V6" s="1">
        <f>VLOOKUP($A6,delib,6,0)*(Físico!U6)</f>
        <v>2018.51</v>
      </c>
      <c r="W6" s="1">
        <f>VLOOKUP($A6,delib,6,0)*(Físico!V6)</f>
        <v>4037.02</v>
      </c>
      <c r="X6" s="1">
        <f>VLOOKUP($A6,delib,6,0)*(Físico!W6)</f>
        <v>0</v>
      </c>
      <c r="Y6" s="1">
        <f>VLOOKUP($A6,delib,6,0)*(Físico!X6)</f>
        <v>0</v>
      </c>
      <c r="Z6" s="1">
        <f>VLOOKUP($A6,delib,6,0)*(Físico!Y6)</f>
        <v>0</v>
      </c>
      <c r="AA6" s="1">
        <f>VLOOKUP($A6,delib,6,0)*(Físico!Z6)</f>
        <v>0</v>
      </c>
      <c r="AB6" s="1">
        <f>VLOOKUP($A6,delib,6,0)*(Físico!AA6)</f>
        <v>0</v>
      </c>
      <c r="AC6" s="1">
        <f>VLOOKUP($A6,delib,6,0)*(Físico!AB6)</f>
        <v>0</v>
      </c>
      <c r="AD6" s="1">
        <f>VLOOKUP($A6,delib,6,0)*(Físico!AC6)</f>
        <v>0</v>
      </c>
      <c r="AE6" s="1">
        <f>VLOOKUP($A6,delib,6,0)*(Físico!AD6)</f>
        <v>0</v>
      </c>
      <c r="AF6" s="1">
        <f t="shared" si="1"/>
        <v>8074.04</v>
      </c>
    </row>
    <row r="7" spans="1:32" x14ac:dyDescent="0.25">
      <c r="A7">
        <f t="shared" si="0"/>
        <v>403010390</v>
      </c>
      <c r="B7" t="s">
        <v>324</v>
      </c>
      <c r="C7" s="1">
        <f>VLOOKUP($A7,delib,6,0)*(Físico!B7)</f>
        <v>0</v>
      </c>
      <c r="D7" s="1">
        <f>VLOOKUP($A7,delib,6,0)*(Físico!C7)</f>
        <v>0</v>
      </c>
      <c r="E7" s="1">
        <f>VLOOKUP($A7,delib,6,0)*(Físico!D7)</f>
        <v>0</v>
      </c>
      <c r="F7" s="1">
        <f>VLOOKUP($A7,delib,6,0)*(Físico!E7)</f>
        <v>0</v>
      </c>
      <c r="G7" s="1">
        <f>VLOOKUP($A7,delib,6,0)*(Físico!F7)</f>
        <v>0</v>
      </c>
      <c r="H7" s="1">
        <f>VLOOKUP($A7,delib,6,0)*(Físico!G7)</f>
        <v>0</v>
      </c>
      <c r="I7" s="1">
        <f>VLOOKUP($A7,delib,6,0)*(Físico!H7)</f>
        <v>0</v>
      </c>
      <c r="J7" s="1">
        <f>VLOOKUP($A7,delib,6,0)*(Físico!I7)</f>
        <v>0</v>
      </c>
      <c r="K7" s="1">
        <f>VLOOKUP($A7,delib,6,0)*(Físico!J7)</f>
        <v>0</v>
      </c>
      <c r="L7" s="1">
        <f>VLOOKUP($A7,delib,6,0)*(Físico!K7)</f>
        <v>0</v>
      </c>
      <c r="M7" s="1">
        <f>VLOOKUP($A7,delib,6,0)*(Físico!L7)</f>
        <v>0</v>
      </c>
      <c r="N7" s="1">
        <f>VLOOKUP($A7,delib,6,0)*(Físico!M7)</f>
        <v>0</v>
      </c>
      <c r="O7" s="1">
        <f>VLOOKUP($A7,delib,6,0)*(Físico!N7)</f>
        <v>0</v>
      </c>
      <c r="P7" s="1">
        <f>VLOOKUP($A7,delib,6,0)*(Físico!O7)</f>
        <v>0</v>
      </c>
      <c r="Q7" s="1">
        <f>VLOOKUP($A7,delib,6,0)*(Físico!P7)</f>
        <v>0</v>
      </c>
      <c r="R7" s="1">
        <f>VLOOKUP($A7,delib,6,0)*(Físico!Q7)</f>
        <v>0</v>
      </c>
      <c r="S7" s="1">
        <f>VLOOKUP($A7,delib,6,0)*(Físico!R7)</f>
        <v>0</v>
      </c>
      <c r="T7" s="1">
        <f>VLOOKUP($A7,delib,6,0)*(Físico!S7)</f>
        <v>0</v>
      </c>
      <c r="U7" s="1">
        <f>VLOOKUP($A7,delib,6,0)*(Físico!T7)</f>
        <v>0</v>
      </c>
      <c r="V7" s="1">
        <f>VLOOKUP($A7,delib,6,0)*(Físico!U7)</f>
        <v>0</v>
      </c>
      <c r="W7" s="1">
        <f>VLOOKUP($A7,delib,6,0)*(Físico!V7)</f>
        <v>1657.64</v>
      </c>
      <c r="X7" s="1">
        <f>VLOOKUP($A7,delib,6,0)*(Físico!W7)</f>
        <v>0</v>
      </c>
      <c r="Y7" s="1">
        <f>VLOOKUP($A7,delib,6,0)*(Físico!X7)</f>
        <v>0</v>
      </c>
      <c r="Z7" s="1">
        <f>VLOOKUP($A7,delib,6,0)*(Físico!Y7)</f>
        <v>0</v>
      </c>
      <c r="AA7" s="1">
        <f>VLOOKUP($A7,delib,6,0)*(Físico!Z7)</f>
        <v>0</v>
      </c>
      <c r="AB7" s="1">
        <f>VLOOKUP($A7,delib,6,0)*(Físico!AA7)</f>
        <v>0</v>
      </c>
      <c r="AC7" s="1">
        <f>VLOOKUP($A7,delib,6,0)*(Físico!AB7)</f>
        <v>0</v>
      </c>
      <c r="AD7" s="1">
        <f>VLOOKUP($A7,delib,6,0)*(Físico!AC7)</f>
        <v>0</v>
      </c>
      <c r="AE7" s="1">
        <f>VLOOKUP($A7,delib,6,0)*(Físico!AD7)</f>
        <v>0</v>
      </c>
      <c r="AF7" s="1">
        <f t="shared" si="1"/>
        <v>1657.64</v>
      </c>
    </row>
    <row r="8" spans="1:32" x14ac:dyDescent="0.25">
      <c r="A8">
        <f t="shared" si="0"/>
        <v>403020050</v>
      </c>
      <c r="B8" t="s">
        <v>325</v>
      </c>
      <c r="C8" s="1">
        <f>VLOOKUP($A8,delib,6,0)*(Físico!B8)</f>
        <v>0</v>
      </c>
      <c r="D8" s="1">
        <f>VLOOKUP($A8,delib,6,0)*(Físico!C8)</f>
        <v>0</v>
      </c>
      <c r="E8" s="1">
        <f>VLOOKUP($A8,delib,6,0)*(Físico!D8)</f>
        <v>0</v>
      </c>
      <c r="F8" s="1">
        <f>VLOOKUP($A8,delib,6,0)*(Físico!E8)</f>
        <v>0</v>
      </c>
      <c r="G8" s="1">
        <f>VLOOKUP($A8,delib,6,0)*(Físico!F8)</f>
        <v>0</v>
      </c>
      <c r="H8" s="1">
        <f>VLOOKUP($A8,delib,6,0)*(Físico!G8)</f>
        <v>0</v>
      </c>
      <c r="I8" s="1">
        <f>VLOOKUP($A8,delib,6,0)*(Físico!H8)</f>
        <v>0</v>
      </c>
      <c r="J8" s="1">
        <f>VLOOKUP($A8,delib,6,0)*(Físico!I8)</f>
        <v>0</v>
      </c>
      <c r="K8" s="1">
        <f>VLOOKUP($A8,delib,6,0)*(Físico!J8)</f>
        <v>0</v>
      </c>
      <c r="L8" s="1">
        <f>VLOOKUP($A8,delib,6,0)*(Físico!K8)</f>
        <v>0</v>
      </c>
      <c r="M8" s="1">
        <f>VLOOKUP($A8,delib,6,0)*(Físico!L8)</f>
        <v>0</v>
      </c>
      <c r="N8" s="1">
        <f>VLOOKUP($A8,delib,6,0)*(Físico!M8)</f>
        <v>0</v>
      </c>
      <c r="O8" s="1">
        <f>VLOOKUP($A8,delib,6,0)*(Físico!N8)</f>
        <v>0</v>
      </c>
      <c r="P8" s="1">
        <f>VLOOKUP($A8,delib,6,0)*(Físico!O8)</f>
        <v>0</v>
      </c>
      <c r="Q8" s="1">
        <f>VLOOKUP($A8,delib,6,0)*(Físico!P8)</f>
        <v>0</v>
      </c>
      <c r="R8" s="1">
        <f>VLOOKUP($A8,delib,6,0)*(Físico!Q8)</f>
        <v>0</v>
      </c>
      <c r="S8" s="1">
        <f>VLOOKUP($A8,delib,6,0)*(Físico!R8)</f>
        <v>785.04</v>
      </c>
      <c r="T8" s="1">
        <f>VLOOKUP($A8,delib,6,0)*(Físico!S8)</f>
        <v>0</v>
      </c>
      <c r="U8" s="1">
        <f>VLOOKUP($A8,delib,6,0)*(Físico!T8)</f>
        <v>0</v>
      </c>
      <c r="V8" s="1">
        <f>VLOOKUP($A8,delib,6,0)*(Físico!U8)</f>
        <v>785.04</v>
      </c>
      <c r="W8" s="1">
        <f>VLOOKUP($A8,delib,6,0)*(Físico!V8)</f>
        <v>785.04</v>
      </c>
      <c r="X8" s="1">
        <f>VLOOKUP($A8,delib,6,0)*(Físico!W8)</f>
        <v>0</v>
      </c>
      <c r="Y8" s="1">
        <f>VLOOKUP($A8,delib,6,0)*(Físico!X8)</f>
        <v>0</v>
      </c>
      <c r="Z8" s="1">
        <f>VLOOKUP($A8,delib,6,0)*(Físico!Y8)</f>
        <v>0</v>
      </c>
      <c r="AA8" s="1">
        <f>VLOOKUP($A8,delib,6,0)*(Físico!Z8)</f>
        <v>0</v>
      </c>
      <c r="AB8" s="1">
        <f>VLOOKUP($A8,delib,6,0)*(Físico!AA8)</f>
        <v>0</v>
      </c>
      <c r="AC8" s="1">
        <f>VLOOKUP($A8,delib,6,0)*(Físico!AB8)</f>
        <v>0</v>
      </c>
      <c r="AD8" s="1">
        <f>VLOOKUP($A8,delib,6,0)*(Físico!AC8)</f>
        <v>0</v>
      </c>
      <c r="AE8" s="1">
        <f>VLOOKUP($A8,delib,6,0)*(Físico!AD8)</f>
        <v>0</v>
      </c>
      <c r="AF8" s="1">
        <f t="shared" si="1"/>
        <v>2355.12</v>
      </c>
    </row>
    <row r="9" spans="1:32" x14ac:dyDescent="0.25">
      <c r="A9">
        <f t="shared" si="0"/>
        <v>403020069</v>
      </c>
      <c r="B9" t="s">
        <v>326</v>
      </c>
      <c r="C9" s="1">
        <f>VLOOKUP($A9,delib,6,0)*(Físico!B9)</f>
        <v>0</v>
      </c>
      <c r="D9" s="1">
        <f>VLOOKUP($A9,delib,6,0)*(Físico!C9)</f>
        <v>0</v>
      </c>
      <c r="E9" s="1">
        <f>VLOOKUP($A9,delib,6,0)*(Físico!D9)</f>
        <v>0</v>
      </c>
      <c r="F9" s="1">
        <f>VLOOKUP($A9,delib,6,0)*(Físico!E9)</f>
        <v>0</v>
      </c>
      <c r="G9" s="1">
        <f>VLOOKUP($A9,delib,6,0)*(Físico!F9)</f>
        <v>0</v>
      </c>
      <c r="H9" s="1">
        <f>VLOOKUP($A9,delib,6,0)*(Físico!G9)</f>
        <v>0</v>
      </c>
      <c r="I9" s="1">
        <f>VLOOKUP($A9,delib,6,0)*(Físico!H9)</f>
        <v>0</v>
      </c>
      <c r="J9" s="1">
        <f>VLOOKUP($A9,delib,6,0)*(Físico!I9)</f>
        <v>0</v>
      </c>
      <c r="K9" s="1">
        <f>VLOOKUP($A9,delib,6,0)*(Físico!J9)</f>
        <v>0</v>
      </c>
      <c r="L9" s="1">
        <f>VLOOKUP($A9,delib,6,0)*(Físico!K9)</f>
        <v>0</v>
      </c>
      <c r="M9" s="1">
        <f>VLOOKUP($A9,delib,6,0)*(Físico!L9)</f>
        <v>0</v>
      </c>
      <c r="N9" s="1">
        <f>VLOOKUP($A9,delib,6,0)*(Físico!M9)</f>
        <v>0</v>
      </c>
      <c r="O9" s="1">
        <f>VLOOKUP($A9,delib,6,0)*(Físico!N9)</f>
        <v>0</v>
      </c>
      <c r="P9" s="1">
        <f>VLOOKUP($A9,delib,6,0)*(Físico!O9)</f>
        <v>0</v>
      </c>
      <c r="Q9" s="1">
        <f>VLOOKUP($A9,delib,6,0)*(Físico!P9)</f>
        <v>0</v>
      </c>
      <c r="R9" s="1">
        <f>VLOOKUP($A9,delib,6,0)*(Físico!Q9)</f>
        <v>8410.5</v>
      </c>
      <c r="S9" s="1">
        <f>VLOOKUP($A9,delib,6,0)*(Físico!R9)</f>
        <v>1401.75</v>
      </c>
      <c r="T9" s="1">
        <f>VLOOKUP($A9,delib,6,0)*(Físico!S9)</f>
        <v>0</v>
      </c>
      <c r="U9" s="1">
        <f>VLOOKUP($A9,delib,6,0)*(Físico!T9)</f>
        <v>0</v>
      </c>
      <c r="V9" s="1">
        <f>VLOOKUP($A9,delib,6,0)*(Físico!U9)</f>
        <v>0</v>
      </c>
      <c r="W9" s="1">
        <f>VLOOKUP($A9,delib,6,0)*(Físico!V9)</f>
        <v>0</v>
      </c>
      <c r="X9" s="1">
        <f>VLOOKUP($A9,delib,6,0)*(Físico!W9)</f>
        <v>0</v>
      </c>
      <c r="Y9" s="1">
        <f>VLOOKUP($A9,delib,6,0)*(Físico!X9)</f>
        <v>0</v>
      </c>
      <c r="Z9" s="1">
        <f>VLOOKUP($A9,delib,6,0)*(Físico!Y9)</f>
        <v>0</v>
      </c>
      <c r="AA9" s="1">
        <f>VLOOKUP($A9,delib,6,0)*(Físico!Z9)</f>
        <v>0</v>
      </c>
      <c r="AB9" s="1">
        <f>VLOOKUP($A9,delib,6,0)*(Físico!AA9)</f>
        <v>0</v>
      </c>
      <c r="AC9" s="1">
        <f>VLOOKUP($A9,delib,6,0)*(Físico!AB9)</f>
        <v>0</v>
      </c>
      <c r="AD9" s="1">
        <f>VLOOKUP($A9,delib,6,0)*(Físico!AC9)</f>
        <v>0</v>
      </c>
      <c r="AE9" s="1">
        <f>VLOOKUP($A9,delib,6,0)*(Físico!AD9)</f>
        <v>0</v>
      </c>
      <c r="AF9" s="1">
        <f t="shared" si="1"/>
        <v>9812.25</v>
      </c>
    </row>
    <row r="10" spans="1:32" x14ac:dyDescent="0.25">
      <c r="A10">
        <f t="shared" si="0"/>
        <v>403020115</v>
      </c>
      <c r="B10" t="s">
        <v>327</v>
      </c>
      <c r="C10" s="1">
        <f>VLOOKUP($A10,delib,6,0)*(Físico!B10)</f>
        <v>0</v>
      </c>
      <c r="D10" s="1">
        <f>VLOOKUP($A10,delib,6,0)*(Físico!C10)</f>
        <v>0</v>
      </c>
      <c r="E10" s="1">
        <f>VLOOKUP($A10,delib,6,0)*(Físico!D10)</f>
        <v>0</v>
      </c>
      <c r="F10" s="1">
        <f>VLOOKUP($A10,delib,6,0)*(Físico!E10)</f>
        <v>2636.92</v>
      </c>
      <c r="G10" s="1">
        <f>VLOOKUP($A10,delib,6,0)*(Físico!F10)</f>
        <v>0</v>
      </c>
      <c r="H10" s="1">
        <f>VLOOKUP($A10,delib,6,0)*(Físico!G10)</f>
        <v>0</v>
      </c>
      <c r="I10" s="1">
        <f>VLOOKUP($A10,delib,6,0)*(Físico!H10)</f>
        <v>0</v>
      </c>
      <c r="J10" s="1">
        <f>VLOOKUP($A10,delib,6,0)*(Físico!I10)</f>
        <v>0</v>
      </c>
      <c r="K10" s="1">
        <f>VLOOKUP($A10,delib,6,0)*(Físico!J10)</f>
        <v>0</v>
      </c>
      <c r="L10" s="1">
        <f>VLOOKUP($A10,delib,6,0)*(Físico!K10)</f>
        <v>0</v>
      </c>
      <c r="M10" s="1">
        <f>VLOOKUP($A10,delib,6,0)*(Físico!L10)</f>
        <v>0</v>
      </c>
      <c r="N10" s="1">
        <f>VLOOKUP($A10,delib,6,0)*(Físico!M10)</f>
        <v>0</v>
      </c>
      <c r="O10" s="1">
        <f>VLOOKUP($A10,delib,6,0)*(Físico!N10)</f>
        <v>0</v>
      </c>
      <c r="P10" s="1">
        <f>VLOOKUP($A10,delib,6,0)*(Físico!O10)</f>
        <v>0</v>
      </c>
      <c r="Q10" s="1">
        <f>VLOOKUP($A10,delib,6,0)*(Físico!P10)</f>
        <v>0</v>
      </c>
      <c r="R10" s="1">
        <f>VLOOKUP($A10,delib,6,0)*(Físico!Q10)</f>
        <v>0</v>
      </c>
      <c r="S10" s="1">
        <f>VLOOKUP($A10,delib,6,0)*(Físico!R10)</f>
        <v>0</v>
      </c>
      <c r="T10" s="1">
        <f>VLOOKUP($A10,delib,6,0)*(Físico!S10)</f>
        <v>0</v>
      </c>
      <c r="U10" s="1">
        <f>VLOOKUP($A10,delib,6,0)*(Físico!T10)</f>
        <v>0</v>
      </c>
      <c r="V10" s="1">
        <f>VLOOKUP($A10,delib,6,0)*(Físico!U10)</f>
        <v>0</v>
      </c>
      <c r="W10" s="1">
        <f>VLOOKUP($A10,delib,6,0)*(Físico!V10)</f>
        <v>0</v>
      </c>
      <c r="X10" s="1">
        <f>VLOOKUP($A10,delib,6,0)*(Físico!W10)</f>
        <v>0</v>
      </c>
      <c r="Y10" s="1">
        <f>VLOOKUP($A10,delib,6,0)*(Físico!X10)</f>
        <v>0</v>
      </c>
      <c r="Z10" s="1">
        <f>VLOOKUP($A10,delib,6,0)*(Físico!Y10)</f>
        <v>0</v>
      </c>
      <c r="AA10" s="1">
        <f>VLOOKUP($A10,delib,6,0)*(Físico!Z10)</f>
        <v>0</v>
      </c>
      <c r="AB10" s="1">
        <f>VLOOKUP($A10,delib,6,0)*(Físico!AA10)</f>
        <v>0</v>
      </c>
      <c r="AC10" s="1">
        <f>VLOOKUP($A10,delib,6,0)*(Físico!AB10)</f>
        <v>0</v>
      </c>
      <c r="AD10" s="1">
        <f>VLOOKUP($A10,delib,6,0)*(Físico!AC10)</f>
        <v>0</v>
      </c>
      <c r="AE10" s="1">
        <f>VLOOKUP($A10,delib,6,0)*(Físico!AD10)</f>
        <v>0</v>
      </c>
      <c r="AF10" s="1">
        <f t="shared" si="1"/>
        <v>2636.92</v>
      </c>
    </row>
    <row r="11" spans="1:32" x14ac:dyDescent="0.25">
      <c r="A11">
        <f t="shared" si="0"/>
        <v>403020131</v>
      </c>
      <c r="B11" t="s">
        <v>328</v>
      </c>
      <c r="C11" s="1">
        <f>VLOOKUP($A11,delib,6,0)*(Físico!B11)</f>
        <v>0</v>
      </c>
      <c r="D11" s="1">
        <f>VLOOKUP($A11,delib,6,0)*(Físico!C11)</f>
        <v>459.18</v>
      </c>
      <c r="E11" s="1">
        <f>VLOOKUP($A11,delib,6,0)*(Físico!D11)</f>
        <v>0</v>
      </c>
      <c r="F11" s="1">
        <f>VLOOKUP($A11,delib,6,0)*(Físico!E11)</f>
        <v>0</v>
      </c>
      <c r="G11" s="1">
        <f>VLOOKUP($A11,delib,6,0)*(Físico!F11)</f>
        <v>0</v>
      </c>
      <c r="H11" s="1">
        <f>VLOOKUP($A11,delib,6,0)*(Físico!G11)</f>
        <v>0</v>
      </c>
      <c r="I11" s="1">
        <f>VLOOKUP($A11,delib,6,0)*(Físico!H11)</f>
        <v>0</v>
      </c>
      <c r="J11" s="1">
        <f>VLOOKUP($A11,delib,6,0)*(Físico!I11)</f>
        <v>0</v>
      </c>
      <c r="K11" s="1">
        <f>VLOOKUP($A11,delib,6,0)*(Físico!J11)</f>
        <v>459.18</v>
      </c>
      <c r="L11" s="1">
        <f>VLOOKUP($A11,delib,6,0)*(Físico!K11)</f>
        <v>0</v>
      </c>
      <c r="M11" s="1">
        <f>VLOOKUP($A11,delib,6,0)*(Físico!L11)</f>
        <v>0</v>
      </c>
      <c r="N11" s="1">
        <f>VLOOKUP($A11,delib,6,0)*(Físico!M11)</f>
        <v>0</v>
      </c>
      <c r="O11" s="1">
        <f>VLOOKUP($A11,delib,6,0)*(Físico!N11)</f>
        <v>0</v>
      </c>
      <c r="P11" s="1">
        <f>VLOOKUP($A11,delib,6,0)*(Físico!O11)</f>
        <v>0</v>
      </c>
      <c r="Q11" s="1">
        <f>VLOOKUP($A11,delib,6,0)*(Físico!P11)</f>
        <v>0</v>
      </c>
      <c r="R11" s="1">
        <f>VLOOKUP($A11,delib,6,0)*(Físico!Q11)</f>
        <v>0</v>
      </c>
      <c r="S11" s="1">
        <f>VLOOKUP($A11,delib,6,0)*(Físico!R11)</f>
        <v>0</v>
      </c>
      <c r="T11" s="1">
        <f>VLOOKUP($A11,delib,6,0)*(Físico!S11)</f>
        <v>0</v>
      </c>
      <c r="U11" s="1">
        <f>VLOOKUP($A11,delib,6,0)*(Físico!T11)</f>
        <v>0</v>
      </c>
      <c r="V11" s="1">
        <f>VLOOKUP($A11,delib,6,0)*(Físico!U11)</f>
        <v>0</v>
      </c>
      <c r="W11" s="1">
        <f>VLOOKUP($A11,delib,6,0)*(Físico!V11)</f>
        <v>0</v>
      </c>
      <c r="X11" s="1">
        <f>VLOOKUP($A11,delib,6,0)*(Físico!W11)</f>
        <v>0</v>
      </c>
      <c r="Y11" s="1">
        <f>VLOOKUP($A11,delib,6,0)*(Físico!X11)</f>
        <v>0</v>
      </c>
      <c r="Z11" s="1">
        <f>VLOOKUP($A11,delib,6,0)*(Físico!Y11)</f>
        <v>0</v>
      </c>
      <c r="AA11" s="1">
        <f>VLOOKUP($A11,delib,6,0)*(Físico!Z11)</f>
        <v>0</v>
      </c>
      <c r="AB11" s="1">
        <f>VLOOKUP($A11,delib,6,0)*(Físico!AA11)</f>
        <v>0</v>
      </c>
      <c r="AC11" s="1">
        <f>VLOOKUP($A11,delib,6,0)*(Físico!AB11)</f>
        <v>0</v>
      </c>
      <c r="AD11" s="1">
        <f>VLOOKUP($A11,delib,6,0)*(Físico!AC11)</f>
        <v>0</v>
      </c>
      <c r="AE11" s="1">
        <f>VLOOKUP($A11,delib,6,0)*(Físico!AD11)</f>
        <v>0</v>
      </c>
      <c r="AF11" s="1">
        <f t="shared" si="1"/>
        <v>918.36</v>
      </c>
    </row>
    <row r="12" spans="1:32" x14ac:dyDescent="0.25">
      <c r="A12">
        <f t="shared" si="0"/>
        <v>403030021</v>
      </c>
      <c r="B12" t="s">
        <v>329</v>
      </c>
      <c r="C12" s="1">
        <f>VLOOKUP($A12,delib,6,0)*(Físico!B12)</f>
        <v>0</v>
      </c>
      <c r="D12" s="1">
        <f>VLOOKUP($A12,delib,6,0)*(Físico!C12)</f>
        <v>1980.66</v>
      </c>
      <c r="E12" s="1">
        <f>VLOOKUP($A12,delib,6,0)*(Físico!D12)</f>
        <v>0</v>
      </c>
      <c r="F12" s="1">
        <f>VLOOKUP($A12,delib,6,0)*(Físico!E12)</f>
        <v>0</v>
      </c>
      <c r="G12" s="1">
        <f>VLOOKUP($A12,delib,6,0)*(Físico!F12)</f>
        <v>0</v>
      </c>
      <c r="H12" s="1">
        <f>VLOOKUP($A12,delib,6,0)*(Físico!G12)</f>
        <v>0</v>
      </c>
      <c r="I12" s="1">
        <f>VLOOKUP($A12,delib,6,0)*(Físico!H12)</f>
        <v>0</v>
      </c>
      <c r="J12" s="1">
        <f>VLOOKUP($A12,delib,6,0)*(Físico!I12)</f>
        <v>0</v>
      </c>
      <c r="K12" s="1">
        <f>VLOOKUP($A12,delib,6,0)*(Físico!J12)</f>
        <v>0</v>
      </c>
      <c r="L12" s="1">
        <f>VLOOKUP($A12,delib,6,0)*(Físico!K12)</f>
        <v>0</v>
      </c>
      <c r="M12" s="1">
        <f>VLOOKUP($A12,delib,6,0)*(Físico!L12)</f>
        <v>0</v>
      </c>
      <c r="N12" s="1">
        <f>VLOOKUP($A12,delib,6,0)*(Físico!M12)</f>
        <v>0</v>
      </c>
      <c r="O12" s="1">
        <f>VLOOKUP($A12,delib,6,0)*(Físico!N12)</f>
        <v>0</v>
      </c>
      <c r="P12" s="1">
        <f>VLOOKUP($A12,delib,6,0)*(Físico!O12)</f>
        <v>0</v>
      </c>
      <c r="Q12" s="1">
        <f>VLOOKUP($A12,delib,6,0)*(Físico!P12)</f>
        <v>0</v>
      </c>
      <c r="R12" s="1">
        <f>VLOOKUP($A12,delib,6,0)*(Físico!Q12)</f>
        <v>0</v>
      </c>
      <c r="S12" s="1">
        <f>VLOOKUP($A12,delib,6,0)*(Físico!R12)</f>
        <v>0</v>
      </c>
      <c r="T12" s="1">
        <f>VLOOKUP($A12,delib,6,0)*(Físico!S12)</f>
        <v>0</v>
      </c>
      <c r="U12" s="1">
        <f>VLOOKUP($A12,delib,6,0)*(Físico!T12)</f>
        <v>0</v>
      </c>
      <c r="V12" s="1">
        <f>VLOOKUP($A12,delib,6,0)*(Físico!U12)</f>
        <v>0</v>
      </c>
      <c r="W12" s="1">
        <f>VLOOKUP($A12,delib,6,0)*(Físico!V12)</f>
        <v>0</v>
      </c>
      <c r="X12" s="1">
        <f>VLOOKUP($A12,delib,6,0)*(Físico!W12)</f>
        <v>0</v>
      </c>
      <c r="Y12" s="1">
        <f>VLOOKUP($A12,delib,6,0)*(Físico!X12)</f>
        <v>0</v>
      </c>
      <c r="Z12" s="1">
        <f>VLOOKUP($A12,delib,6,0)*(Físico!Y12)</f>
        <v>0</v>
      </c>
      <c r="AA12" s="1">
        <f>VLOOKUP($A12,delib,6,0)*(Físico!Z12)</f>
        <v>0</v>
      </c>
      <c r="AB12" s="1">
        <f>VLOOKUP($A12,delib,6,0)*(Físico!AA12)</f>
        <v>0</v>
      </c>
      <c r="AC12" s="1">
        <f>VLOOKUP($A12,delib,6,0)*(Físico!AB12)</f>
        <v>0</v>
      </c>
      <c r="AD12" s="1">
        <f>VLOOKUP($A12,delib,6,0)*(Físico!AC12)</f>
        <v>0</v>
      </c>
      <c r="AE12" s="1">
        <f>VLOOKUP($A12,delib,6,0)*(Físico!AD12)</f>
        <v>0</v>
      </c>
      <c r="AF12" s="1">
        <f t="shared" si="1"/>
        <v>1980.66</v>
      </c>
    </row>
    <row r="13" spans="1:32" x14ac:dyDescent="0.25">
      <c r="A13">
        <f t="shared" si="0"/>
        <v>403030102</v>
      </c>
      <c r="B13" t="s">
        <v>330</v>
      </c>
      <c r="C13" s="1">
        <f>VLOOKUP($A13,delib,6,0)*(Físico!B13)</f>
        <v>0</v>
      </c>
      <c r="D13" s="1">
        <f>VLOOKUP($A13,delib,6,0)*(Físico!C13)</f>
        <v>0</v>
      </c>
      <c r="E13" s="1">
        <f>VLOOKUP($A13,delib,6,0)*(Físico!D13)</f>
        <v>0</v>
      </c>
      <c r="F13" s="1">
        <f>VLOOKUP($A13,delib,6,0)*(Físico!E13)</f>
        <v>0</v>
      </c>
      <c r="G13" s="1">
        <f>VLOOKUP($A13,delib,6,0)*(Físico!F13)</f>
        <v>0</v>
      </c>
      <c r="H13" s="1">
        <f>VLOOKUP($A13,delib,6,0)*(Físico!G13)</f>
        <v>0</v>
      </c>
      <c r="I13" s="1">
        <f>VLOOKUP($A13,delib,6,0)*(Físico!H13)</f>
        <v>0</v>
      </c>
      <c r="J13" s="1">
        <f>VLOOKUP($A13,delib,6,0)*(Físico!I13)</f>
        <v>0</v>
      </c>
      <c r="K13" s="1">
        <f>VLOOKUP($A13,delib,6,0)*(Físico!J13)</f>
        <v>2644.92</v>
      </c>
      <c r="L13" s="1">
        <f>VLOOKUP($A13,delib,6,0)*(Físico!K13)</f>
        <v>0</v>
      </c>
      <c r="M13" s="1">
        <f>VLOOKUP($A13,delib,6,0)*(Físico!L13)</f>
        <v>0</v>
      </c>
      <c r="N13" s="1">
        <f>VLOOKUP($A13,delib,6,0)*(Físico!M13)</f>
        <v>0</v>
      </c>
      <c r="O13" s="1">
        <f>VLOOKUP($A13,delib,6,0)*(Físico!N13)</f>
        <v>0</v>
      </c>
      <c r="P13" s="1">
        <f>VLOOKUP($A13,delib,6,0)*(Físico!O13)</f>
        <v>0</v>
      </c>
      <c r="Q13" s="1">
        <f>VLOOKUP($A13,delib,6,0)*(Físico!P13)</f>
        <v>0</v>
      </c>
      <c r="R13" s="1">
        <f>VLOOKUP($A13,delib,6,0)*(Físico!Q13)</f>
        <v>0</v>
      </c>
      <c r="S13" s="1">
        <f>VLOOKUP($A13,delib,6,0)*(Físico!R13)</f>
        <v>0</v>
      </c>
      <c r="T13" s="1">
        <f>VLOOKUP($A13,delib,6,0)*(Físico!S13)</f>
        <v>0</v>
      </c>
      <c r="U13" s="1">
        <f>VLOOKUP($A13,delib,6,0)*(Físico!T13)</f>
        <v>0</v>
      </c>
      <c r="V13" s="1">
        <f>VLOOKUP($A13,delib,6,0)*(Físico!U13)</f>
        <v>0</v>
      </c>
      <c r="W13" s="1">
        <f>VLOOKUP($A13,delib,6,0)*(Físico!V13)</f>
        <v>0</v>
      </c>
      <c r="X13" s="1">
        <f>VLOOKUP($A13,delib,6,0)*(Físico!W13)</f>
        <v>0</v>
      </c>
      <c r="Y13" s="1">
        <f>VLOOKUP($A13,delib,6,0)*(Físico!X13)</f>
        <v>0</v>
      </c>
      <c r="Z13" s="1">
        <f>VLOOKUP($A13,delib,6,0)*(Físico!Y13)</f>
        <v>0</v>
      </c>
      <c r="AA13" s="1">
        <f>VLOOKUP($A13,delib,6,0)*(Físico!Z13)</f>
        <v>0</v>
      </c>
      <c r="AB13" s="1">
        <f>VLOOKUP($A13,delib,6,0)*(Físico!AA13)</f>
        <v>0</v>
      </c>
      <c r="AC13" s="1">
        <f>VLOOKUP($A13,delib,6,0)*(Físico!AB13)</f>
        <v>0</v>
      </c>
      <c r="AD13" s="1">
        <f>VLOOKUP($A13,delib,6,0)*(Físico!AC13)</f>
        <v>0</v>
      </c>
      <c r="AE13" s="1">
        <f>VLOOKUP($A13,delib,6,0)*(Físico!AD13)</f>
        <v>0</v>
      </c>
      <c r="AF13" s="1">
        <f t="shared" si="1"/>
        <v>2644.92</v>
      </c>
    </row>
    <row r="14" spans="1:32" x14ac:dyDescent="0.25">
      <c r="A14">
        <f t="shared" si="0"/>
        <v>403030153</v>
      </c>
      <c r="B14" t="s">
        <v>331</v>
      </c>
      <c r="C14" s="1">
        <f>VLOOKUP($A14,delib,6,0)*(Físico!B14)</f>
        <v>0</v>
      </c>
      <c r="D14" s="1">
        <f>VLOOKUP($A14,delib,6,0)*(Físico!C14)</f>
        <v>0</v>
      </c>
      <c r="E14" s="1">
        <f>VLOOKUP($A14,delib,6,0)*(Físico!D14)</f>
        <v>0</v>
      </c>
      <c r="F14" s="1">
        <f>VLOOKUP($A14,delib,6,0)*(Físico!E14)</f>
        <v>0</v>
      </c>
      <c r="G14" s="1">
        <f>VLOOKUP($A14,delib,6,0)*(Físico!F14)</f>
        <v>0</v>
      </c>
      <c r="H14" s="1">
        <f>VLOOKUP($A14,delib,6,0)*(Físico!G14)</f>
        <v>0</v>
      </c>
      <c r="I14" s="1">
        <f>VLOOKUP($A14,delib,6,0)*(Físico!H14)</f>
        <v>0</v>
      </c>
      <c r="J14" s="1">
        <f>VLOOKUP($A14,delib,6,0)*(Físico!I14)</f>
        <v>0</v>
      </c>
      <c r="K14" s="1">
        <f>VLOOKUP($A14,delib,6,0)*(Físico!J14)</f>
        <v>0</v>
      </c>
      <c r="L14" s="1">
        <f>VLOOKUP($A14,delib,6,0)*(Físico!K14)</f>
        <v>0</v>
      </c>
      <c r="M14" s="1">
        <f>VLOOKUP($A14,delib,6,0)*(Físico!L14)</f>
        <v>0</v>
      </c>
      <c r="N14" s="1">
        <f>VLOOKUP($A14,delib,6,0)*(Físico!M14)</f>
        <v>0</v>
      </c>
      <c r="O14" s="1">
        <f>VLOOKUP($A14,delib,6,0)*(Físico!N14)</f>
        <v>0</v>
      </c>
      <c r="P14" s="1">
        <f>VLOOKUP($A14,delib,6,0)*(Físico!O14)</f>
        <v>0</v>
      </c>
      <c r="Q14" s="1">
        <f>VLOOKUP($A14,delib,6,0)*(Físico!P14)</f>
        <v>0</v>
      </c>
      <c r="R14" s="1">
        <f>VLOOKUP($A14,delib,6,0)*(Físico!Q14)</f>
        <v>0</v>
      </c>
      <c r="S14" s="1">
        <f>VLOOKUP($A14,delib,6,0)*(Físico!R14)</f>
        <v>0</v>
      </c>
      <c r="T14" s="1">
        <f>VLOOKUP($A14,delib,6,0)*(Físico!S14)</f>
        <v>0</v>
      </c>
      <c r="U14" s="1">
        <f>VLOOKUP($A14,delib,6,0)*(Físico!T14)</f>
        <v>0</v>
      </c>
      <c r="V14" s="1">
        <f>VLOOKUP($A14,delib,6,0)*(Físico!U14)</f>
        <v>0</v>
      </c>
      <c r="W14" s="1">
        <f>VLOOKUP($A14,delib,6,0)*(Físico!V14)</f>
        <v>3824.25</v>
      </c>
      <c r="X14" s="1">
        <f>VLOOKUP($A14,delib,6,0)*(Físico!W14)</f>
        <v>3824.25</v>
      </c>
      <c r="Y14" s="1">
        <f>VLOOKUP($A14,delib,6,0)*(Físico!X14)</f>
        <v>0</v>
      </c>
      <c r="Z14" s="1">
        <f>VLOOKUP($A14,delib,6,0)*(Físico!Y14)</f>
        <v>0</v>
      </c>
      <c r="AA14" s="1">
        <f>VLOOKUP($A14,delib,6,0)*(Físico!Z14)</f>
        <v>0</v>
      </c>
      <c r="AB14" s="1">
        <f>VLOOKUP($A14,delib,6,0)*(Físico!AA14)</f>
        <v>0</v>
      </c>
      <c r="AC14" s="1">
        <f>VLOOKUP($A14,delib,6,0)*(Físico!AB14)</f>
        <v>0</v>
      </c>
      <c r="AD14" s="1">
        <f>VLOOKUP($A14,delib,6,0)*(Físico!AC14)</f>
        <v>0</v>
      </c>
      <c r="AE14" s="1">
        <f>VLOOKUP($A14,delib,6,0)*(Físico!AD14)</f>
        <v>0</v>
      </c>
      <c r="AF14" s="1">
        <f t="shared" si="1"/>
        <v>7648.5</v>
      </c>
    </row>
    <row r="15" spans="1:32" x14ac:dyDescent="0.25">
      <c r="A15">
        <f t="shared" si="0"/>
        <v>403040078</v>
      </c>
      <c r="B15" t="s">
        <v>332</v>
      </c>
      <c r="C15" s="1">
        <f>VLOOKUP($A15,delib,6,0)*(Físico!B15)</f>
        <v>0</v>
      </c>
      <c r="D15" s="1">
        <f>VLOOKUP($A15,delib,6,0)*(Físico!C15)</f>
        <v>0</v>
      </c>
      <c r="E15" s="1">
        <f>VLOOKUP($A15,delib,6,0)*(Físico!D15)</f>
        <v>0</v>
      </c>
      <c r="F15" s="1">
        <f>VLOOKUP($A15,delib,6,0)*(Físico!E15)</f>
        <v>0</v>
      </c>
      <c r="G15" s="1">
        <f>VLOOKUP($A15,delib,6,0)*(Físico!F15)</f>
        <v>0</v>
      </c>
      <c r="H15" s="1">
        <f>VLOOKUP($A15,delib,6,0)*(Físico!G15)</f>
        <v>0</v>
      </c>
      <c r="I15" s="1">
        <f>VLOOKUP($A15,delib,6,0)*(Físico!H15)</f>
        <v>0</v>
      </c>
      <c r="J15" s="1">
        <f>VLOOKUP($A15,delib,6,0)*(Físico!I15)</f>
        <v>0</v>
      </c>
      <c r="K15" s="1">
        <f>VLOOKUP($A15,delib,6,0)*(Físico!J15)</f>
        <v>3457.55</v>
      </c>
      <c r="L15" s="1">
        <f>VLOOKUP($A15,delib,6,0)*(Físico!K15)</f>
        <v>0</v>
      </c>
      <c r="M15" s="1">
        <f>VLOOKUP($A15,delib,6,0)*(Físico!L15)</f>
        <v>0</v>
      </c>
      <c r="N15" s="1">
        <f>VLOOKUP($A15,delib,6,0)*(Físico!M15)</f>
        <v>0</v>
      </c>
      <c r="O15" s="1">
        <f>VLOOKUP($A15,delib,6,0)*(Físico!N15)</f>
        <v>0</v>
      </c>
      <c r="P15" s="1">
        <f>VLOOKUP($A15,delib,6,0)*(Físico!O15)</f>
        <v>0</v>
      </c>
      <c r="Q15" s="1">
        <f>VLOOKUP($A15,delib,6,0)*(Físico!P15)</f>
        <v>0</v>
      </c>
      <c r="R15" s="1">
        <f>VLOOKUP($A15,delib,6,0)*(Físico!Q15)</f>
        <v>0</v>
      </c>
      <c r="S15" s="1">
        <f>VLOOKUP($A15,delib,6,0)*(Físico!R15)</f>
        <v>0</v>
      </c>
      <c r="T15" s="1">
        <f>VLOOKUP($A15,delib,6,0)*(Físico!S15)</f>
        <v>0</v>
      </c>
      <c r="U15" s="1">
        <f>VLOOKUP($A15,delib,6,0)*(Físico!T15)</f>
        <v>0</v>
      </c>
      <c r="V15" s="1">
        <f>VLOOKUP($A15,delib,6,0)*(Físico!U15)</f>
        <v>0</v>
      </c>
      <c r="W15" s="1">
        <f>VLOOKUP($A15,delib,6,0)*(Físico!V15)</f>
        <v>0</v>
      </c>
      <c r="X15" s="1">
        <f>VLOOKUP($A15,delib,6,0)*(Físico!W15)</f>
        <v>0</v>
      </c>
      <c r="Y15" s="1">
        <f>VLOOKUP($A15,delib,6,0)*(Físico!X15)</f>
        <v>0</v>
      </c>
      <c r="Z15" s="1">
        <f>VLOOKUP($A15,delib,6,0)*(Físico!Y15)</f>
        <v>0</v>
      </c>
      <c r="AA15" s="1">
        <f>VLOOKUP($A15,delib,6,0)*(Físico!Z15)</f>
        <v>0</v>
      </c>
      <c r="AB15" s="1">
        <f>VLOOKUP($A15,delib,6,0)*(Físico!AA15)</f>
        <v>0</v>
      </c>
      <c r="AC15" s="1">
        <f>VLOOKUP($A15,delib,6,0)*(Físico!AB15)</f>
        <v>0</v>
      </c>
      <c r="AD15" s="1">
        <f>VLOOKUP($A15,delib,6,0)*(Físico!AC15)</f>
        <v>0</v>
      </c>
      <c r="AE15" s="1">
        <f>VLOOKUP($A15,delib,6,0)*(Físico!AD15)</f>
        <v>0</v>
      </c>
      <c r="AF15" s="1">
        <f t="shared" si="1"/>
        <v>3457.55</v>
      </c>
    </row>
    <row r="16" spans="1:32" x14ac:dyDescent="0.25">
      <c r="A16">
        <f t="shared" si="0"/>
        <v>403050030</v>
      </c>
      <c r="B16" t="s">
        <v>333</v>
      </c>
      <c r="C16" s="1">
        <f>VLOOKUP($A16,delib,6,0)*(Físico!B16)</f>
        <v>0</v>
      </c>
      <c r="D16" s="1">
        <f>VLOOKUP($A16,delib,6,0)*(Físico!C16)</f>
        <v>0</v>
      </c>
      <c r="E16" s="1">
        <f>VLOOKUP($A16,delib,6,0)*(Físico!D16)</f>
        <v>0</v>
      </c>
      <c r="F16" s="1">
        <f>VLOOKUP($A16,delib,6,0)*(Físico!E16)</f>
        <v>564.29</v>
      </c>
      <c r="G16" s="1">
        <f>VLOOKUP($A16,delib,6,0)*(Físico!F16)</f>
        <v>0</v>
      </c>
      <c r="H16" s="1">
        <f>VLOOKUP($A16,delib,6,0)*(Físico!G16)</f>
        <v>0</v>
      </c>
      <c r="I16" s="1">
        <f>VLOOKUP($A16,delib,6,0)*(Físico!H16)</f>
        <v>0</v>
      </c>
      <c r="J16" s="1">
        <f>VLOOKUP($A16,delib,6,0)*(Físico!I16)</f>
        <v>0</v>
      </c>
      <c r="K16" s="1">
        <f>VLOOKUP($A16,delib,6,0)*(Físico!J16)</f>
        <v>0</v>
      </c>
      <c r="L16" s="1">
        <f>VLOOKUP($A16,delib,6,0)*(Físico!K16)</f>
        <v>0</v>
      </c>
      <c r="M16" s="1">
        <f>VLOOKUP($A16,delib,6,0)*(Físico!L16)</f>
        <v>0</v>
      </c>
      <c r="N16" s="1">
        <f>VLOOKUP($A16,delib,6,0)*(Físico!M16)</f>
        <v>0</v>
      </c>
      <c r="O16" s="1">
        <f>VLOOKUP($A16,delib,6,0)*(Físico!N16)</f>
        <v>0</v>
      </c>
      <c r="P16" s="1">
        <f>VLOOKUP($A16,delib,6,0)*(Físico!O16)</f>
        <v>0</v>
      </c>
      <c r="Q16" s="1">
        <f>VLOOKUP($A16,delib,6,0)*(Físico!P16)</f>
        <v>0</v>
      </c>
      <c r="R16" s="1">
        <f>VLOOKUP($A16,delib,6,0)*(Físico!Q16)</f>
        <v>0</v>
      </c>
      <c r="S16" s="1">
        <f>VLOOKUP($A16,delib,6,0)*(Físico!R16)</f>
        <v>0</v>
      </c>
      <c r="T16" s="1">
        <f>VLOOKUP($A16,delib,6,0)*(Físico!S16)</f>
        <v>0</v>
      </c>
      <c r="U16" s="1">
        <f>VLOOKUP($A16,delib,6,0)*(Físico!T16)</f>
        <v>0</v>
      </c>
      <c r="V16" s="1">
        <f>VLOOKUP($A16,delib,6,0)*(Físico!U16)</f>
        <v>0</v>
      </c>
      <c r="W16" s="1">
        <f>VLOOKUP($A16,delib,6,0)*(Físico!V16)</f>
        <v>564.29</v>
      </c>
      <c r="X16" s="1">
        <f>VLOOKUP($A16,delib,6,0)*(Físico!W16)</f>
        <v>0</v>
      </c>
      <c r="Y16" s="1">
        <f>VLOOKUP($A16,delib,6,0)*(Físico!X16)</f>
        <v>0</v>
      </c>
      <c r="Z16" s="1">
        <f>VLOOKUP($A16,delib,6,0)*(Físico!Y16)</f>
        <v>0</v>
      </c>
      <c r="AA16" s="1">
        <f>VLOOKUP($A16,delib,6,0)*(Físico!Z16)</f>
        <v>0</v>
      </c>
      <c r="AB16" s="1">
        <f>VLOOKUP($A16,delib,6,0)*(Físico!AA16)</f>
        <v>0</v>
      </c>
      <c r="AC16" s="1">
        <f>VLOOKUP($A16,delib,6,0)*(Físico!AB16)</f>
        <v>0</v>
      </c>
      <c r="AD16" s="1">
        <f>VLOOKUP($A16,delib,6,0)*(Físico!AC16)</f>
        <v>0</v>
      </c>
      <c r="AE16" s="1">
        <f>VLOOKUP($A16,delib,6,0)*(Físico!AD16)</f>
        <v>0</v>
      </c>
      <c r="AF16" s="1">
        <f t="shared" si="1"/>
        <v>1128.58</v>
      </c>
    </row>
    <row r="17" spans="1:32" x14ac:dyDescent="0.25">
      <c r="A17">
        <f t="shared" si="0"/>
        <v>403050154</v>
      </c>
      <c r="B17" t="s">
        <v>334</v>
      </c>
      <c r="C17" s="1">
        <f>VLOOKUP($A17,delib,6,0)*(Físico!B17)</f>
        <v>0</v>
      </c>
      <c r="D17" s="1">
        <f>VLOOKUP($A17,delib,6,0)*(Físico!C17)</f>
        <v>6064.72</v>
      </c>
      <c r="E17" s="1">
        <f>VLOOKUP($A17,delib,6,0)*(Físico!D17)</f>
        <v>0</v>
      </c>
      <c r="F17" s="1">
        <f>VLOOKUP($A17,delib,6,0)*(Físico!E17)</f>
        <v>9097.08</v>
      </c>
      <c r="G17" s="1">
        <f>VLOOKUP($A17,delib,6,0)*(Físico!F17)</f>
        <v>0</v>
      </c>
      <c r="H17" s="1">
        <f>VLOOKUP($A17,delib,6,0)*(Físico!G17)</f>
        <v>0</v>
      </c>
      <c r="I17" s="1">
        <f>VLOOKUP($A17,delib,6,0)*(Físico!H17)</f>
        <v>0</v>
      </c>
      <c r="J17" s="1">
        <f>VLOOKUP($A17,delib,6,0)*(Físico!I17)</f>
        <v>0</v>
      </c>
      <c r="K17" s="1">
        <f>VLOOKUP($A17,delib,6,0)*(Físico!J17)</f>
        <v>4548.54</v>
      </c>
      <c r="L17" s="1">
        <f>VLOOKUP($A17,delib,6,0)*(Físico!K17)</f>
        <v>0</v>
      </c>
      <c r="M17" s="1">
        <f>VLOOKUP($A17,delib,6,0)*(Físico!L17)</f>
        <v>0</v>
      </c>
      <c r="N17" s="1">
        <f>VLOOKUP($A17,delib,6,0)*(Físico!M17)</f>
        <v>0</v>
      </c>
      <c r="O17" s="1">
        <f>VLOOKUP($A17,delib,6,0)*(Físico!N17)</f>
        <v>0</v>
      </c>
      <c r="P17" s="1">
        <f>VLOOKUP($A17,delib,6,0)*(Físico!O17)</f>
        <v>0</v>
      </c>
      <c r="Q17" s="1">
        <f>VLOOKUP($A17,delib,6,0)*(Físico!P17)</f>
        <v>0</v>
      </c>
      <c r="R17" s="1">
        <f>VLOOKUP($A17,delib,6,0)*(Físico!Q17)</f>
        <v>0</v>
      </c>
      <c r="S17" s="1">
        <f>VLOOKUP($A17,delib,6,0)*(Físico!R17)</f>
        <v>0</v>
      </c>
      <c r="T17" s="1">
        <f>VLOOKUP($A17,delib,6,0)*(Físico!S17)</f>
        <v>0</v>
      </c>
      <c r="U17" s="1">
        <f>VLOOKUP($A17,delib,6,0)*(Físico!T17)</f>
        <v>0</v>
      </c>
      <c r="V17" s="1">
        <f>VLOOKUP($A17,delib,6,0)*(Físico!U17)</f>
        <v>0</v>
      </c>
      <c r="W17" s="1">
        <f>VLOOKUP($A17,delib,6,0)*(Físico!V17)</f>
        <v>0</v>
      </c>
      <c r="X17" s="1">
        <f>VLOOKUP($A17,delib,6,0)*(Físico!W17)</f>
        <v>15161.800000000001</v>
      </c>
      <c r="Y17" s="1">
        <f>VLOOKUP($A17,delib,6,0)*(Físico!X17)</f>
        <v>0</v>
      </c>
      <c r="Z17" s="1">
        <f>VLOOKUP($A17,delib,6,0)*(Físico!Y17)</f>
        <v>0</v>
      </c>
      <c r="AA17" s="1">
        <f>VLOOKUP($A17,delib,6,0)*(Físico!Z17)</f>
        <v>0</v>
      </c>
      <c r="AB17" s="1">
        <f>VLOOKUP($A17,delib,6,0)*(Físico!AA17)</f>
        <v>0</v>
      </c>
      <c r="AC17" s="1">
        <f>VLOOKUP($A17,delib,6,0)*(Físico!AB17)</f>
        <v>0</v>
      </c>
      <c r="AD17" s="1">
        <f>VLOOKUP($A17,delib,6,0)*(Físico!AC17)</f>
        <v>0</v>
      </c>
      <c r="AE17" s="1">
        <f>VLOOKUP($A17,delib,6,0)*(Físico!AD17)</f>
        <v>0</v>
      </c>
      <c r="AF17" s="1">
        <f t="shared" si="1"/>
        <v>34872.14</v>
      </c>
    </row>
    <row r="18" spans="1:32" x14ac:dyDescent="0.25">
      <c r="A18">
        <f t="shared" si="0"/>
        <v>403070058</v>
      </c>
      <c r="B18" t="s">
        <v>335</v>
      </c>
      <c r="C18" s="1">
        <f>VLOOKUP($A18,delib,6,0)*(Físico!B18)</f>
        <v>0</v>
      </c>
      <c r="D18" s="1">
        <f>VLOOKUP($A18,delib,6,0)*(Físico!C18)</f>
        <v>0</v>
      </c>
      <c r="E18" s="1">
        <f>VLOOKUP($A18,delib,6,0)*(Físico!D18)</f>
        <v>0</v>
      </c>
      <c r="F18" s="1">
        <f>VLOOKUP($A18,delib,6,0)*(Físico!E18)</f>
        <v>0</v>
      </c>
      <c r="G18" s="1">
        <f>VLOOKUP($A18,delib,6,0)*(Físico!F18)</f>
        <v>0</v>
      </c>
      <c r="H18" s="1">
        <f>VLOOKUP($A18,delib,6,0)*(Físico!G18)</f>
        <v>0</v>
      </c>
      <c r="I18" s="1">
        <f>VLOOKUP($A18,delib,6,0)*(Físico!H18)</f>
        <v>0</v>
      </c>
      <c r="J18" s="1">
        <f>VLOOKUP($A18,delib,6,0)*(Físico!I18)</f>
        <v>0</v>
      </c>
      <c r="K18" s="1">
        <f>VLOOKUP($A18,delib,6,0)*(Físico!J18)</f>
        <v>0</v>
      </c>
      <c r="L18" s="1">
        <f>VLOOKUP($A18,delib,6,0)*(Físico!K18)</f>
        <v>0</v>
      </c>
      <c r="M18" s="1">
        <f>VLOOKUP($A18,delib,6,0)*(Físico!L18)</f>
        <v>0</v>
      </c>
      <c r="N18" s="1">
        <f>VLOOKUP($A18,delib,6,0)*(Físico!M18)</f>
        <v>8387.52</v>
      </c>
      <c r="O18" s="1">
        <f>VLOOKUP($A18,delib,6,0)*(Físico!N18)</f>
        <v>0</v>
      </c>
      <c r="P18" s="1">
        <f>VLOOKUP($A18,delib,6,0)*(Físico!O18)</f>
        <v>0</v>
      </c>
      <c r="Q18" s="1">
        <f>VLOOKUP($A18,delib,6,0)*(Físico!P18)</f>
        <v>0</v>
      </c>
      <c r="R18" s="1">
        <f>VLOOKUP($A18,delib,6,0)*(Físico!Q18)</f>
        <v>0</v>
      </c>
      <c r="S18" s="1">
        <f>VLOOKUP($A18,delib,6,0)*(Físico!R18)</f>
        <v>0</v>
      </c>
      <c r="T18" s="1">
        <f>VLOOKUP($A18,delib,6,0)*(Físico!S18)</f>
        <v>0</v>
      </c>
      <c r="U18" s="1">
        <f>VLOOKUP($A18,delib,6,0)*(Físico!T18)</f>
        <v>0</v>
      </c>
      <c r="V18" s="1">
        <f>VLOOKUP($A18,delib,6,0)*(Físico!U18)</f>
        <v>0</v>
      </c>
      <c r="W18" s="1">
        <f>VLOOKUP($A18,delib,6,0)*(Físico!V18)</f>
        <v>0</v>
      </c>
      <c r="X18" s="1">
        <f>VLOOKUP($A18,delib,6,0)*(Físico!W18)</f>
        <v>0</v>
      </c>
      <c r="Y18" s="1">
        <f>VLOOKUP($A18,delib,6,0)*(Físico!X18)</f>
        <v>0</v>
      </c>
      <c r="Z18" s="1">
        <f>VLOOKUP($A18,delib,6,0)*(Físico!Y18)</f>
        <v>0</v>
      </c>
      <c r="AA18" s="1">
        <f>VLOOKUP($A18,delib,6,0)*(Físico!Z18)</f>
        <v>0</v>
      </c>
      <c r="AB18" s="1">
        <f>VLOOKUP($A18,delib,6,0)*(Físico!AA18)</f>
        <v>0</v>
      </c>
      <c r="AC18" s="1">
        <f>VLOOKUP($A18,delib,6,0)*(Físico!AB18)</f>
        <v>0</v>
      </c>
      <c r="AD18" s="1">
        <f>VLOOKUP($A18,delib,6,0)*(Físico!AC18)</f>
        <v>0</v>
      </c>
      <c r="AE18" s="1">
        <f>VLOOKUP($A18,delib,6,0)*(Físico!AD18)</f>
        <v>0</v>
      </c>
      <c r="AF18" s="1">
        <f t="shared" si="1"/>
        <v>8387.52</v>
      </c>
    </row>
    <row r="19" spans="1:32" x14ac:dyDescent="0.25">
      <c r="A19">
        <f t="shared" si="0"/>
        <v>403070163</v>
      </c>
      <c r="B19" t="s">
        <v>336</v>
      </c>
      <c r="C19" s="1">
        <f>VLOOKUP($A19,delib,6,0)*(Físico!B19)</f>
        <v>0</v>
      </c>
      <c r="D19" s="1">
        <f>VLOOKUP($A19,delib,6,0)*(Físico!C19)</f>
        <v>0</v>
      </c>
      <c r="E19" s="1">
        <f>VLOOKUP($A19,delib,6,0)*(Físico!D19)</f>
        <v>0</v>
      </c>
      <c r="F19" s="1">
        <f>VLOOKUP($A19,delib,6,0)*(Físico!E19)</f>
        <v>0</v>
      </c>
      <c r="G19" s="1">
        <f>VLOOKUP($A19,delib,6,0)*(Físico!F19)</f>
        <v>0</v>
      </c>
      <c r="H19" s="1">
        <f>VLOOKUP($A19,delib,6,0)*(Físico!G19)</f>
        <v>0</v>
      </c>
      <c r="I19" s="1">
        <f>VLOOKUP($A19,delib,6,0)*(Físico!H19)</f>
        <v>0</v>
      </c>
      <c r="J19" s="1">
        <f>VLOOKUP($A19,delib,6,0)*(Físico!I19)</f>
        <v>0</v>
      </c>
      <c r="K19" s="1">
        <f>VLOOKUP($A19,delib,6,0)*(Físico!J19)</f>
        <v>4045.76</v>
      </c>
      <c r="L19" s="1">
        <f>VLOOKUP($A19,delib,6,0)*(Físico!K19)</f>
        <v>0</v>
      </c>
      <c r="M19" s="1">
        <f>VLOOKUP($A19,delib,6,0)*(Físico!L19)</f>
        <v>0</v>
      </c>
      <c r="N19" s="1">
        <f>VLOOKUP($A19,delib,6,0)*(Físico!M19)</f>
        <v>0</v>
      </c>
      <c r="O19" s="1">
        <f>VLOOKUP($A19,delib,6,0)*(Físico!N19)</f>
        <v>0</v>
      </c>
      <c r="P19" s="1">
        <f>VLOOKUP($A19,delib,6,0)*(Físico!O19)</f>
        <v>0</v>
      </c>
      <c r="Q19" s="1">
        <f>VLOOKUP($A19,delib,6,0)*(Físico!P19)</f>
        <v>0</v>
      </c>
      <c r="R19" s="1">
        <f>VLOOKUP($A19,delib,6,0)*(Físico!Q19)</f>
        <v>0</v>
      </c>
      <c r="S19" s="1">
        <f>VLOOKUP($A19,delib,6,0)*(Físico!R19)</f>
        <v>0</v>
      </c>
      <c r="T19" s="1">
        <f>VLOOKUP($A19,delib,6,0)*(Físico!S19)</f>
        <v>0</v>
      </c>
      <c r="U19" s="1">
        <f>VLOOKUP($A19,delib,6,0)*(Físico!T19)</f>
        <v>0</v>
      </c>
      <c r="V19" s="1">
        <f>VLOOKUP($A19,delib,6,0)*(Físico!U19)</f>
        <v>20228.800000000003</v>
      </c>
      <c r="W19" s="1">
        <f>VLOOKUP($A19,delib,6,0)*(Físico!V19)</f>
        <v>0</v>
      </c>
      <c r="X19" s="1">
        <f>VLOOKUP($A19,delib,6,0)*(Físico!W19)</f>
        <v>0</v>
      </c>
      <c r="Y19" s="1">
        <f>VLOOKUP($A19,delib,6,0)*(Físico!X19)</f>
        <v>0</v>
      </c>
      <c r="Z19" s="1">
        <f>VLOOKUP($A19,delib,6,0)*(Físico!Y19)</f>
        <v>0</v>
      </c>
      <c r="AA19" s="1">
        <f>VLOOKUP($A19,delib,6,0)*(Físico!Z19)</f>
        <v>0</v>
      </c>
      <c r="AB19" s="1">
        <f>VLOOKUP($A19,delib,6,0)*(Físico!AA19)</f>
        <v>0</v>
      </c>
      <c r="AC19" s="1">
        <f>VLOOKUP($A19,delib,6,0)*(Físico!AB19)</f>
        <v>0</v>
      </c>
      <c r="AD19" s="1">
        <f>VLOOKUP($A19,delib,6,0)*(Físico!AC19)</f>
        <v>0</v>
      </c>
      <c r="AE19" s="1">
        <f>VLOOKUP($A19,delib,6,0)*(Físico!AD19)</f>
        <v>0</v>
      </c>
      <c r="AF19" s="1">
        <f t="shared" si="1"/>
        <v>24274.560000000005</v>
      </c>
    </row>
    <row r="20" spans="1:32" x14ac:dyDescent="0.25">
      <c r="A20">
        <f t="shared" si="0"/>
        <v>406050015</v>
      </c>
      <c r="B20" t="s">
        <v>337</v>
      </c>
      <c r="C20" s="1">
        <f>VLOOKUP($A20,delib,6,0)*(Físico!B20)</f>
        <v>0</v>
      </c>
      <c r="D20" s="1">
        <f>VLOOKUP($A20,delib,6,0)*(Físico!C20)</f>
        <v>0</v>
      </c>
      <c r="E20" s="1">
        <f>VLOOKUP($A20,delib,6,0)*(Físico!D20)</f>
        <v>0</v>
      </c>
      <c r="F20" s="1">
        <f>VLOOKUP($A20,delib,6,0)*(Físico!E20)</f>
        <v>0</v>
      </c>
      <c r="G20" s="1">
        <f>VLOOKUP($A20,delib,6,0)*(Físico!F20)</f>
        <v>0</v>
      </c>
      <c r="H20" s="1">
        <f>VLOOKUP($A20,delib,6,0)*(Físico!G20)</f>
        <v>0</v>
      </c>
      <c r="I20" s="1">
        <f>VLOOKUP($A20,delib,6,0)*(Físico!H20)</f>
        <v>0</v>
      </c>
      <c r="J20" s="1">
        <f>VLOOKUP($A20,delib,6,0)*(Físico!I20)</f>
        <v>0</v>
      </c>
      <c r="K20" s="1">
        <f>VLOOKUP($A20,delib,6,0)*(Físico!J20)</f>
        <v>0</v>
      </c>
      <c r="L20" s="1">
        <f>VLOOKUP($A20,delib,6,0)*(Físico!K20)</f>
        <v>0</v>
      </c>
      <c r="M20" s="1">
        <f>VLOOKUP($A20,delib,6,0)*(Físico!L20)</f>
        <v>0</v>
      </c>
      <c r="N20" s="1">
        <f>VLOOKUP($A20,delib,6,0)*(Físico!M20)</f>
        <v>0</v>
      </c>
      <c r="O20" s="1">
        <f>VLOOKUP($A20,delib,6,0)*(Físico!N20)</f>
        <v>0</v>
      </c>
      <c r="P20" s="1">
        <f>VLOOKUP($A20,delib,6,0)*(Físico!O20)</f>
        <v>0</v>
      </c>
      <c r="Q20" s="1">
        <f>VLOOKUP($A20,delib,6,0)*(Físico!P20)</f>
        <v>0</v>
      </c>
      <c r="R20" s="1">
        <f>VLOOKUP($A20,delib,6,0)*(Físico!Q20)</f>
        <v>0</v>
      </c>
      <c r="S20" s="1">
        <f>VLOOKUP($A20,delib,6,0)*(Físico!R20)</f>
        <v>875.96500000000003</v>
      </c>
      <c r="T20" s="1">
        <f>VLOOKUP($A20,delib,6,0)*(Físico!S20)</f>
        <v>0</v>
      </c>
      <c r="U20" s="1">
        <f>VLOOKUP($A20,delib,6,0)*(Físico!T20)</f>
        <v>0</v>
      </c>
      <c r="V20" s="1">
        <f>VLOOKUP($A20,delib,6,0)*(Físico!U20)</f>
        <v>0</v>
      </c>
      <c r="W20" s="1">
        <f>VLOOKUP($A20,delib,6,0)*(Físico!V20)</f>
        <v>0</v>
      </c>
      <c r="X20" s="1">
        <f>VLOOKUP($A20,delib,6,0)*(Físico!W20)</f>
        <v>0</v>
      </c>
      <c r="Y20" s="1">
        <f>VLOOKUP($A20,delib,6,0)*(Físico!X20)</f>
        <v>0</v>
      </c>
      <c r="Z20" s="1">
        <f>VLOOKUP($A20,delib,6,0)*(Físico!Y20)</f>
        <v>0</v>
      </c>
      <c r="AA20" s="1">
        <f>VLOOKUP($A20,delib,6,0)*(Físico!Z20)</f>
        <v>0</v>
      </c>
      <c r="AB20" s="1">
        <f>VLOOKUP($A20,delib,6,0)*(Físico!AA20)</f>
        <v>0</v>
      </c>
      <c r="AC20" s="1">
        <f>VLOOKUP($A20,delib,6,0)*(Físico!AB20)</f>
        <v>0</v>
      </c>
      <c r="AD20" s="1">
        <f>VLOOKUP($A20,delib,6,0)*(Físico!AC20)</f>
        <v>0</v>
      </c>
      <c r="AE20" s="1">
        <f>VLOOKUP($A20,delib,6,0)*(Físico!AD20)</f>
        <v>0</v>
      </c>
      <c r="AF20" s="1">
        <f t="shared" si="1"/>
        <v>875.96500000000003</v>
      </c>
    </row>
    <row r="21" spans="1:32" x14ac:dyDescent="0.25">
      <c r="A21">
        <f t="shared" si="0"/>
        <v>406050023</v>
      </c>
      <c r="B21" t="s">
        <v>338</v>
      </c>
      <c r="C21" s="1">
        <f>VLOOKUP($A21,delib,6,0)*(Físico!B21)</f>
        <v>0</v>
      </c>
      <c r="D21" s="1">
        <f>VLOOKUP($A21,delib,6,0)*(Físico!C21)</f>
        <v>0</v>
      </c>
      <c r="E21" s="1">
        <f>VLOOKUP($A21,delib,6,0)*(Físico!D21)</f>
        <v>0</v>
      </c>
      <c r="F21" s="1">
        <f>VLOOKUP($A21,delib,6,0)*(Físico!E21)</f>
        <v>0</v>
      </c>
      <c r="G21" s="1">
        <f>VLOOKUP($A21,delib,6,0)*(Físico!F21)</f>
        <v>0</v>
      </c>
      <c r="H21" s="1">
        <f>VLOOKUP($A21,delib,6,0)*(Físico!G21)</f>
        <v>0</v>
      </c>
      <c r="I21" s="1">
        <f>VLOOKUP($A21,delib,6,0)*(Físico!H21)</f>
        <v>0</v>
      </c>
      <c r="J21" s="1">
        <f>VLOOKUP($A21,delib,6,0)*(Físico!I21)</f>
        <v>0</v>
      </c>
      <c r="K21" s="1">
        <f>VLOOKUP($A21,delib,6,0)*(Físico!J21)</f>
        <v>0</v>
      </c>
      <c r="L21" s="1">
        <f>VLOOKUP($A21,delib,6,0)*(Físico!K21)</f>
        <v>0</v>
      </c>
      <c r="M21" s="1">
        <f>VLOOKUP($A21,delib,6,0)*(Físico!L21)</f>
        <v>0</v>
      </c>
      <c r="N21" s="1">
        <f>VLOOKUP($A21,delib,6,0)*(Físico!M21)</f>
        <v>0</v>
      </c>
      <c r="O21" s="1">
        <f>VLOOKUP($A21,delib,6,0)*(Físico!N21)</f>
        <v>0</v>
      </c>
      <c r="P21" s="1">
        <f>VLOOKUP($A21,delib,6,0)*(Físico!O21)</f>
        <v>0</v>
      </c>
      <c r="Q21" s="1">
        <f>VLOOKUP($A21,delib,6,0)*(Físico!P21)</f>
        <v>0</v>
      </c>
      <c r="R21" s="1">
        <f>VLOOKUP($A21,delib,6,0)*(Físico!Q21)</f>
        <v>0</v>
      </c>
      <c r="S21" s="1">
        <f>VLOOKUP($A21,delib,6,0)*(Físico!R21)</f>
        <v>2949.0749999999998</v>
      </c>
      <c r="T21" s="1">
        <f>VLOOKUP($A21,delib,6,0)*(Físico!S21)</f>
        <v>0</v>
      </c>
      <c r="U21" s="1">
        <f>VLOOKUP($A21,delib,6,0)*(Físico!T21)</f>
        <v>0</v>
      </c>
      <c r="V21" s="1">
        <f>VLOOKUP($A21,delib,6,0)*(Físico!U21)</f>
        <v>0</v>
      </c>
      <c r="W21" s="1">
        <f>VLOOKUP($A21,delib,6,0)*(Físico!V21)</f>
        <v>0</v>
      </c>
      <c r="X21" s="1">
        <f>VLOOKUP($A21,delib,6,0)*(Físico!W21)</f>
        <v>0</v>
      </c>
      <c r="Y21" s="1">
        <f>VLOOKUP($A21,delib,6,0)*(Físico!X21)</f>
        <v>0</v>
      </c>
      <c r="Z21" s="1">
        <f>VLOOKUP($A21,delib,6,0)*(Físico!Y21)</f>
        <v>0</v>
      </c>
      <c r="AA21" s="1">
        <f>VLOOKUP($A21,delib,6,0)*(Físico!Z21)</f>
        <v>0</v>
      </c>
      <c r="AB21" s="1">
        <f>VLOOKUP($A21,delib,6,0)*(Físico!AA21)</f>
        <v>0</v>
      </c>
      <c r="AC21" s="1">
        <f>VLOOKUP($A21,delib,6,0)*(Físico!AB21)</f>
        <v>0</v>
      </c>
      <c r="AD21" s="1">
        <f>VLOOKUP($A21,delib,6,0)*(Físico!AC21)</f>
        <v>0</v>
      </c>
      <c r="AE21" s="1">
        <f>VLOOKUP($A21,delib,6,0)*(Físico!AD21)</f>
        <v>0</v>
      </c>
      <c r="AF21" s="1">
        <f t="shared" si="1"/>
        <v>2949.0749999999998</v>
      </c>
    </row>
    <row r="22" spans="1:32" x14ac:dyDescent="0.25">
      <c r="A22">
        <f t="shared" si="0"/>
        <v>406050040</v>
      </c>
      <c r="B22" t="s">
        <v>339</v>
      </c>
      <c r="C22" s="1">
        <f>VLOOKUP($A22,delib,6,0)*(Físico!B22)</f>
        <v>0</v>
      </c>
      <c r="D22" s="1">
        <f>VLOOKUP($A22,delib,6,0)*(Físico!C22)</f>
        <v>0</v>
      </c>
      <c r="E22" s="1">
        <f>VLOOKUP($A22,delib,6,0)*(Físico!D22)</f>
        <v>0</v>
      </c>
      <c r="F22" s="1">
        <f>VLOOKUP($A22,delib,6,0)*(Físico!E22)</f>
        <v>0</v>
      </c>
      <c r="G22" s="1">
        <f>VLOOKUP($A22,delib,6,0)*(Físico!F22)</f>
        <v>0</v>
      </c>
      <c r="H22" s="1">
        <f>VLOOKUP($A22,delib,6,0)*(Físico!G22)</f>
        <v>0</v>
      </c>
      <c r="I22" s="1">
        <f>VLOOKUP($A22,delib,6,0)*(Físico!H22)</f>
        <v>0</v>
      </c>
      <c r="J22" s="1">
        <f>VLOOKUP($A22,delib,6,0)*(Físico!I22)</f>
        <v>0</v>
      </c>
      <c r="K22" s="1">
        <f>VLOOKUP($A22,delib,6,0)*(Físico!J22)</f>
        <v>0</v>
      </c>
      <c r="L22" s="1">
        <f>VLOOKUP($A22,delib,6,0)*(Físico!K22)</f>
        <v>0</v>
      </c>
      <c r="M22" s="1">
        <f>VLOOKUP($A22,delib,6,0)*(Físico!L22)</f>
        <v>0</v>
      </c>
      <c r="N22" s="1">
        <f>VLOOKUP($A22,delib,6,0)*(Físico!M22)</f>
        <v>0</v>
      </c>
      <c r="O22" s="1">
        <f>VLOOKUP($A22,delib,6,0)*(Físico!N22)</f>
        <v>0</v>
      </c>
      <c r="P22" s="1">
        <f>VLOOKUP($A22,delib,6,0)*(Físico!O22)</f>
        <v>0</v>
      </c>
      <c r="Q22" s="1">
        <f>VLOOKUP($A22,delib,6,0)*(Físico!P22)</f>
        <v>0</v>
      </c>
      <c r="R22" s="1">
        <f>VLOOKUP($A22,delib,6,0)*(Físico!Q22)</f>
        <v>0</v>
      </c>
      <c r="S22" s="1">
        <f>VLOOKUP($A22,delib,6,0)*(Físico!R22)</f>
        <v>11732.18</v>
      </c>
      <c r="T22" s="1">
        <f>VLOOKUP($A22,delib,6,0)*(Físico!S22)</f>
        <v>0</v>
      </c>
      <c r="U22" s="1">
        <f>VLOOKUP($A22,delib,6,0)*(Físico!T22)</f>
        <v>0</v>
      </c>
      <c r="V22" s="1">
        <f>VLOOKUP($A22,delib,6,0)*(Físico!U22)</f>
        <v>0</v>
      </c>
      <c r="W22" s="1">
        <f>VLOOKUP($A22,delib,6,0)*(Físico!V22)</f>
        <v>0</v>
      </c>
      <c r="X22" s="1">
        <f>VLOOKUP($A22,delib,6,0)*(Físico!W22)</f>
        <v>0</v>
      </c>
      <c r="Y22" s="1">
        <f>VLOOKUP($A22,delib,6,0)*(Físico!X22)</f>
        <v>0</v>
      </c>
      <c r="Z22" s="1">
        <f>VLOOKUP($A22,delib,6,0)*(Físico!Y22)</f>
        <v>0</v>
      </c>
      <c r="AA22" s="1">
        <f>VLOOKUP($A22,delib,6,0)*(Físico!Z22)</f>
        <v>0</v>
      </c>
      <c r="AB22" s="1">
        <f>VLOOKUP($A22,delib,6,0)*(Físico!AA22)</f>
        <v>0</v>
      </c>
      <c r="AC22" s="1">
        <f>VLOOKUP($A22,delib,6,0)*(Físico!AB22)</f>
        <v>0</v>
      </c>
      <c r="AD22" s="1">
        <f>VLOOKUP($A22,delib,6,0)*(Físico!AC22)</f>
        <v>0</v>
      </c>
      <c r="AE22" s="1">
        <f>VLOOKUP($A22,delib,6,0)*(Físico!AD22)</f>
        <v>0</v>
      </c>
      <c r="AF22" s="1">
        <f t="shared" si="1"/>
        <v>11732.18</v>
      </c>
    </row>
    <row r="23" spans="1:32" x14ac:dyDescent="0.25">
      <c r="A23">
        <f t="shared" si="0"/>
        <v>406050139</v>
      </c>
      <c r="B23" t="s">
        <v>340</v>
      </c>
      <c r="C23" s="1">
        <f>VLOOKUP($A23,delib,6,0)*(Físico!B23)</f>
        <v>0</v>
      </c>
      <c r="D23" s="1">
        <f>VLOOKUP($A23,delib,6,0)*(Físico!C23)</f>
        <v>0</v>
      </c>
      <c r="E23" s="1">
        <f>VLOOKUP($A23,delib,6,0)*(Físico!D23)</f>
        <v>0</v>
      </c>
      <c r="F23" s="1">
        <f>VLOOKUP($A23,delib,6,0)*(Físico!E23)</f>
        <v>0</v>
      </c>
      <c r="G23" s="1">
        <f>VLOOKUP($A23,delib,6,0)*(Físico!F23)</f>
        <v>0</v>
      </c>
      <c r="H23" s="1">
        <f>VLOOKUP($A23,delib,6,0)*(Físico!G23)</f>
        <v>0</v>
      </c>
      <c r="I23" s="1">
        <f>VLOOKUP($A23,delib,6,0)*(Físico!H23)</f>
        <v>0</v>
      </c>
      <c r="J23" s="1">
        <f>VLOOKUP($A23,delib,6,0)*(Físico!I23)</f>
        <v>0</v>
      </c>
      <c r="K23" s="1">
        <f>VLOOKUP($A23,delib,6,0)*(Físico!J23)</f>
        <v>0</v>
      </c>
      <c r="L23" s="1">
        <f>VLOOKUP($A23,delib,6,0)*(Físico!K23)</f>
        <v>0</v>
      </c>
      <c r="M23" s="1">
        <f>VLOOKUP($A23,delib,6,0)*(Físico!L23)</f>
        <v>0</v>
      </c>
      <c r="N23" s="1">
        <f>VLOOKUP($A23,delib,6,0)*(Físico!M23)</f>
        <v>0</v>
      </c>
      <c r="O23" s="1">
        <f>VLOOKUP($A23,delib,6,0)*(Físico!N23)</f>
        <v>0</v>
      </c>
      <c r="P23" s="1">
        <f>VLOOKUP($A23,delib,6,0)*(Físico!O23)</f>
        <v>0</v>
      </c>
      <c r="Q23" s="1">
        <f>VLOOKUP($A23,delib,6,0)*(Físico!P23)</f>
        <v>0</v>
      </c>
      <c r="R23" s="1">
        <f>VLOOKUP($A23,delib,6,0)*(Físico!Q23)</f>
        <v>0</v>
      </c>
      <c r="S23" s="1">
        <f>VLOOKUP($A23,delib,6,0)*(Físico!R23)</f>
        <v>10115.744999999999</v>
      </c>
      <c r="T23" s="1">
        <f>VLOOKUP($A23,delib,6,0)*(Físico!S23)</f>
        <v>0</v>
      </c>
      <c r="U23" s="1">
        <f>VLOOKUP($A23,delib,6,0)*(Físico!T23)</f>
        <v>0</v>
      </c>
      <c r="V23" s="1">
        <f>VLOOKUP($A23,delib,6,0)*(Físico!U23)</f>
        <v>0</v>
      </c>
      <c r="W23" s="1">
        <f>VLOOKUP($A23,delib,6,0)*(Físico!V23)</f>
        <v>0</v>
      </c>
      <c r="X23" s="1">
        <f>VLOOKUP($A23,delib,6,0)*(Físico!W23)</f>
        <v>0</v>
      </c>
      <c r="Y23" s="1">
        <f>VLOOKUP($A23,delib,6,0)*(Físico!X23)</f>
        <v>0</v>
      </c>
      <c r="Z23" s="1">
        <f>VLOOKUP($A23,delib,6,0)*(Físico!Y23)</f>
        <v>0</v>
      </c>
      <c r="AA23" s="1">
        <f>VLOOKUP($A23,delib,6,0)*(Físico!Z23)</f>
        <v>0</v>
      </c>
      <c r="AB23" s="1">
        <f>VLOOKUP($A23,delib,6,0)*(Físico!AA23)</f>
        <v>0</v>
      </c>
      <c r="AC23" s="1">
        <f>VLOOKUP($A23,delib,6,0)*(Físico!AB23)</f>
        <v>0</v>
      </c>
      <c r="AD23" s="1">
        <f>VLOOKUP($A23,delib,6,0)*(Físico!AC23)</f>
        <v>0</v>
      </c>
      <c r="AE23" s="1">
        <f>VLOOKUP($A23,delib,6,0)*(Físico!AD23)</f>
        <v>0</v>
      </c>
      <c r="AF23" s="1">
        <f t="shared" si="1"/>
        <v>10115.744999999999</v>
      </c>
    </row>
    <row r="24" spans="1:32" x14ac:dyDescent="0.25">
      <c r="A24">
        <f t="shared" si="0"/>
        <v>408020415</v>
      </c>
      <c r="B24" t="s">
        <v>341</v>
      </c>
      <c r="C24" s="1">
        <f>VLOOKUP($A24,delib,6,0)*(Físico!B24)</f>
        <v>0</v>
      </c>
      <c r="D24" s="1">
        <f>VLOOKUP($A24,delib,6,0)*(Físico!C24)</f>
        <v>0</v>
      </c>
      <c r="E24" s="1">
        <f>VLOOKUP($A24,delib,6,0)*(Físico!D24)</f>
        <v>0</v>
      </c>
      <c r="F24" s="1">
        <f>VLOOKUP($A24,delib,6,0)*(Físico!E24)</f>
        <v>0</v>
      </c>
      <c r="G24" s="1">
        <f>VLOOKUP($A24,delib,6,0)*(Físico!F24)</f>
        <v>0</v>
      </c>
      <c r="H24" s="1">
        <f>VLOOKUP($A24,delib,6,0)*(Físico!G24)</f>
        <v>0</v>
      </c>
      <c r="I24" s="1">
        <f>VLOOKUP($A24,delib,6,0)*(Físico!H24)</f>
        <v>1099.1099999999999</v>
      </c>
      <c r="J24" s="1">
        <f>VLOOKUP($A24,delib,6,0)*(Físico!I24)</f>
        <v>0</v>
      </c>
      <c r="K24" s="1">
        <f>VLOOKUP($A24,delib,6,0)*(Físico!J24)</f>
        <v>0</v>
      </c>
      <c r="L24" s="1">
        <f>VLOOKUP($A24,delib,6,0)*(Físico!K24)</f>
        <v>1099.1099999999999</v>
      </c>
      <c r="M24" s="1">
        <f>VLOOKUP($A24,delib,6,0)*(Físico!L24)</f>
        <v>0</v>
      </c>
      <c r="N24" s="1">
        <f>VLOOKUP($A24,delib,6,0)*(Físico!M24)</f>
        <v>0</v>
      </c>
      <c r="O24" s="1">
        <f>VLOOKUP($A24,delib,6,0)*(Físico!N24)</f>
        <v>0</v>
      </c>
      <c r="P24" s="1">
        <f>VLOOKUP($A24,delib,6,0)*(Físico!O24)</f>
        <v>0</v>
      </c>
      <c r="Q24" s="1">
        <f>VLOOKUP($A24,delib,6,0)*(Físico!P24)</f>
        <v>0</v>
      </c>
      <c r="R24" s="1">
        <f>VLOOKUP($A24,delib,6,0)*(Físico!Q24)</f>
        <v>0</v>
      </c>
      <c r="S24" s="1">
        <f>VLOOKUP($A24,delib,6,0)*(Físico!R24)</f>
        <v>0</v>
      </c>
      <c r="T24" s="1">
        <f>VLOOKUP($A24,delib,6,0)*(Físico!S24)</f>
        <v>0</v>
      </c>
      <c r="U24" s="1">
        <f>VLOOKUP($A24,delib,6,0)*(Físico!T24)</f>
        <v>0</v>
      </c>
      <c r="V24" s="1">
        <f>VLOOKUP($A24,delib,6,0)*(Físico!U24)</f>
        <v>0</v>
      </c>
      <c r="W24" s="1">
        <f>VLOOKUP($A24,delib,6,0)*(Físico!V24)</f>
        <v>1099.1099999999999</v>
      </c>
      <c r="X24" s="1">
        <f>VLOOKUP($A24,delib,6,0)*(Físico!W24)</f>
        <v>1099.1099999999999</v>
      </c>
      <c r="Y24" s="1">
        <f>VLOOKUP($A24,delib,6,0)*(Físico!X24)</f>
        <v>0</v>
      </c>
      <c r="Z24" s="1">
        <f>VLOOKUP($A24,delib,6,0)*(Físico!Y24)</f>
        <v>0</v>
      </c>
      <c r="AA24" s="1">
        <f>VLOOKUP($A24,delib,6,0)*(Físico!Z24)</f>
        <v>2198.2199999999998</v>
      </c>
      <c r="AB24" s="1">
        <f>VLOOKUP($A24,delib,6,0)*(Físico!AA24)</f>
        <v>0</v>
      </c>
      <c r="AC24" s="1">
        <f>VLOOKUP($A24,delib,6,0)*(Físico!AB24)</f>
        <v>0</v>
      </c>
      <c r="AD24" s="1">
        <f>VLOOKUP($A24,delib,6,0)*(Físico!AC24)</f>
        <v>0</v>
      </c>
      <c r="AE24" s="1">
        <f>VLOOKUP($A24,delib,6,0)*(Físico!AD24)</f>
        <v>0</v>
      </c>
      <c r="AF24" s="1">
        <f t="shared" si="1"/>
        <v>6594.66</v>
      </c>
    </row>
    <row r="25" spans="1:32" x14ac:dyDescent="0.25">
      <c r="A25">
        <f t="shared" si="0"/>
        <v>409050083</v>
      </c>
      <c r="B25" t="s">
        <v>342</v>
      </c>
      <c r="C25" s="1">
        <f>VLOOKUP($A25,delib,6,0)*(Físico!B25)</f>
        <v>657.36</v>
      </c>
      <c r="D25" s="1">
        <f>VLOOKUP($A25,delib,6,0)*(Físico!C25)</f>
        <v>0</v>
      </c>
      <c r="E25" s="1">
        <f>VLOOKUP($A25,delib,6,0)*(Físico!D25)</f>
        <v>1972.08</v>
      </c>
      <c r="F25" s="1">
        <f>VLOOKUP($A25,delib,6,0)*(Físico!E25)</f>
        <v>0</v>
      </c>
      <c r="G25" s="1">
        <f>VLOOKUP($A25,delib,6,0)*(Físico!F25)</f>
        <v>0</v>
      </c>
      <c r="H25" s="1">
        <f>VLOOKUP($A25,delib,6,0)*(Físico!G25)</f>
        <v>0</v>
      </c>
      <c r="I25" s="1">
        <f>VLOOKUP($A25,delib,6,0)*(Físico!H25)</f>
        <v>657.36</v>
      </c>
      <c r="J25" s="1">
        <f>VLOOKUP($A25,delib,6,0)*(Físico!I25)</f>
        <v>0</v>
      </c>
      <c r="K25" s="1">
        <f>VLOOKUP($A25,delib,6,0)*(Físico!J25)</f>
        <v>0</v>
      </c>
      <c r="L25" s="1">
        <f>VLOOKUP($A25,delib,6,0)*(Físico!K25)</f>
        <v>0</v>
      </c>
      <c r="M25" s="1">
        <f>VLOOKUP($A25,delib,6,0)*(Físico!L25)</f>
        <v>1314.72</v>
      </c>
      <c r="N25" s="1">
        <f>VLOOKUP($A25,delib,6,0)*(Físico!M25)</f>
        <v>0</v>
      </c>
      <c r="O25" s="1">
        <f>VLOOKUP($A25,delib,6,0)*(Físico!N25)</f>
        <v>0</v>
      </c>
      <c r="P25" s="1">
        <f>VLOOKUP($A25,delib,6,0)*(Físico!O25)</f>
        <v>0</v>
      </c>
      <c r="Q25" s="1">
        <f>VLOOKUP($A25,delib,6,0)*(Físico!P25)</f>
        <v>0</v>
      </c>
      <c r="R25" s="1">
        <f>VLOOKUP($A25,delib,6,0)*(Físico!Q25)</f>
        <v>0</v>
      </c>
      <c r="S25" s="1">
        <f>VLOOKUP($A25,delib,6,0)*(Físico!R25)</f>
        <v>0</v>
      </c>
      <c r="T25" s="1">
        <f>VLOOKUP($A25,delib,6,0)*(Físico!S25)</f>
        <v>0</v>
      </c>
      <c r="U25" s="1">
        <f>VLOOKUP($A25,delib,6,0)*(Físico!T25)</f>
        <v>657.36</v>
      </c>
      <c r="V25" s="1">
        <f>VLOOKUP($A25,delib,6,0)*(Físico!U25)</f>
        <v>0</v>
      </c>
      <c r="W25" s="1">
        <f>VLOOKUP($A25,delib,6,0)*(Físico!V25)</f>
        <v>657.36</v>
      </c>
      <c r="X25" s="1">
        <f>VLOOKUP($A25,delib,6,0)*(Físico!W25)</f>
        <v>0</v>
      </c>
      <c r="Y25" s="1">
        <f>VLOOKUP($A25,delib,6,0)*(Físico!X25)</f>
        <v>6573.6</v>
      </c>
      <c r="Z25" s="1">
        <f>VLOOKUP($A25,delib,6,0)*(Físico!Y25)</f>
        <v>2629.44</v>
      </c>
      <c r="AA25" s="1">
        <f>VLOOKUP($A25,delib,6,0)*(Físico!Z25)</f>
        <v>0</v>
      </c>
      <c r="AB25" s="1">
        <f>VLOOKUP($A25,delib,6,0)*(Físico!AA25)</f>
        <v>7888.32</v>
      </c>
      <c r="AC25" s="1">
        <f>VLOOKUP($A25,delib,6,0)*(Físico!AB25)</f>
        <v>657.36</v>
      </c>
      <c r="AD25" s="1">
        <f>VLOOKUP($A25,delib,6,0)*(Físico!AC25)</f>
        <v>0</v>
      </c>
      <c r="AE25" s="1">
        <f>VLOOKUP($A25,delib,6,0)*(Físico!AD25)</f>
        <v>1972.08</v>
      </c>
      <c r="AF25" s="1">
        <f t="shared" si="1"/>
        <v>25637.040000000001</v>
      </c>
    </row>
    <row r="26" spans="1:32" x14ac:dyDescent="0.25">
      <c r="A26">
        <f t="shared" si="0"/>
        <v>415040027</v>
      </c>
      <c r="B26" t="s">
        <v>343</v>
      </c>
      <c r="C26" s="1">
        <f>VLOOKUP($A26,delib,6,0)*(Físico!B26)</f>
        <v>0</v>
      </c>
      <c r="D26" s="1">
        <f>VLOOKUP($A26,delib,6,0)*(Físico!C26)</f>
        <v>0</v>
      </c>
      <c r="E26" s="1">
        <f>VLOOKUP($A26,delib,6,0)*(Físico!D26)</f>
        <v>0</v>
      </c>
      <c r="F26" s="1">
        <f>VLOOKUP($A26,delib,6,0)*(Físico!E26)</f>
        <v>3900</v>
      </c>
      <c r="G26" s="1">
        <f>VLOOKUP($A26,delib,6,0)*(Físico!F26)</f>
        <v>1300</v>
      </c>
      <c r="H26" s="1">
        <f>VLOOKUP($A26,delib,6,0)*(Físico!G26)</f>
        <v>0</v>
      </c>
      <c r="I26" s="1">
        <f>VLOOKUP($A26,delib,6,0)*(Físico!H26)</f>
        <v>0</v>
      </c>
      <c r="J26" s="1">
        <f>VLOOKUP($A26,delib,6,0)*(Físico!I26)</f>
        <v>0</v>
      </c>
      <c r="K26" s="1">
        <f>VLOOKUP($A26,delib,6,0)*(Físico!J26)</f>
        <v>0</v>
      </c>
      <c r="L26" s="1">
        <f>VLOOKUP($A26,delib,6,0)*(Físico!K26)</f>
        <v>0</v>
      </c>
      <c r="M26" s="1">
        <f>VLOOKUP($A26,delib,6,0)*(Físico!L26)</f>
        <v>0</v>
      </c>
      <c r="N26" s="1">
        <f>VLOOKUP($A26,delib,6,0)*(Físico!M26)</f>
        <v>0</v>
      </c>
      <c r="O26" s="1">
        <f>VLOOKUP($A26,delib,6,0)*(Físico!N26)</f>
        <v>0</v>
      </c>
      <c r="P26" s="1">
        <f>VLOOKUP($A26,delib,6,0)*(Físico!O26)</f>
        <v>0</v>
      </c>
      <c r="Q26" s="1">
        <f>VLOOKUP($A26,delib,6,0)*(Físico!P26)</f>
        <v>0</v>
      </c>
      <c r="R26" s="1">
        <f>VLOOKUP($A26,delib,6,0)*(Físico!Q26)</f>
        <v>5200</v>
      </c>
      <c r="S26" s="1">
        <f>VLOOKUP($A26,delib,6,0)*(Físico!R26)</f>
        <v>0</v>
      </c>
      <c r="T26" s="1">
        <f>VLOOKUP($A26,delib,6,0)*(Físico!S26)</f>
        <v>1300</v>
      </c>
      <c r="U26" s="1">
        <f>VLOOKUP($A26,delib,6,0)*(Físico!T26)</f>
        <v>0</v>
      </c>
      <c r="V26" s="1">
        <f>VLOOKUP($A26,delib,6,0)*(Físico!U26)</f>
        <v>0</v>
      </c>
      <c r="W26" s="1">
        <f>VLOOKUP($A26,delib,6,0)*(Físico!V26)</f>
        <v>2600</v>
      </c>
      <c r="X26" s="1">
        <f>VLOOKUP($A26,delib,6,0)*(Físico!W26)</f>
        <v>2600</v>
      </c>
      <c r="Y26" s="1">
        <f>VLOOKUP($A26,delib,6,0)*(Físico!X26)</f>
        <v>0</v>
      </c>
      <c r="Z26" s="1">
        <f>VLOOKUP($A26,delib,6,0)*(Físico!Y26)</f>
        <v>0</v>
      </c>
      <c r="AA26" s="1">
        <f>VLOOKUP($A26,delib,6,0)*(Físico!Z26)</f>
        <v>0</v>
      </c>
      <c r="AB26" s="1">
        <f>VLOOKUP($A26,delib,6,0)*(Físico!AA26)</f>
        <v>0</v>
      </c>
      <c r="AC26" s="1">
        <f>VLOOKUP($A26,delib,6,0)*(Físico!AB26)</f>
        <v>0</v>
      </c>
      <c r="AD26" s="1">
        <f>VLOOKUP($A26,delib,6,0)*(Físico!AC26)</f>
        <v>1300</v>
      </c>
      <c r="AE26" s="1">
        <f>VLOOKUP($A26,delib,6,0)*(Físico!AD26)</f>
        <v>0</v>
      </c>
      <c r="AF26" s="1">
        <f t="shared" si="1"/>
        <v>18200</v>
      </c>
    </row>
    <row r="27" spans="1:32" x14ac:dyDescent="0.25">
      <c r="A27">
        <f t="shared" si="0"/>
        <v>415040035</v>
      </c>
      <c r="B27" t="s">
        <v>344</v>
      </c>
      <c r="C27" s="1">
        <f>VLOOKUP($A27,delib,6,0)*(Físico!B27)</f>
        <v>1300</v>
      </c>
      <c r="D27" s="1">
        <f>VLOOKUP($A27,delib,6,0)*(Físico!C27)</f>
        <v>7800</v>
      </c>
      <c r="E27" s="1">
        <f>VLOOKUP($A27,delib,6,0)*(Físico!D27)</f>
        <v>0</v>
      </c>
      <c r="F27" s="1">
        <f>VLOOKUP($A27,delib,6,0)*(Físico!E27)</f>
        <v>42900</v>
      </c>
      <c r="G27" s="1">
        <f>VLOOKUP($A27,delib,6,0)*(Físico!F27)</f>
        <v>5200</v>
      </c>
      <c r="H27" s="1">
        <f>VLOOKUP($A27,delib,6,0)*(Físico!G27)</f>
        <v>1300</v>
      </c>
      <c r="I27" s="1">
        <f>VLOOKUP($A27,delib,6,0)*(Físico!H27)</f>
        <v>0</v>
      </c>
      <c r="J27" s="1">
        <f>VLOOKUP($A27,delib,6,0)*(Físico!I27)</f>
        <v>1300</v>
      </c>
      <c r="K27" s="1">
        <f>VLOOKUP($A27,delib,6,0)*(Físico!J27)</f>
        <v>10400</v>
      </c>
      <c r="L27" s="1">
        <f>VLOOKUP($A27,delib,6,0)*(Físico!K27)</f>
        <v>1300</v>
      </c>
      <c r="M27" s="1">
        <f>VLOOKUP($A27,delib,6,0)*(Físico!L27)</f>
        <v>0</v>
      </c>
      <c r="N27" s="1">
        <f>VLOOKUP($A27,delib,6,0)*(Físico!M27)</f>
        <v>7800</v>
      </c>
      <c r="O27" s="1">
        <f>VLOOKUP($A27,delib,6,0)*(Físico!N27)</f>
        <v>2600</v>
      </c>
      <c r="P27" s="1">
        <f>VLOOKUP($A27,delib,6,0)*(Físico!O27)</f>
        <v>1300</v>
      </c>
      <c r="Q27" s="1">
        <f>VLOOKUP($A27,delib,6,0)*(Físico!P27)</f>
        <v>1300</v>
      </c>
      <c r="R27" s="1">
        <f>VLOOKUP($A27,delib,6,0)*(Físico!Q27)</f>
        <v>29900</v>
      </c>
      <c r="S27" s="1">
        <f>VLOOKUP($A27,delib,6,0)*(Físico!R27)</f>
        <v>118300</v>
      </c>
      <c r="T27" s="1">
        <f>VLOOKUP($A27,delib,6,0)*(Físico!S27)</f>
        <v>0</v>
      </c>
      <c r="U27" s="1">
        <f>VLOOKUP($A27,delib,6,0)*(Físico!T27)</f>
        <v>0</v>
      </c>
      <c r="V27" s="1">
        <f>VLOOKUP($A27,delib,6,0)*(Físico!U27)</f>
        <v>7800</v>
      </c>
      <c r="W27" s="1">
        <f>VLOOKUP($A27,delib,6,0)*(Físico!V27)</f>
        <v>10400</v>
      </c>
      <c r="X27" s="1">
        <f>VLOOKUP($A27,delib,6,0)*(Físico!W27)</f>
        <v>9100</v>
      </c>
      <c r="Y27" s="1">
        <f>VLOOKUP($A27,delib,6,0)*(Físico!X27)</f>
        <v>0</v>
      </c>
      <c r="Z27" s="1">
        <f>VLOOKUP($A27,delib,6,0)*(Físico!Y27)</f>
        <v>1300</v>
      </c>
      <c r="AA27" s="1">
        <f>VLOOKUP($A27,delib,6,0)*(Físico!Z27)</f>
        <v>1300</v>
      </c>
      <c r="AB27" s="1">
        <f>VLOOKUP($A27,delib,6,0)*(Físico!AA27)</f>
        <v>5200</v>
      </c>
      <c r="AC27" s="1">
        <f>VLOOKUP($A27,delib,6,0)*(Físico!AB27)</f>
        <v>0</v>
      </c>
      <c r="AD27" s="1">
        <f>VLOOKUP($A27,delib,6,0)*(Físico!AC27)</f>
        <v>9100</v>
      </c>
      <c r="AE27" s="1">
        <f>VLOOKUP($A27,delib,6,0)*(Físico!AD27)</f>
        <v>0</v>
      </c>
      <c r="AF27" s="1">
        <f t="shared" si="1"/>
        <v>276900</v>
      </c>
    </row>
    <row r="28" spans="1:32" x14ac:dyDescent="0.25">
      <c r="A28">
        <f t="shared" si="0"/>
        <v>416010016</v>
      </c>
      <c r="B28" t="s">
        <v>345</v>
      </c>
      <c r="C28" s="1">
        <f>VLOOKUP($A28,delib,6,0)*(Físico!B28)</f>
        <v>0</v>
      </c>
      <c r="D28" s="1">
        <f>VLOOKUP($A28,delib,6,0)*(Físico!C28)</f>
        <v>0</v>
      </c>
      <c r="E28" s="1">
        <f>VLOOKUP($A28,delib,6,0)*(Físico!D28)</f>
        <v>0</v>
      </c>
      <c r="F28" s="1">
        <f>VLOOKUP($A28,delib,6,0)*(Físico!E28)</f>
        <v>0</v>
      </c>
      <c r="G28" s="1">
        <f>VLOOKUP($A28,delib,6,0)*(Físico!F28)</f>
        <v>0</v>
      </c>
      <c r="H28" s="1">
        <f>VLOOKUP($A28,delib,6,0)*(Físico!G28)</f>
        <v>0</v>
      </c>
      <c r="I28" s="1">
        <f>VLOOKUP($A28,delib,6,0)*(Físico!H28)</f>
        <v>0</v>
      </c>
      <c r="J28" s="1">
        <f>VLOOKUP($A28,delib,6,0)*(Físico!I28)</f>
        <v>0</v>
      </c>
      <c r="K28" s="1">
        <f>VLOOKUP($A28,delib,6,0)*(Físico!J28)</f>
        <v>0</v>
      </c>
      <c r="L28" s="1">
        <f>VLOOKUP($A28,delib,6,0)*(Físico!K28)</f>
        <v>0</v>
      </c>
      <c r="M28" s="1">
        <f>VLOOKUP($A28,delib,6,0)*(Físico!L28)</f>
        <v>0</v>
      </c>
      <c r="N28" s="1">
        <f>VLOOKUP($A28,delib,6,0)*(Físico!M28)</f>
        <v>0</v>
      </c>
      <c r="O28" s="1">
        <f>VLOOKUP($A28,delib,6,0)*(Físico!N28)</f>
        <v>0</v>
      </c>
      <c r="P28" s="1">
        <f>VLOOKUP($A28,delib,6,0)*(Físico!O28)</f>
        <v>0</v>
      </c>
      <c r="Q28" s="1">
        <f>VLOOKUP($A28,delib,6,0)*(Físico!P28)</f>
        <v>0</v>
      </c>
      <c r="R28" s="1">
        <f>VLOOKUP($A28,delib,6,0)*(Físico!Q28)</f>
        <v>0</v>
      </c>
      <c r="S28" s="1">
        <f>VLOOKUP($A28,delib,6,0)*(Físico!R28)</f>
        <v>839.28</v>
      </c>
      <c r="T28" s="1">
        <f>VLOOKUP($A28,delib,6,0)*(Físico!S28)</f>
        <v>0</v>
      </c>
      <c r="U28" s="1">
        <f>VLOOKUP($A28,delib,6,0)*(Físico!T28)</f>
        <v>0</v>
      </c>
      <c r="V28" s="1">
        <f>VLOOKUP($A28,delib,6,0)*(Físico!U28)</f>
        <v>0</v>
      </c>
      <c r="W28" s="1">
        <f>VLOOKUP($A28,delib,6,0)*(Físico!V28)</f>
        <v>0</v>
      </c>
      <c r="X28" s="1">
        <f>VLOOKUP($A28,delib,6,0)*(Físico!W28)</f>
        <v>0</v>
      </c>
      <c r="Y28" s="1">
        <f>VLOOKUP($A28,delib,6,0)*(Físico!X28)</f>
        <v>0</v>
      </c>
      <c r="Z28" s="1">
        <f>VLOOKUP($A28,delib,6,0)*(Físico!Y28)</f>
        <v>0</v>
      </c>
      <c r="AA28" s="1">
        <f>VLOOKUP($A28,delib,6,0)*(Físico!Z28)</f>
        <v>0</v>
      </c>
      <c r="AB28" s="1">
        <f>VLOOKUP($A28,delib,6,0)*(Físico!AA28)</f>
        <v>0</v>
      </c>
      <c r="AC28" s="1">
        <f>VLOOKUP($A28,delib,6,0)*(Físico!AB28)</f>
        <v>0</v>
      </c>
      <c r="AD28" s="1">
        <f>VLOOKUP($A28,delib,6,0)*(Físico!AC28)</f>
        <v>0</v>
      </c>
      <c r="AE28" s="1">
        <f>VLOOKUP($A28,delib,6,0)*(Físico!AD28)</f>
        <v>0</v>
      </c>
      <c r="AF28" s="1">
        <f t="shared" si="1"/>
        <v>839.28</v>
      </c>
    </row>
    <row r="29" spans="1:32" x14ac:dyDescent="0.25">
      <c r="A29">
        <f t="shared" si="0"/>
        <v>416010075</v>
      </c>
      <c r="B29" t="s">
        <v>346</v>
      </c>
      <c r="C29" s="1">
        <f>VLOOKUP($A29,delib,6,0)*(Físico!B29)</f>
        <v>0</v>
      </c>
      <c r="D29" s="1">
        <f>VLOOKUP($A29,delib,6,0)*(Físico!C29)</f>
        <v>0</v>
      </c>
      <c r="E29" s="1">
        <f>VLOOKUP($A29,delib,6,0)*(Físico!D29)</f>
        <v>0</v>
      </c>
      <c r="F29" s="1">
        <f>VLOOKUP($A29,delib,6,0)*(Físico!E29)</f>
        <v>0</v>
      </c>
      <c r="G29" s="1">
        <f>VLOOKUP($A29,delib,6,0)*(Físico!F29)</f>
        <v>0</v>
      </c>
      <c r="H29" s="1">
        <f>VLOOKUP($A29,delib,6,0)*(Físico!G29)</f>
        <v>0</v>
      </c>
      <c r="I29" s="1">
        <f>VLOOKUP($A29,delib,6,0)*(Físico!H29)</f>
        <v>0</v>
      </c>
      <c r="J29" s="1">
        <f>VLOOKUP($A29,delib,6,0)*(Físico!I29)</f>
        <v>0</v>
      </c>
      <c r="K29" s="1">
        <f>VLOOKUP($A29,delib,6,0)*(Físico!J29)</f>
        <v>0</v>
      </c>
      <c r="L29" s="1">
        <f>VLOOKUP($A29,delib,6,0)*(Físico!K29)</f>
        <v>0</v>
      </c>
      <c r="M29" s="1">
        <f>VLOOKUP($A29,delib,6,0)*(Físico!L29)</f>
        <v>0</v>
      </c>
      <c r="N29" s="1">
        <f>VLOOKUP($A29,delib,6,0)*(Físico!M29)</f>
        <v>0</v>
      </c>
      <c r="O29" s="1">
        <f>VLOOKUP($A29,delib,6,0)*(Físico!N29)</f>
        <v>0</v>
      </c>
      <c r="P29" s="1">
        <f>VLOOKUP($A29,delib,6,0)*(Físico!O29)</f>
        <v>0</v>
      </c>
      <c r="Q29" s="1">
        <f>VLOOKUP($A29,delib,6,0)*(Físico!P29)</f>
        <v>0</v>
      </c>
      <c r="R29" s="1">
        <f>VLOOKUP($A29,delib,6,0)*(Físico!Q29)</f>
        <v>0</v>
      </c>
      <c r="S29" s="1">
        <f>VLOOKUP($A29,delib,6,0)*(Físico!R29)</f>
        <v>3506.6</v>
      </c>
      <c r="T29" s="1">
        <f>VLOOKUP($A29,delib,6,0)*(Físico!S29)</f>
        <v>0</v>
      </c>
      <c r="U29" s="1">
        <f>VLOOKUP($A29,delib,6,0)*(Físico!T29)</f>
        <v>0</v>
      </c>
      <c r="V29" s="1">
        <f>VLOOKUP($A29,delib,6,0)*(Físico!U29)</f>
        <v>0</v>
      </c>
      <c r="W29" s="1">
        <f>VLOOKUP($A29,delib,6,0)*(Físico!V29)</f>
        <v>8766.5</v>
      </c>
      <c r="X29" s="1">
        <f>VLOOKUP($A29,delib,6,0)*(Físico!W29)</f>
        <v>3506.6</v>
      </c>
      <c r="Y29" s="1">
        <f>VLOOKUP($A29,delib,6,0)*(Físico!X29)</f>
        <v>0</v>
      </c>
      <c r="Z29" s="1">
        <f>VLOOKUP($A29,delib,6,0)*(Físico!Y29)</f>
        <v>0</v>
      </c>
      <c r="AA29" s="1">
        <f>VLOOKUP($A29,delib,6,0)*(Físico!Z29)</f>
        <v>0</v>
      </c>
      <c r="AB29" s="1">
        <f>VLOOKUP($A29,delib,6,0)*(Físico!AA29)</f>
        <v>0</v>
      </c>
      <c r="AC29" s="1">
        <f>VLOOKUP($A29,delib,6,0)*(Físico!AB29)</f>
        <v>0</v>
      </c>
      <c r="AD29" s="1">
        <f>VLOOKUP($A29,delib,6,0)*(Físico!AC29)</f>
        <v>0</v>
      </c>
      <c r="AE29" s="1">
        <f>VLOOKUP($A29,delib,6,0)*(Físico!AD29)</f>
        <v>0</v>
      </c>
      <c r="AF29" s="1">
        <f t="shared" si="1"/>
        <v>15779.7</v>
      </c>
    </row>
    <row r="30" spans="1:32" x14ac:dyDescent="0.25">
      <c r="A30">
        <f t="shared" si="0"/>
        <v>416010091</v>
      </c>
      <c r="B30" t="s">
        <v>347</v>
      </c>
      <c r="C30" s="1">
        <f>VLOOKUP($A30,delib,6,0)*(Físico!B30)</f>
        <v>0</v>
      </c>
      <c r="D30" s="1">
        <f>VLOOKUP($A30,delib,6,0)*(Físico!C30)</f>
        <v>0</v>
      </c>
      <c r="E30" s="1">
        <f>VLOOKUP($A30,delib,6,0)*(Físico!D30)</f>
        <v>0</v>
      </c>
      <c r="F30" s="1">
        <f>VLOOKUP($A30,delib,6,0)*(Físico!E30)</f>
        <v>0</v>
      </c>
      <c r="G30" s="1">
        <f>VLOOKUP($A30,delib,6,0)*(Físico!F30)</f>
        <v>0</v>
      </c>
      <c r="H30" s="1">
        <f>VLOOKUP($A30,delib,6,0)*(Físico!G30)</f>
        <v>0</v>
      </c>
      <c r="I30" s="1">
        <f>VLOOKUP($A30,delib,6,0)*(Físico!H30)</f>
        <v>0</v>
      </c>
      <c r="J30" s="1">
        <f>VLOOKUP($A30,delib,6,0)*(Físico!I30)</f>
        <v>0</v>
      </c>
      <c r="K30" s="1">
        <f>VLOOKUP($A30,delib,6,0)*(Físico!J30)</f>
        <v>0</v>
      </c>
      <c r="L30" s="1">
        <f>VLOOKUP($A30,delib,6,0)*(Físico!K30)</f>
        <v>0</v>
      </c>
      <c r="M30" s="1">
        <f>VLOOKUP($A30,delib,6,0)*(Físico!L30)</f>
        <v>0</v>
      </c>
      <c r="N30" s="1">
        <f>VLOOKUP($A30,delib,6,0)*(Físico!M30)</f>
        <v>0</v>
      </c>
      <c r="O30" s="1">
        <f>VLOOKUP($A30,delib,6,0)*(Físico!N30)</f>
        <v>0</v>
      </c>
      <c r="P30" s="1">
        <f>VLOOKUP($A30,delib,6,0)*(Físico!O30)</f>
        <v>0</v>
      </c>
      <c r="Q30" s="1">
        <f>VLOOKUP($A30,delib,6,0)*(Físico!P30)</f>
        <v>0</v>
      </c>
      <c r="R30" s="1">
        <f>VLOOKUP($A30,delib,6,0)*(Físico!Q30)</f>
        <v>0</v>
      </c>
      <c r="S30" s="1">
        <f>VLOOKUP($A30,delib,6,0)*(Físico!R30)</f>
        <v>0</v>
      </c>
      <c r="T30" s="1">
        <f>VLOOKUP($A30,delib,6,0)*(Físico!S30)</f>
        <v>0</v>
      </c>
      <c r="U30" s="1">
        <f>VLOOKUP($A30,delib,6,0)*(Físico!T30)</f>
        <v>0</v>
      </c>
      <c r="V30" s="1">
        <f>VLOOKUP($A30,delib,6,0)*(Físico!U30)</f>
        <v>0</v>
      </c>
      <c r="W30" s="1">
        <f>VLOOKUP($A30,delib,6,0)*(Físico!V30)</f>
        <v>4558.5600000000004</v>
      </c>
      <c r="X30" s="1">
        <f>VLOOKUP($A30,delib,6,0)*(Físico!W30)</f>
        <v>0</v>
      </c>
      <c r="Y30" s="1">
        <f>VLOOKUP($A30,delib,6,0)*(Físico!X30)</f>
        <v>0</v>
      </c>
      <c r="Z30" s="1">
        <f>VLOOKUP($A30,delib,6,0)*(Físico!Y30)</f>
        <v>0</v>
      </c>
      <c r="AA30" s="1">
        <f>VLOOKUP($A30,delib,6,0)*(Físico!Z30)</f>
        <v>0</v>
      </c>
      <c r="AB30" s="1">
        <f>VLOOKUP($A30,delib,6,0)*(Físico!AA30)</f>
        <v>0</v>
      </c>
      <c r="AC30" s="1">
        <f>VLOOKUP($A30,delib,6,0)*(Físico!AB30)</f>
        <v>0</v>
      </c>
      <c r="AD30" s="1">
        <f>VLOOKUP($A30,delib,6,0)*(Físico!AC30)</f>
        <v>0</v>
      </c>
      <c r="AE30" s="1">
        <f>VLOOKUP($A30,delib,6,0)*(Físico!AD30)</f>
        <v>0</v>
      </c>
      <c r="AF30" s="1">
        <f t="shared" si="1"/>
        <v>4558.5600000000004</v>
      </c>
    </row>
    <row r="31" spans="1:32" x14ac:dyDescent="0.25">
      <c r="A31">
        <f t="shared" si="0"/>
        <v>416010113</v>
      </c>
      <c r="B31" t="s">
        <v>348</v>
      </c>
      <c r="C31" s="1">
        <f>VLOOKUP($A31,delib,6,0)*(Físico!B31)</f>
        <v>0</v>
      </c>
      <c r="D31" s="1">
        <f>VLOOKUP($A31,delib,6,0)*(Físico!C31)</f>
        <v>0</v>
      </c>
      <c r="E31" s="1">
        <f>VLOOKUP($A31,delib,6,0)*(Físico!D31)</f>
        <v>0</v>
      </c>
      <c r="F31" s="1">
        <f>VLOOKUP($A31,delib,6,0)*(Físico!E31)</f>
        <v>1704.98</v>
      </c>
      <c r="G31" s="1">
        <f>VLOOKUP($A31,delib,6,0)*(Físico!F31)</f>
        <v>0</v>
      </c>
      <c r="H31" s="1">
        <f>VLOOKUP($A31,delib,6,0)*(Físico!G31)</f>
        <v>0</v>
      </c>
      <c r="I31" s="1">
        <f>VLOOKUP($A31,delib,6,0)*(Físico!H31)</f>
        <v>0</v>
      </c>
      <c r="J31" s="1">
        <f>VLOOKUP($A31,delib,6,0)*(Físico!I31)</f>
        <v>0</v>
      </c>
      <c r="K31" s="1">
        <f>VLOOKUP($A31,delib,6,0)*(Físico!J31)</f>
        <v>852.49</v>
      </c>
      <c r="L31" s="1">
        <f>VLOOKUP($A31,delib,6,0)*(Físico!K31)</f>
        <v>0</v>
      </c>
      <c r="M31" s="1">
        <f>VLOOKUP($A31,delib,6,0)*(Físico!L31)</f>
        <v>0</v>
      </c>
      <c r="N31" s="1">
        <f>VLOOKUP($A31,delib,6,0)*(Físico!M31)</f>
        <v>0</v>
      </c>
      <c r="O31" s="1">
        <f>VLOOKUP($A31,delib,6,0)*(Físico!N31)</f>
        <v>0</v>
      </c>
      <c r="P31" s="1">
        <f>VLOOKUP($A31,delib,6,0)*(Físico!O31)</f>
        <v>0</v>
      </c>
      <c r="Q31" s="1">
        <f>VLOOKUP($A31,delib,6,0)*(Físico!P31)</f>
        <v>852.49</v>
      </c>
      <c r="R31" s="1">
        <f>VLOOKUP($A31,delib,6,0)*(Físico!Q31)</f>
        <v>0</v>
      </c>
      <c r="S31" s="1">
        <f>VLOOKUP($A31,delib,6,0)*(Físico!R31)</f>
        <v>852.49</v>
      </c>
      <c r="T31" s="1">
        <f>VLOOKUP($A31,delib,6,0)*(Físico!S31)</f>
        <v>0</v>
      </c>
      <c r="U31" s="1">
        <f>VLOOKUP($A31,delib,6,0)*(Físico!T31)</f>
        <v>0</v>
      </c>
      <c r="V31" s="1">
        <f>VLOOKUP($A31,delib,6,0)*(Físico!U31)</f>
        <v>0</v>
      </c>
      <c r="W31" s="1">
        <f>VLOOKUP($A31,delib,6,0)*(Físico!V31)</f>
        <v>852.49</v>
      </c>
      <c r="X31" s="1">
        <f>VLOOKUP($A31,delib,6,0)*(Físico!W31)</f>
        <v>0</v>
      </c>
      <c r="Y31" s="1">
        <f>VLOOKUP($A31,delib,6,0)*(Físico!X31)</f>
        <v>0</v>
      </c>
      <c r="Z31" s="1">
        <f>VLOOKUP($A31,delib,6,0)*(Físico!Y31)</f>
        <v>0</v>
      </c>
      <c r="AA31" s="1">
        <f>VLOOKUP($A31,delib,6,0)*(Físico!Z31)</f>
        <v>0</v>
      </c>
      <c r="AB31" s="1">
        <f>VLOOKUP($A31,delib,6,0)*(Físico!AA31)</f>
        <v>0</v>
      </c>
      <c r="AC31" s="1">
        <f>VLOOKUP($A31,delib,6,0)*(Físico!AB31)</f>
        <v>0</v>
      </c>
      <c r="AD31" s="1">
        <f>VLOOKUP($A31,delib,6,0)*(Físico!AC31)</f>
        <v>0</v>
      </c>
      <c r="AE31" s="1">
        <f>VLOOKUP($A31,delib,6,0)*(Físico!AD31)</f>
        <v>0</v>
      </c>
      <c r="AF31" s="1">
        <f t="shared" si="1"/>
        <v>5114.9399999999996</v>
      </c>
    </row>
    <row r="32" spans="1:32" x14ac:dyDescent="0.25">
      <c r="A32">
        <f t="shared" si="0"/>
        <v>416010121</v>
      </c>
      <c r="B32" t="s">
        <v>349</v>
      </c>
      <c r="C32" s="1">
        <f>VLOOKUP($A32,delib,6,0)*(Físico!B32)</f>
        <v>0</v>
      </c>
      <c r="D32" s="1">
        <f>VLOOKUP($A32,delib,6,0)*(Físico!C32)</f>
        <v>0</v>
      </c>
      <c r="E32" s="1">
        <f>VLOOKUP($A32,delib,6,0)*(Físico!D32)</f>
        <v>0</v>
      </c>
      <c r="F32" s="1">
        <f>VLOOKUP($A32,delib,6,0)*(Físico!E32)</f>
        <v>3983.29</v>
      </c>
      <c r="G32" s="1">
        <f>VLOOKUP($A32,delib,6,0)*(Físico!F32)</f>
        <v>0</v>
      </c>
      <c r="H32" s="1">
        <f>VLOOKUP($A32,delib,6,0)*(Físico!G32)</f>
        <v>0</v>
      </c>
      <c r="I32" s="1">
        <f>VLOOKUP($A32,delib,6,0)*(Físico!H32)</f>
        <v>0</v>
      </c>
      <c r="J32" s="1">
        <f>VLOOKUP($A32,delib,6,0)*(Físico!I32)</f>
        <v>0</v>
      </c>
      <c r="K32" s="1">
        <f>VLOOKUP($A32,delib,6,0)*(Físico!J32)</f>
        <v>3983.29</v>
      </c>
      <c r="L32" s="1">
        <f>VLOOKUP($A32,delib,6,0)*(Físico!K32)</f>
        <v>0</v>
      </c>
      <c r="M32" s="1">
        <f>VLOOKUP($A32,delib,6,0)*(Físico!L32)</f>
        <v>0</v>
      </c>
      <c r="N32" s="1">
        <f>VLOOKUP($A32,delib,6,0)*(Físico!M32)</f>
        <v>0</v>
      </c>
      <c r="O32" s="1">
        <f>VLOOKUP($A32,delib,6,0)*(Físico!N32)</f>
        <v>0</v>
      </c>
      <c r="P32" s="1">
        <f>VLOOKUP($A32,delib,6,0)*(Físico!O32)</f>
        <v>0</v>
      </c>
      <c r="Q32" s="1">
        <f>VLOOKUP($A32,delib,6,0)*(Físico!P32)</f>
        <v>0</v>
      </c>
      <c r="R32" s="1">
        <f>VLOOKUP($A32,delib,6,0)*(Físico!Q32)</f>
        <v>0</v>
      </c>
      <c r="S32" s="1">
        <f>VLOOKUP($A32,delib,6,0)*(Físico!R32)</f>
        <v>0</v>
      </c>
      <c r="T32" s="1">
        <f>VLOOKUP($A32,delib,6,0)*(Físico!S32)</f>
        <v>0</v>
      </c>
      <c r="U32" s="1">
        <f>VLOOKUP($A32,delib,6,0)*(Físico!T32)</f>
        <v>0</v>
      </c>
      <c r="V32" s="1">
        <f>VLOOKUP($A32,delib,6,0)*(Físico!U32)</f>
        <v>0</v>
      </c>
      <c r="W32" s="1">
        <f>VLOOKUP($A32,delib,6,0)*(Físico!V32)</f>
        <v>11949.869999999999</v>
      </c>
      <c r="X32" s="1">
        <f>VLOOKUP($A32,delib,6,0)*(Físico!W32)</f>
        <v>0</v>
      </c>
      <c r="Y32" s="1">
        <f>VLOOKUP($A32,delib,6,0)*(Físico!X32)</f>
        <v>0</v>
      </c>
      <c r="Z32" s="1">
        <f>VLOOKUP($A32,delib,6,0)*(Físico!Y32)</f>
        <v>0</v>
      </c>
      <c r="AA32" s="1">
        <f>VLOOKUP($A32,delib,6,0)*(Físico!Z32)</f>
        <v>0</v>
      </c>
      <c r="AB32" s="1">
        <f>VLOOKUP($A32,delib,6,0)*(Físico!AA32)</f>
        <v>0</v>
      </c>
      <c r="AC32" s="1">
        <f>VLOOKUP($A32,delib,6,0)*(Físico!AB32)</f>
        <v>0</v>
      </c>
      <c r="AD32" s="1">
        <f>VLOOKUP($A32,delib,6,0)*(Físico!AC32)</f>
        <v>0</v>
      </c>
      <c r="AE32" s="1">
        <f>VLOOKUP($A32,delib,6,0)*(Físico!AD32)</f>
        <v>0</v>
      </c>
      <c r="AF32" s="1">
        <f t="shared" si="1"/>
        <v>19916.449999999997</v>
      </c>
    </row>
    <row r="33" spans="1:32" x14ac:dyDescent="0.25">
      <c r="A33">
        <f t="shared" si="0"/>
        <v>416010130</v>
      </c>
      <c r="B33" t="s">
        <v>350</v>
      </c>
      <c r="C33" s="1">
        <f>VLOOKUP($A33,delib,6,0)*(Físico!B33)</f>
        <v>0</v>
      </c>
      <c r="D33" s="1">
        <f>VLOOKUP($A33,delib,6,0)*(Físico!C33)</f>
        <v>0</v>
      </c>
      <c r="E33" s="1">
        <f>VLOOKUP($A33,delib,6,0)*(Físico!D33)</f>
        <v>0</v>
      </c>
      <c r="F33" s="1">
        <f>VLOOKUP($A33,delib,6,0)*(Físico!E33)</f>
        <v>8832.52</v>
      </c>
      <c r="G33" s="1">
        <f>VLOOKUP($A33,delib,6,0)*(Físico!F33)</f>
        <v>0</v>
      </c>
      <c r="H33" s="1">
        <f>VLOOKUP($A33,delib,6,0)*(Físico!G33)</f>
        <v>0</v>
      </c>
      <c r="I33" s="1">
        <f>VLOOKUP($A33,delib,6,0)*(Físico!H33)</f>
        <v>0</v>
      </c>
      <c r="J33" s="1">
        <f>VLOOKUP($A33,delib,6,0)*(Físico!I33)</f>
        <v>0</v>
      </c>
      <c r="K33" s="1">
        <f>VLOOKUP($A33,delib,6,0)*(Físico!J33)</f>
        <v>0</v>
      </c>
      <c r="L33" s="1">
        <f>VLOOKUP($A33,delib,6,0)*(Físico!K33)</f>
        <v>0</v>
      </c>
      <c r="M33" s="1">
        <f>VLOOKUP($A33,delib,6,0)*(Físico!L33)</f>
        <v>0</v>
      </c>
      <c r="N33" s="1">
        <f>VLOOKUP($A33,delib,6,0)*(Físico!M33)</f>
        <v>0</v>
      </c>
      <c r="O33" s="1">
        <f>VLOOKUP($A33,delib,6,0)*(Físico!N33)</f>
        <v>0</v>
      </c>
      <c r="P33" s="1">
        <f>VLOOKUP($A33,delib,6,0)*(Físico!O33)</f>
        <v>0</v>
      </c>
      <c r="Q33" s="1">
        <f>VLOOKUP($A33,delib,6,0)*(Físico!P33)</f>
        <v>0</v>
      </c>
      <c r="R33" s="1">
        <f>VLOOKUP($A33,delib,6,0)*(Físico!Q33)</f>
        <v>0</v>
      </c>
      <c r="S33" s="1">
        <f>VLOOKUP($A33,delib,6,0)*(Físico!R33)</f>
        <v>13248.78</v>
      </c>
      <c r="T33" s="1">
        <f>VLOOKUP($A33,delib,6,0)*(Físico!S33)</f>
        <v>0</v>
      </c>
      <c r="U33" s="1">
        <f>VLOOKUP($A33,delib,6,0)*(Físico!T33)</f>
        <v>0</v>
      </c>
      <c r="V33" s="1">
        <f>VLOOKUP($A33,delib,6,0)*(Físico!U33)</f>
        <v>0</v>
      </c>
      <c r="W33" s="1">
        <f>VLOOKUP($A33,delib,6,0)*(Físico!V33)</f>
        <v>0</v>
      </c>
      <c r="X33" s="1">
        <f>VLOOKUP($A33,delib,6,0)*(Físico!W33)</f>
        <v>0</v>
      </c>
      <c r="Y33" s="1">
        <f>VLOOKUP($A33,delib,6,0)*(Físico!X33)</f>
        <v>0</v>
      </c>
      <c r="Z33" s="1">
        <f>VLOOKUP($A33,delib,6,0)*(Físico!Y33)</f>
        <v>0</v>
      </c>
      <c r="AA33" s="1">
        <f>VLOOKUP($A33,delib,6,0)*(Físico!Z33)</f>
        <v>0</v>
      </c>
      <c r="AB33" s="1">
        <f>VLOOKUP($A33,delib,6,0)*(Físico!AA33)</f>
        <v>0</v>
      </c>
      <c r="AC33" s="1">
        <f>VLOOKUP($A33,delib,6,0)*(Físico!AB33)</f>
        <v>0</v>
      </c>
      <c r="AD33" s="1">
        <f>VLOOKUP($A33,delib,6,0)*(Físico!AC33)</f>
        <v>0</v>
      </c>
      <c r="AE33" s="1">
        <f>VLOOKUP($A33,delib,6,0)*(Físico!AD33)</f>
        <v>0</v>
      </c>
      <c r="AF33" s="1">
        <f t="shared" si="1"/>
        <v>22081.300000000003</v>
      </c>
    </row>
    <row r="34" spans="1:32" x14ac:dyDescent="0.25">
      <c r="A34">
        <f t="shared" si="0"/>
        <v>416010164</v>
      </c>
      <c r="B34" t="s">
        <v>351</v>
      </c>
      <c r="C34" s="1">
        <f>VLOOKUP($A34,delib,6,0)*(Físico!B34)</f>
        <v>0</v>
      </c>
      <c r="D34" s="1">
        <f>VLOOKUP($A34,delib,6,0)*(Físico!C34)</f>
        <v>0</v>
      </c>
      <c r="E34" s="1">
        <f>VLOOKUP($A34,delib,6,0)*(Físico!D34)</f>
        <v>0</v>
      </c>
      <c r="F34" s="1">
        <f>VLOOKUP($A34,delib,6,0)*(Físico!E34)</f>
        <v>21400.9</v>
      </c>
      <c r="G34" s="1">
        <f>VLOOKUP($A34,delib,6,0)*(Físico!F34)</f>
        <v>0</v>
      </c>
      <c r="H34" s="1">
        <f>VLOOKUP($A34,delib,6,0)*(Físico!G34)</f>
        <v>0</v>
      </c>
      <c r="I34" s="1">
        <f>VLOOKUP($A34,delib,6,0)*(Físico!H34)</f>
        <v>0</v>
      </c>
      <c r="J34" s="1">
        <f>VLOOKUP($A34,delib,6,0)*(Físico!I34)</f>
        <v>0</v>
      </c>
      <c r="K34" s="1">
        <f>VLOOKUP($A34,delib,6,0)*(Físico!J34)</f>
        <v>0</v>
      </c>
      <c r="L34" s="1">
        <f>VLOOKUP($A34,delib,6,0)*(Físico!K34)</f>
        <v>0</v>
      </c>
      <c r="M34" s="1">
        <f>VLOOKUP($A34,delib,6,0)*(Físico!L34)</f>
        <v>0</v>
      </c>
      <c r="N34" s="1">
        <f>VLOOKUP($A34,delib,6,0)*(Físico!M34)</f>
        <v>0</v>
      </c>
      <c r="O34" s="1">
        <f>VLOOKUP($A34,delib,6,0)*(Físico!N34)</f>
        <v>0</v>
      </c>
      <c r="P34" s="1">
        <f>VLOOKUP($A34,delib,6,0)*(Físico!O34)</f>
        <v>0</v>
      </c>
      <c r="Q34" s="1">
        <f>VLOOKUP($A34,delib,6,0)*(Físico!P34)</f>
        <v>0</v>
      </c>
      <c r="R34" s="1">
        <f>VLOOKUP($A34,delib,6,0)*(Físico!Q34)</f>
        <v>0</v>
      </c>
      <c r="S34" s="1">
        <f>VLOOKUP($A34,delib,6,0)*(Físico!R34)</f>
        <v>0</v>
      </c>
      <c r="T34" s="1">
        <f>VLOOKUP($A34,delib,6,0)*(Físico!S34)</f>
        <v>0</v>
      </c>
      <c r="U34" s="1">
        <f>VLOOKUP($A34,delib,6,0)*(Físico!T34)</f>
        <v>0</v>
      </c>
      <c r="V34" s="1">
        <f>VLOOKUP($A34,delib,6,0)*(Físico!U34)</f>
        <v>0</v>
      </c>
      <c r="W34" s="1">
        <f>VLOOKUP($A34,delib,6,0)*(Físico!V34)</f>
        <v>0</v>
      </c>
      <c r="X34" s="1">
        <f>VLOOKUP($A34,delib,6,0)*(Físico!W34)</f>
        <v>4280.18</v>
      </c>
      <c r="Y34" s="1">
        <f>VLOOKUP($A34,delib,6,0)*(Físico!X34)</f>
        <v>0</v>
      </c>
      <c r="Z34" s="1">
        <f>VLOOKUP($A34,delib,6,0)*(Físico!Y34)</f>
        <v>0</v>
      </c>
      <c r="AA34" s="1">
        <f>VLOOKUP($A34,delib,6,0)*(Físico!Z34)</f>
        <v>0</v>
      </c>
      <c r="AB34" s="1">
        <f>VLOOKUP($A34,delib,6,0)*(Físico!AA34)</f>
        <v>0</v>
      </c>
      <c r="AC34" s="1">
        <f>VLOOKUP($A34,delib,6,0)*(Físico!AB34)</f>
        <v>0</v>
      </c>
      <c r="AD34" s="1">
        <f>VLOOKUP($A34,delib,6,0)*(Físico!AC34)</f>
        <v>0</v>
      </c>
      <c r="AE34" s="1">
        <f>VLOOKUP($A34,delib,6,0)*(Físico!AD34)</f>
        <v>0</v>
      </c>
      <c r="AF34" s="1">
        <f t="shared" si="1"/>
        <v>25681.08</v>
      </c>
    </row>
    <row r="35" spans="1:32" x14ac:dyDescent="0.25">
      <c r="A35">
        <f t="shared" si="0"/>
        <v>416010172</v>
      </c>
      <c r="B35" t="s">
        <v>352</v>
      </c>
      <c r="C35" s="1">
        <f>VLOOKUP($A35,delib,6,0)*(Físico!B35)</f>
        <v>0</v>
      </c>
      <c r="D35" s="1">
        <f>VLOOKUP($A35,delib,6,0)*(Físico!C35)</f>
        <v>0</v>
      </c>
      <c r="E35" s="1">
        <f>VLOOKUP($A35,delib,6,0)*(Físico!D35)</f>
        <v>0</v>
      </c>
      <c r="F35" s="1">
        <f>VLOOKUP($A35,delib,6,0)*(Físico!E35)</f>
        <v>2080.84</v>
      </c>
      <c r="G35" s="1">
        <f>VLOOKUP($A35,delib,6,0)*(Físico!F35)</f>
        <v>0</v>
      </c>
      <c r="H35" s="1">
        <f>VLOOKUP($A35,delib,6,0)*(Físico!G35)</f>
        <v>0</v>
      </c>
      <c r="I35" s="1">
        <f>VLOOKUP($A35,delib,6,0)*(Físico!H35)</f>
        <v>0</v>
      </c>
      <c r="J35" s="1">
        <f>VLOOKUP($A35,delib,6,0)*(Físico!I35)</f>
        <v>0</v>
      </c>
      <c r="K35" s="1">
        <f>VLOOKUP($A35,delib,6,0)*(Físico!J35)</f>
        <v>1040.42</v>
      </c>
      <c r="L35" s="1">
        <f>VLOOKUP($A35,delib,6,0)*(Físico!K35)</f>
        <v>0</v>
      </c>
      <c r="M35" s="1">
        <f>VLOOKUP($A35,delib,6,0)*(Físico!L35)</f>
        <v>0</v>
      </c>
      <c r="N35" s="1">
        <f>VLOOKUP($A35,delib,6,0)*(Físico!M35)</f>
        <v>0</v>
      </c>
      <c r="O35" s="1">
        <f>VLOOKUP($A35,delib,6,0)*(Físico!N35)</f>
        <v>0</v>
      </c>
      <c r="P35" s="1">
        <f>VLOOKUP($A35,delib,6,0)*(Físico!O35)</f>
        <v>0</v>
      </c>
      <c r="Q35" s="1">
        <f>VLOOKUP($A35,delib,6,0)*(Físico!P35)</f>
        <v>0</v>
      </c>
      <c r="R35" s="1">
        <f>VLOOKUP($A35,delib,6,0)*(Físico!Q35)</f>
        <v>0</v>
      </c>
      <c r="S35" s="1">
        <f>VLOOKUP($A35,delib,6,0)*(Físico!R35)</f>
        <v>11444.62</v>
      </c>
      <c r="T35" s="1">
        <f>VLOOKUP($A35,delib,6,0)*(Físico!S35)</f>
        <v>0</v>
      </c>
      <c r="U35" s="1">
        <f>VLOOKUP($A35,delib,6,0)*(Físico!T35)</f>
        <v>0</v>
      </c>
      <c r="V35" s="1">
        <f>VLOOKUP($A35,delib,6,0)*(Físico!U35)</f>
        <v>0</v>
      </c>
      <c r="W35" s="1">
        <f>VLOOKUP($A35,delib,6,0)*(Físico!V35)</f>
        <v>6242.52</v>
      </c>
      <c r="X35" s="1">
        <f>VLOOKUP($A35,delib,6,0)*(Físico!W35)</f>
        <v>4161.68</v>
      </c>
      <c r="Y35" s="1">
        <f>VLOOKUP($A35,delib,6,0)*(Físico!X35)</f>
        <v>0</v>
      </c>
      <c r="Z35" s="1">
        <f>VLOOKUP($A35,delib,6,0)*(Físico!Y35)</f>
        <v>0</v>
      </c>
      <c r="AA35" s="1">
        <f>VLOOKUP($A35,delib,6,0)*(Físico!Z35)</f>
        <v>0</v>
      </c>
      <c r="AB35" s="1">
        <f>VLOOKUP($A35,delib,6,0)*(Físico!AA35)</f>
        <v>0</v>
      </c>
      <c r="AC35" s="1">
        <f>VLOOKUP($A35,delib,6,0)*(Físico!AB35)</f>
        <v>0</v>
      </c>
      <c r="AD35" s="1">
        <f>VLOOKUP($A35,delib,6,0)*(Físico!AC35)</f>
        <v>0</v>
      </c>
      <c r="AE35" s="1">
        <f>VLOOKUP($A35,delib,6,0)*(Físico!AD35)</f>
        <v>0</v>
      </c>
      <c r="AF35" s="1">
        <f t="shared" si="1"/>
        <v>24970.080000000002</v>
      </c>
    </row>
    <row r="36" spans="1:32" x14ac:dyDescent="0.25">
      <c r="A36">
        <f t="shared" si="0"/>
        <v>416010210</v>
      </c>
      <c r="B36" t="s">
        <v>353</v>
      </c>
      <c r="C36" s="1">
        <f>VLOOKUP($A36,delib,6,0)*(Físico!B36)</f>
        <v>0</v>
      </c>
      <c r="D36" s="1">
        <f>VLOOKUP($A36,delib,6,0)*(Físico!C36)</f>
        <v>0</v>
      </c>
      <c r="E36" s="1">
        <f>VLOOKUP($A36,delib,6,0)*(Físico!D36)</f>
        <v>0</v>
      </c>
      <c r="F36" s="1">
        <f>VLOOKUP($A36,delib,6,0)*(Físico!E36)</f>
        <v>0</v>
      </c>
      <c r="G36" s="1">
        <f>VLOOKUP($A36,delib,6,0)*(Físico!F36)</f>
        <v>0</v>
      </c>
      <c r="H36" s="1">
        <f>VLOOKUP($A36,delib,6,0)*(Físico!G36)</f>
        <v>0</v>
      </c>
      <c r="I36" s="1">
        <f>VLOOKUP($A36,delib,6,0)*(Físico!H36)</f>
        <v>0</v>
      </c>
      <c r="J36" s="1">
        <f>VLOOKUP($A36,delib,6,0)*(Físico!I36)</f>
        <v>0</v>
      </c>
      <c r="K36" s="1">
        <f>VLOOKUP($A36,delib,6,0)*(Físico!J36)</f>
        <v>0</v>
      </c>
      <c r="L36" s="1">
        <f>VLOOKUP($A36,delib,6,0)*(Físico!K36)</f>
        <v>0</v>
      </c>
      <c r="M36" s="1">
        <f>VLOOKUP($A36,delib,6,0)*(Físico!L36)</f>
        <v>0</v>
      </c>
      <c r="N36" s="1">
        <f>VLOOKUP($A36,delib,6,0)*(Físico!M36)</f>
        <v>0</v>
      </c>
      <c r="O36" s="1">
        <f>VLOOKUP($A36,delib,6,0)*(Físico!N36)</f>
        <v>0</v>
      </c>
      <c r="P36" s="1">
        <f>VLOOKUP($A36,delib,6,0)*(Físico!O36)</f>
        <v>0</v>
      </c>
      <c r="Q36" s="1">
        <f>VLOOKUP($A36,delib,6,0)*(Físico!P36)</f>
        <v>0</v>
      </c>
      <c r="R36" s="1">
        <f>VLOOKUP($A36,delib,6,0)*(Físico!Q36)</f>
        <v>0</v>
      </c>
      <c r="S36" s="1">
        <f>VLOOKUP($A36,delib,6,0)*(Físico!R36)</f>
        <v>0</v>
      </c>
      <c r="T36" s="1">
        <f>VLOOKUP($A36,delib,6,0)*(Físico!S36)</f>
        <v>0</v>
      </c>
      <c r="U36" s="1">
        <f>VLOOKUP($A36,delib,6,0)*(Físico!T36)</f>
        <v>0</v>
      </c>
      <c r="V36" s="1">
        <f>VLOOKUP($A36,delib,6,0)*(Físico!U36)</f>
        <v>0</v>
      </c>
      <c r="W36" s="1">
        <f>VLOOKUP($A36,delib,6,0)*(Físico!V36)</f>
        <v>6837.84</v>
      </c>
      <c r="X36" s="1">
        <f>VLOOKUP($A36,delib,6,0)*(Físico!W36)</f>
        <v>0</v>
      </c>
      <c r="Y36" s="1">
        <f>VLOOKUP($A36,delib,6,0)*(Físico!X36)</f>
        <v>0</v>
      </c>
      <c r="Z36" s="1">
        <f>VLOOKUP($A36,delib,6,0)*(Físico!Y36)</f>
        <v>0</v>
      </c>
      <c r="AA36" s="1">
        <f>VLOOKUP($A36,delib,6,0)*(Físico!Z36)</f>
        <v>0</v>
      </c>
      <c r="AB36" s="1">
        <f>VLOOKUP($A36,delib,6,0)*(Físico!AA36)</f>
        <v>0</v>
      </c>
      <c r="AC36" s="1">
        <f>VLOOKUP($A36,delib,6,0)*(Físico!AB36)</f>
        <v>0</v>
      </c>
      <c r="AD36" s="1">
        <f>VLOOKUP($A36,delib,6,0)*(Físico!AC36)</f>
        <v>0</v>
      </c>
      <c r="AE36" s="1">
        <f>VLOOKUP($A36,delib,6,0)*(Físico!AD36)</f>
        <v>0</v>
      </c>
      <c r="AF36" s="1">
        <f t="shared" si="1"/>
        <v>6837.84</v>
      </c>
    </row>
    <row r="37" spans="1:32" x14ac:dyDescent="0.25">
      <c r="A37">
        <f t="shared" si="0"/>
        <v>416010229</v>
      </c>
      <c r="B37" t="s">
        <v>354</v>
      </c>
      <c r="C37" s="1">
        <f>VLOOKUP($A37,delib,6,0)*(Físico!B37)</f>
        <v>0</v>
      </c>
      <c r="D37" s="1">
        <f>VLOOKUP($A37,delib,6,0)*(Físico!C37)</f>
        <v>0</v>
      </c>
      <c r="E37" s="1">
        <f>VLOOKUP($A37,delib,6,0)*(Físico!D37)</f>
        <v>0</v>
      </c>
      <c r="F37" s="1">
        <f>VLOOKUP($A37,delib,6,0)*(Físico!E37)</f>
        <v>1091.07</v>
      </c>
      <c r="G37" s="1">
        <f>VLOOKUP($A37,delib,6,0)*(Físico!F37)</f>
        <v>0</v>
      </c>
      <c r="H37" s="1">
        <f>VLOOKUP($A37,delib,6,0)*(Físico!G37)</f>
        <v>0</v>
      </c>
      <c r="I37" s="1">
        <f>VLOOKUP($A37,delib,6,0)*(Físico!H37)</f>
        <v>0</v>
      </c>
      <c r="J37" s="1">
        <f>VLOOKUP($A37,delib,6,0)*(Físico!I37)</f>
        <v>0</v>
      </c>
      <c r="K37" s="1">
        <f>VLOOKUP($A37,delib,6,0)*(Físico!J37)</f>
        <v>0</v>
      </c>
      <c r="L37" s="1">
        <f>VLOOKUP($A37,delib,6,0)*(Físico!K37)</f>
        <v>0</v>
      </c>
      <c r="M37" s="1">
        <f>VLOOKUP($A37,delib,6,0)*(Físico!L37)</f>
        <v>0</v>
      </c>
      <c r="N37" s="1">
        <f>VLOOKUP($A37,delib,6,0)*(Físico!M37)</f>
        <v>0</v>
      </c>
      <c r="O37" s="1">
        <f>VLOOKUP($A37,delib,6,0)*(Físico!N37)</f>
        <v>0</v>
      </c>
      <c r="P37" s="1">
        <f>VLOOKUP($A37,delib,6,0)*(Físico!O37)</f>
        <v>0</v>
      </c>
      <c r="Q37" s="1">
        <f>VLOOKUP($A37,delib,6,0)*(Físico!P37)</f>
        <v>0</v>
      </c>
      <c r="R37" s="1">
        <f>VLOOKUP($A37,delib,6,0)*(Físico!Q37)</f>
        <v>0</v>
      </c>
      <c r="S37" s="1">
        <f>VLOOKUP($A37,delib,6,0)*(Físico!R37)</f>
        <v>0</v>
      </c>
      <c r="T37" s="1">
        <f>VLOOKUP($A37,delib,6,0)*(Físico!S37)</f>
        <v>0</v>
      </c>
      <c r="U37" s="1">
        <f>VLOOKUP($A37,delib,6,0)*(Físico!T37)</f>
        <v>0</v>
      </c>
      <c r="V37" s="1">
        <f>VLOOKUP($A37,delib,6,0)*(Físico!U37)</f>
        <v>0</v>
      </c>
      <c r="W37" s="1">
        <f>VLOOKUP($A37,delib,6,0)*(Físico!V37)</f>
        <v>0</v>
      </c>
      <c r="X37" s="1">
        <f>VLOOKUP($A37,delib,6,0)*(Físico!W37)</f>
        <v>0</v>
      </c>
      <c r="Y37" s="1">
        <f>VLOOKUP($A37,delib,6,0)*(Físico!X37)</f>
        <v>0</v>
      </c>
      <c r="Z37" s="1">
        <f>VLOOKUP($A37,delib,6,0)*(Físico!Y37)</f>
        <v>0</v>
      </c>
      <c r="AA37" s="1">
        <f>VLOOKUP($A37,delib,6,0)*(Físico!Z37)</f>
        <v>0</v>
      </c>
      <c r="AB37" s="1">
        <f>VLOOKUP($A37,delib,6,0)*(Físico!AA37)</f>
        <v>0</v>
      </c>
      <c r="AC37" s="1">
        <f>VLOOKUP($A37,delib,6,0)*(Físico!AB37)</f>
        <v>0</v>
      </c>
      <c r="AD37" s="1">
        <f>VLOOKUP($A37,delib,6,0)*(Físico!AC37)</f>
        <v>0</v>
      </c>
      <c r="AE37" s="1">
        <f>VLOOKUP($A37,delib,6,0)*(Físico!AD37)</f>
        <v>0</v>
      </c>
      <c r="AF37" s="1">
        <f t="shared" si="1"/>
        <v>1091.07</v>
      </c>
    </row>
    <row r="38" spans="1:32" x14ac:dyDescent="0.25">
      <c r="A38">
        <f t="shared" si="0"/>
        <v>416020178</v>
      </c>
      <c r="B38" t="s">
        <v>355</v>
      </c>
      <c r="C38" s="1">
        <f>VLOOKUP($A38,delib,6,0)*(Físico!B38)</f>
        <v>0</v>
      </c>
      <c r="D38" s="1">
        <f>VLOOKUP($A38,delib,6,0)*(Físico!C38)</f>
        <v>0</v>
      </c>
      <c r="E38" s="1">
        <f>VLOOKUP($A38,delib,6,0)*(Físico!D38)</f>
        <v>0</v>
      </c>
      <c r="F38" s="1">
        <f>VLOOKUP($A38,delib,6,0)*(Físico!E38)</f>
        <v>0</v>
      </c>
      <c r="G38" s="1">
        <f>VLOOKUP($A38,delib,6,0)*(Físico!F38)</f>
        <v>0</v>
      </c>
      <c r="H38" s="1">
        <f>VLOOKUP($A38,delib,6,0)*(Físico!G38)</f>
        <v>0</v>
      </c>
      <c r="I38" s="1">
        <f>VLOOKUP($A38,delib,6,0)*(Físico!H38)</f>
        <v>0</v>
      </c>
      <c r="J38" s="1">
        <f>VLOOKUP($A38,delib,6,0)*(Físico!I38)</f>
        <v>0</v>
      </c>
      <c r="K38" s="1">
        <f>VLOOKUP($A38,delib,6,0)*(Físico!J38)</f>
        <v>0</v>
      </c>
      <c r="L38" s="1">
        <f>VLOOKUP($A38,delib,6,0)*(Físico!K38)</f>
        <v>0</v>
      </c>
      <c r="M38" s="1">
        <f>VLOOKUP($A38,delib,6,0)*(Físico!L38)</f>
        <v>0</v>
      </c>
      <c r="N38" s="1">
        <f>VLOOKUP($A38,delib,6,0)*(Físico!M38)</f>
        <v>0</v>
      </c>
      <c r="O38" s="1">
        <f>VLOOKUP($A38,delib,6,0)*(Físico!N38)</f>
        <v>0</v>
      </c>
      <c r="P38" s="1">
        <f>VLOOKUP($A38,delib,6,0)*(Físico!O38)</f>
        <v>0</v>
      </c>
      <c r="Q38" s="1">
        <f>VLOOKUP($A38,delib,6,0)*(Físico!P38)</f>
        <v>2509.73</v>
      </c>
      <c r="R38" s="1">
        <f>VLOOKUP($A38,delib,6,0)*(Físico!Q38)</f>
        <v>0</v>
      </c>
      <c r="S38" s="1">
        <f>VLOOKUP($A38,delib,6,0)*(Físico!R38)</f>
        <v>0</v>
      </c>
      <c r="T38" s="1">
        <f>VLOOKUP($A38,delib,6,0)*(Físico!S38)</f>
        <v>0</v>
      </c>
      <c r="U38" s="1">
        <f>VLOOKUP($A38,delib,6,0)*(Físico!T38)</f>
        <v>0</v>
      </c>
      <c r="V38" s="1">
        <f>VLOOKUP($A38,delib,6,0)*(Físico!U38)</f>
        <v>0</v>
      </c>
      <c r="W38" s="1">
        <f>VLOOKUP($A38,delib,6,0)*(Físico!V38)</f>
        <v>2509.73</v>
      </c>
      <c r="X38" s="1">
        <f>VLOOKUP($A38,delib,6,0)*(Físico!W38)</f>
        <v>0</v>
      </c>
      <c r="Y38" s="1">
        <f>VLOOKUP($A38,delib,6,0)*(Físico!X38)</f>
        <v>0</v>
      </c>
      <c r="Z38" s="1">
        <f>VLOOKUP($A38,delib,6,0)*(Físico!Y38)</f>
        <v>0</v>
      </c>
      <c r="AA38" s="1">
        <f>VLOOKUP($A38,delib,6,0)*(Físico!Z38)</f>
        <v>0</v>
      </c>
      <c r="AB38" s="1">
        <f>VLOOKUP($A38,delib,6,0)*(Físico!AA38)</f>
        <v>0</v>
      </c>
      <c r="AC38" s="1">
        <f>VLOOKUP($A38,delib,6,0)*(Físico!AB38)</f>
        <v>0</v>
      </c>
      <c r="AD38" s="1">
        <f>VLOOKUP($A38,delib,6,0)*(Físico!AC38)</f>
        <v>0</v>
      </c>
      <c r="AE38" s="1">
        <f>VLOOKUP($A38,delib,6,0)*(Físico!AD38)</f>
        <v>0</v>
      </c>
      <c r="AF38" s="1">
        <f t="shared" si="1"/>
        <v>5019.46</v>
      </c>
    </row>
    <row r="39" spans="1:32" x14ac:dyDescent="0.25">
      <c r="A39">
        <f t="shared" si="0"/>
        <v>416020194</v>
      </c>
      <c r="B39" t="s">
        <v>356</v>
      </c>
      <c r="C39" s="1">
        <f>VLOOKUP($A39,delib,6,0)*(Físico!B39)</f>
        <v>0</v>
      </c>
      <c r="D39" s="1">
        <f>VLOOKUP($A39,delib,6,0)*(Físico!C39)</f>
        <v>0</v>
      </c>
      <c r="E39" s="1">
        <f>VLOOKUP($A39,delib,6,0)*(Físico!D39)</f>
        <v>0</v>
      </c>
      <c r="F39" s="1">
        <f>VLOOKUP($A39,delib,6,0)*(Físico!E39)</f>
        <v>7629.16</v>
      </c>
      <c r="G39" s="1">
        <f>VLOOKUP($A39,delib,6,0)*(Físico!F39)</f>
        <v>0</v>
      </c>
      <c r="H39" s="1">
        <f>VLOOKUP($A39,delib,6,0)*(Físico!G39)</f>
        <v>0</v>
      </c>
      <c r="I39" s="1">
        <f>VLOOKUP($A39,delib,6,0)*(Físico!H39)</f>
        <v>0</v>
      </c>
      <c r="J39" s="1">
        <f>VLOOKUP($A39,delib,6,0)*(Físico!I39)</f>
        <v>0</v>
      </c>
      <c r="K39" s="1">
        <f>VLOOKUP($A39,delib,6,0)*(Físico!J39)</f>
        <v>0</v>
      </c>
      <c r="L39" s="1">
        <f>VLOOKUP($A39,delib,6,0)*(Físico!K39)</f>
        <v>0</v>
      </c>
      <c r="M39" s="1">
        <f>VLOOKUP($A39,delib,6,0)*(Físico!L39)</f>
        <v>0</v>
      </c>
      <c r="N39" s="1">
        <f>VLOOKUP($A39,delib,6,0)*(Físico!M39)</f>
        <v>0</v>
      </c>
      <c r="O39" s="1">
        <f>VLOOKUP($A39,delib,6,0)*(Físico!N39)</f>
        <v>0</v>
      </c>
      <c r="P39" s="1">
        <f>VLOOKUP($A39,delib,6,0)*(Físico!O39)</f>
        <v>0</v>
      </c>
      <c r="Q39" s="1">
        <f>VLOOKUP($A39,delib,6,0)*(Físico!P39)</f>
        <v>0</v>
      </c>
      <c r="R39" s="1">
        <f>VLOOKUP($A39,delib,6,0)*(Físico!Q39)</f>
        <v>0</v>
      </c>
      <c r="S39" s="1">
        <f>VLOOKUP($A39,delib,6,0)*(Físico!R39)</f>
        <v>0</v>
      </c>
      <c r="T39" s="1">
        <f>VLOOKUP($A39,delib,6,0)*(Físico!S39)</f>
        <v>0</v>
      </c>
      <c r="U39" s="1">
        <f>VLOOKUP($A39,delib,6,0)*(Físico!T39)</f>
        <v>0</v>
      </c>
      <c r="V39" s="1">
        <f>VLOOKUP($A39,delib,6,0)*(Físico!U39)</f>
        <v>0</v>
      </c>
      <c r="W39" s="1">
        <f>VLOOKUP($A39,delib,6,0)*(Físico!V39)</f>
        <v>7629.16</v>
      </c>
      <c r="X39" s="1">
        <f>VLOOKUP($A39,delib,6,0)*(Físico!W39)</f>
        <v>0</v>
      </c>
      <c r="Y39" s="1">
        <f>VLOOKUP($A39,delib,6,0)*(Físico!X39)</f>
        <v>0</v>
      </c>
      <c r="Z39" s="1">
        <f>VLOOKUP($A39,delib,6,0)*(Físico!Y39)</f>
        <v>0</v>
      </c>
      <c r="AA39" s="1">
        <f>VLOOKUP($A39,delib,6,0)*(Físico!Z39)</f>
        <v>0</v>
      </c>
      <c r="AB39" s="1">
        <f>VLOOKUP($A39,delib,6,0)*(Físico!AA39)</f>
        <v>0</v>
      </c>
      <c r="AC39" s="1">
        <f>VLOOKUP($A39,delib,6,0)*(Físico!AB39)</f>
        <v>0</v>
      </c>
      <c r="AD39" s="1">
        <f>VLOOKUP($A39,delib,6,0)*(Físico!AC39)</f>
        <v>0</v>
      </c>
      <c r="AE39" s="1">
        <f>VLOOKUP($A39,delib,6,0)*(Físico!AD39)</f>
        <v>0</v>
      </c>
      <c r="AF39" s="1">
        <f t="shared" si="1"/>
        <v>15258.32</v>
      </c>
    </row>
    <row r="40" spans="1:32" x14ac:dyDescent="0.25">
      <c r="A40">
        <f t="shared" si="0"/>
        <v>416020208</v>
      </c>
      <c r="B40" t="s">
        <v>357</v>
      </c>
      <c r="C40" s="1">
        <f>VLOOKUP($A40,delib,6,0)*(Físico!B40)</f>
        <v>0</v>
      </c>
      <c r="D40" s="1">
        <f>VLOOKUP($A40,delib,6,0)*(Físico!C40)</f>
        <v>0</v>
      </c>
      <c r="E40" s="1">
        <f>VLOOKUP($A40,delib,6,0)*(Físico!D40)</f>
        <v>0</v>
      </c>
      <c r="F40" s="1">
        <f>VLOOKUP($A40,delib,6,0)*(Físico!E40)</f>
        <v>0</v>
      </c>
      <c r="G40" s="1">
        <f>VLOOKUP($A40,delib,6,0)*(Físico!F40)</f>
        <v>0</v>
      </c>
      <c r="H40" s="1">
        <f>VLOOKUP($A40,delib,6,0)*(Físico!G40)</f>
        <v>0</v>
      </c>
      <c r="I40" s="1">
        <f>VLOOKUP($A40,delib,6,0)*(Físico!H40)</f>
        <v>0</v>
      </c>
      <c r="J40" s="1">
        <f>VLOOKUP($A40,delib,6,0)*(Físico!I40)</f>
        <v>0</v>
      </c>
      <c r="K40" s="1">
        <f>VLOOKUP($A40,delib,6,0)*(Físico!J40)</f>
        <v>0</v>
      </c>
      <c r="L40" s="1">
        <f>VLOOKUP($A40,delib,6,0)*(Físico!K40)</f>
        <v>0</v>
      </c>
      <c r="M40" s="1">
        <f>VLOOKUP($A40,delib,6,0)*(Físico!L40)</f>
        <v>0</v>
      </c>
      <c r="N40" s="1">
        <f>VLOOKUP($A40,delib,6,0)*(Físico!M40)</f>
        <v>0</v>
      </c>
      <c r="O40" s="1">
        <f>VLOOKUP($A40,delib,6,0)*(Físico!N40)</f>
        <v>0</v>
      </c>
      <c r="P40" s="1">
        <f>VLOOKUP($A40,delib,6,0)*(Físico!O40)</f>
        <v>0</v>
      </c>
      <c r="Q40" s="1">
        <f>VLOOKUP($A40,delib,6,0)*(Físico!P40)</f>
        <v>0</v>
      </c>
      <c r="R40" s="1">
        <f>VLOOKUP($A40,delib,6,0)*(Físico!Q40)</f>
        <v>0</v>
      </c>
      <c r="S40" s="1">
        <f>VLOOKUP($A40,delib,6,0)*(Físico!R40)</f>
        <v>3618.84</v>
      </c>
      <c r="T40" s="1">
        <f>VLOOKUP($A40,delib,6,0)*(Físico!S40)</f>
        <v>0</v>
      </c>
      <c r="U40" s="1">
        <f>VLOOKUP($A40,delib,6,0)*(Físico!T40)</f>
        <v>0</v>
      </c>
      <c r="V40" s="1">
        <f>VLOOKUP($A40,delib,6,0)*(Físico!U40)</f>
        <v>0</v>
      </c>
      <c r="W40" s="1">
        <f>VLOOKUP($A40,delib,6,0)*(Físico!V40)</f>
        <v>1809.42</v>
      </c>
      <c r="X40" s="1">
        <f>VLOOKUP($A40,delib,6,0)*(Físico!W40)</f>
        <v>3618.84</v>
      </c>
      <c r="Y40" s="1">
        <f>VLOOKUP($A40,delib,6,0)*(Físico!X40)</f>
        <v>0</v>
      </c>
      <c r="Z40" s="1">
        <f>VLOOKUP($A40,delib,6,0)*(Físico!Y40)</f>
        <v>0</v>
      </c>
      <c r="AA40" s="1">
        <f>VLOOKUP($A40,delib,6,0)*(Físico!Z40)</f>
        <v>0</v>
      </c>
      <c r="AB40" s="1">
        <f>VLOOKUP($A40,delib,6,0)*(Físico!AA40)</f>
        <v>0</v>
      </c>
      <c r="AC40" s="1">
        <f>VLOOKUP($A40,delib,6,0)*(Físico!AB40)</f>
        <v>0</v>
      </c>
      <c r="AD40" s="1">
        <f>VLOOKUP($A40,delib,6,0)*(Físico!AC40)</f>
        <v>0</v>
      </c>
      <c r="AE40" s="1">
        <f>VLOOKUP($A40,delib,6,0)*(Físico!AD40)</f>
        <v>0</v>
      </c>
      <c r="AF40" s="1">
        <f t="shared" si="1"/>
        <v>9047.1</v>
      </c>
    </row>
    <row r="41" spans="1:32" x14ac:dyDescent="0.25">
      <c r="A41">
        <f t="shared" si="0"/>
        <v>416020216</v>
      </c>
      <c r="B41" t="s">
        <v>358</v>
      </c>
      <c r="C41" s="1">
        <f>VLOOKUP($A41,delib,6,0)*(Físico!B41)</f>
        <v>0</v>
      </c>
      <c r="D41" s="1">
        <f>VLOOKUP($A41,delib,6,0)*(Físico!C41)</f>
        <v>0</v>
      </c>
      <c r="E41" s="1">
        <f>VLOOKUP($A41,delib,6,0)*(Físico!D41)</f>
        <v>0</v>
      </c>
      <c r="F41" s="1">
        <f>VLOOKUP($A41,delib,6,0)*(Físico!E41)</f>
        <v>1937.81</v>
      </c>
      <c r="G41" s="1">
        <f>VLOOKUP($A41,delib,6,0)*(Físico!F41)</f>
        <v>0</v>
      </c>
      <c r="H41" s="1">
        <f>VLOOKUP($A41,delib,6,0)*(Físico!G41)</f>
        <v>0</v>
      </c>
      <c r="I41" s="1">
        <f>VLOOKUP($A41,delib,6,0)*(Físico!H41)</f>
        <v>0</v>
      </c>
      <c r="J41" s="1">
        <f>VLOOKUP($A41,delib,6,0)*(Físico!I41)</f>
        <v>0</v>
      </c>
      <c r="K41" s="1">
        <f>VLOOKUP($A41,delib,6,0)*(Físico!J41)</f>
        <v>0</v>
      </c>
      <c r="L41" s="1">
        <f>VLOOKUP($A41,delib,6,0)*(Físico!K41)</f>
        <v>0</v>
      </c>
      <c r="M41" s="1">
        <f>VLOOKUP($A41,delib,6,0)*(Físico!L41)</f>
        <v>0</v>
      </c>
      <c r="N41" s="1">
        <f>VLOOKUP($A41,delib,6,0)*(Físico!M41)</f>
        <v>0</v>
      </c>
      <c r="O41" s="1">
        <f>VLOOKUP($A41,delib,6,0)*(Físico!N41)</f>
        <v>0</v>
      </c>
      <c r="P41" s="1">
        <f>VLOOKUP($A41,delib,6,0)*(Físico!O41)</f>
        <v>0</v>
      </c>
      <c r="Q41" s="1">
        <f>VLOOKUP($A41,delib,6,0)*(Físico!P41)</f>
        <v>0</v>
      </c>
      <c r="R41" s="1">
        <f>VLOOKUP($A41,delib,6,0)*(Físico!Q41)</f>
        <v>0</v>
      </c>
      <c r="S41" s="1">
        <f>VLOOKUP($A41,delib,6,0)*(Físico!R41)</f>
        <v>0</v>
      </c>
      <c r="T41" s="1">
        <f>VLOOKUP($A41,delib,6,0)*(Físico!S41)</f>
        <v>0</v>
      </c>
      <c r="U41" s="1">
        <f>VLOOKUP($A41,delib,6,0)*(Físico!T41)</f>
        <v>0</v>
      </c>
      <c r="V41" s="1">
        <f>VLOOKUP($A41,delib,6,0)*(Físico!U41)</f>
        <v>0</v>
      </c>
      <c r="W41" s="1">
        <f>VLOOKUP($A41,delib,6,0)*(Físico!V41)</f>
        <v>0</v>
      </c>
      <c r="X41" s="1">
        <f>VLOOKUP($A41,delib,6,0)*(Físico!W41)</f>
        <v>1937.81</v>
      </c>
      <c r="Y41" s="1">
        <f>VLOOKUP($A41,delib,6,0)*(Físico!X41)</f>
        <v>0</v>
      </c>
      <c r="Z41" s="1">
        <f>VLOOKUP($A41,delib,6,0)*(Físico!Y41)</f>
        <v>0</v>
      </c>
      <c r="AA41" s="1">
        <f>VLOOKUP($A41,delib,6,0)*(Físico!Z41)</f>
        <v>0</v>
      </c>
      <c r="AB41" s="1">
        <f>VLOOKUP($A41,delib,6,0)*(Físico!AA41)</f>
        <v>0</v>
      </c>
      <c r="AC41" s="1">
        <f>VLOOKUP($A41,delib,6,0)*(Físico!AB41)</f>
        <v>0</v>
      </c>
      <c r="AD41" s="1">
        <f>VLOOKUP($A41,delib,6,0)*(Físico!AC41)</f>
        <v>0</v>
      </c>
      <c r="AE41" s="1">
        <f>VLOOKUP($A41,delib,6,0)*(Físico!AD41)</f>
        <v>0</v>
      </c>
      <c r="AF41" s="1">
        <f t="shared" si="1"/>
        <v>3875.62</v>
      </c>
    </row>
    <row r="42" spans="1:32" x14ac:dyDescent="0.25">
      <c r="A42">
        <f t="shared" si="0"/>
        <v>416020224</v>
      </c>
      <c r="B42" t="s">
        <v>359</v>
      </c>
      <c r="C42" s="1">
        <f>VLOOKUP($A42,delib,6,0)*(Físico!B42)</f>
        <v>0</v>
      </c>
      <c r="D42" s="1">
        <f>VLOOKUP($A42,delib,6,0)*(Físico!C42)</f>
        <v>0</v>
      </c>
      <c r="E42" s="1">
        <f>VLOOKUP($A42,delib,6,0)*(Físico!D42)</f>
        <v>0</v>
      </c>
      <c r="F42" s="1">
        <f>VLOOKUP($A42,delib,6,0)*(Físico!E42)</f>
        <v>0</v>
      </c>
      <c r="G42" s="1">
        <f>VLOOKUP($A42,delib,6,0)*(Físico!F42)</f>
        <v>0</v>
      </c>
      <c r="H42" s="1">
        <f>VLOOKUP($A42,delib,6,0)*(Físico!G42)</f>
        <v>0</v>
      </c>
      <c r="I42" s="1">
        <f>VLOOKUP($A42,delib,6,0)*(Físico!H42)</f>
        <v>0</v>
      </c>
      <c r="J42" s="1">
        <f>VLOOKUP($A42,delib,6,0)*(Físico!I42)</f>
        <v>0</v>
      </c>
      <c r="K42" s="1">
        <f>VLOOKUP($A42,delib,6,0)*(Físico!J42)</f>
        <v>0</v>
      </c>
      <c r="L42" s="1">
        <f>VLOOKUP($A42,delib,6,0)*(Físico!K42)</f>
        <v>0</v>
      </c>
      <c r="M42" s="1">
        <f>VLOOKUP($A42,delib,6,0)*(Físico!L42)</f>
        <v>0</v>
      </c>
      <c r="N42" s="1">
        <f>VLOOKUP($A42,delib,6,0)*(Físico!M42)</f>
        <v>0</v>
      </c>
      <c r="O42" s="1">
        <f>VLOOKUP($A42,delib,6,0)*(Físico!N42)</f>
        <v>0</v>
      </c>
      <c r="P42" s="1">
        <f>VLOOKUP($A42,delib,6,0)*(Físico!O42)</f>
        <v>0</v>
      </c>
      <c r="Q42" s="1">
        <f>VLOOKUP($A42,delib,6,0)*(Físico!P42)</f>
        <v>0</v>
      </c>
      <c r="R42" s="1">
        <f>VLOOKUP($A42,delib,6,0)*(Físico!Q42)</f>
        <v>0</v>
      </c>
      <c r="S42" s="1">
        <f>VLOOKUP($A42,delib,6,0)*(Físico!R42)</f>
        <v>0</v>
      </c>
      <c r="T42" s="1">
        <f>VLOOKUP($A42,delib,6,0)*(Físico!S42)</f>
        <v>0</v>
      </c>
      <c r="U42" s="1">
        <f>VLOOKUP($A42,delib,6,0)*(Físico!T42)</f>
        <v>0</v>
      </c>
      <c r="V42" s="1">
        <f>VLOOKUP($A42,delib,6,0)*(Físico!U42)</f>
        <v>0</v>
      </c>
      <c r="W42" s="1">
        <f>VLOOKUP($A42,delib,6,0)*(Físico!V42)</f>
        <v>0</v>
      </c>
      <c r="X42" s="1">
        <f>VLOOKUP($A42,delib,6,0)*(Físico!W42)</f>
        <v>4577.3599999999997</v>
      </c>
      <c r="Y42" s="1">
        <f>VLOOKUP($A42,delib,6,0)*(Físico!X42)</f>
        <v>0</v>
      </c>
      <c r="Z42" s="1">
        <f>VLOOKUP($A42,delib,6,0)*(Físico!Y42)</f>
        <v>0</v>
      </c>
      <c r="AA42" s="1">
        <f>VLOOKUP($A42,delib,6,0)*(Físico!Z42)</f>
        <v>0</v>
      </c>
      <c r="AB42" s="1">
        <f>VLOOKUP($A42,delib,6,0)*(Físico!AA42)</f>
        <v>0</v>
      </c>
      <c r="AC42" s="1">
        <f>VLOOKUP($A42,delib,6,0)*(Físico!AB42)</f>
        <v>0</v>
      </c>
      <c r="AD42" s="1">
        <f>VLOOKUP($A42,delib,6,0)*(Físico!AC42)</f>
        <v>0</v>
      </c>
      <c r="AE42" s="1">
        <f>VLOOKUP($A42,delib,6,0)*(Físico!AD42)</f>
        <v>0</v>
      </c>
      <c r="AF42" s="1">
        <f t="shared" si="1"/>
        <v>4577.3599999999997</v>
      </c>
    </row>
    <row r="43" spans="1:32" x14ac:dyDescent="0.25">
      <c r="A43">
        <f t="shared" si="0"/>
        <v>416020232</v>
      </c>
      <c r="B43" t="s">
        <v>360</v>
      </c>
      <c r="C43" s="1">
        <f>VLOOKUP($A43,delib,6,0)*(Físico!B43)</f>
        <v>0</v>
      </c>
      <c r="D43" s="1">
        <f>VLOOKUP($A43,delib,6,0)*(Físico!C43)</f>
        <v>0</v>
      </c>
      <c r="E43" s="1">
        <f>VLOOKUP($A43,delib,6,0)*(Físico!D43)</f>
        <v>0</v>
      </c>
      <c r="F43" s="1">
        <f>VLOOKUP($A43,delib,6,0)*(Físico!E43)</f>
        <v>1809.05</v>
      </c>
      <c r="G43" s="1">
        <f>VLOOKUP($A43,delib,6,0)*(Físico!F43)</f>
        <v>0</v>
      </c>
      <c r="H43" s="1">
        <f>VLOOKUP($A43,delib,6,0)*(Físico!G43)</f>
        <v>0</v>
      </c>
      <c r="I43" s="1">
        <f>VLOOKUP($A43,delib,6,0)*(Físico!H43)</f>
        <v>0</v>
      </c>
      <c r="J43" s="1">
        <f>VLOOKUP($A43,delib,6,0)*(Físico!I43)</f>
        <v>0</v>
      </c>
      <c r="K43" s="1">
        <f>VLOOKUP($A43,delib,6,0)*(Físico!J43)</f>
        <v>0</v>
      </c>
      <c r="L43" s="1">
        <f>VLOOKUP($A43,delib,6,0)*(Físico!K43)</f>
        <v>0</v>
      </c>
      <c r="M43" s="1">
        <f>VLOOKUP($A43,delib,6,0)*(Físico!L43)</f>
        <v>0</v>
      </c>
      <c r="N43" s="1">
        <f>VLOOKUP($A43,delib,6,0)*(Físico!M43)</f>
        <v>0</v>
      </c>
      <c r="O43" s="1">
        <f>VLOOKUP($A43,delib,6,0)*(Físico!N43)</f>
        <v>0</v>
      </c>
      <c r="P43" s="1">
        <f>VLOOKUP($A43,delib,6,0)*(Físico!O43)</f>
        <v>0</v>
      </c>
      <c r="Q43" s="1">
        <f>VLOOKUP($A43,delib,6,0)*(Físico!P43)</f>
        <v>0</v>
      </c>
      <c r="R43" s="1">
        <f>VLOOKUP($A43,delib,6,0)*(Físico!Q43)</f>
        <v>0</v>
      </c>
      <c r="S43" s="1">
        <f>VLOOKUP($A43,delib,6,0)*(Físico!R43)</f>
        <v>0</v>
      </c>
      <c r="T43" s="1">
        <f>VLOOKUP($A43,delib,6,0)*(Físico!S43)</f>
        <v>0</v>
      </c>
      <c r="U43" s="1">
        <f>VLOOKUP($A43,delib,6,0)*(Físico!T43)</f>
        <v>0</v>
      </c>
      <c r="V43" s="1">
        <f>VLOOKUP($A43,delib,6,0)*(Físico!U43)</f>
        <v>0</v>
      </c>
      <c r="W43" s="1">
        <f>VLOOKUP($A43,delib,6,0)*(Físico!V43)</f>
        <v>3618.1</v>
      </c>
      <c r="X43" s="1">
        <f>VLOOKUP($A43,delib,6,0)*(Físico!W43)</f>
        <v>1809.05</v>
      </c>
      <c r="Y43" s="1">
        <f>VLOOKUP($A43,delib,6,0)*(Físico!X43)</f>
        <v>0</v>
      </c>
      <c r="Z43" s="1">
        <f>VLOOKUP($A43,delib,6,0)*(Físico!Y43)</f>
        <v>0</v>
      </c>
      <c r="AA43" s="1">
        <f>VLOOKUP($A43,delib,6,0)*(Físico!Z43)</f>
        <v>0</v>
      </c>
      <c r="AB43" s="1">
        <f>VLOOKUP($A43,delib,6,0)*(Físico!AA43)</f>
        <v>0</v>
      </c>
      <c r="AC43" s="1">
        <f>VLOOKUP($A43,delib,6,0)*(Físico!AB43)</f>
        <v>0</v>
      </c>
      <c r="AD43" s="1">
        <f>VLOOKUP($A43,delib,6,0)*(Físico!AC43)</f>
        <v>0</v>
      </c>
      <c r="AE43" s="1">
        <f>VLOOKUP($A43,delib,6,0)*(Físico!AD43)</f>
        <v>0</v>
      </c>
      <c r="AF43" s="1">
        <f t="shared" si="1"/>
        <v>7236.2</v>
      </c>
    </row>
    <row r="44" spans="1:32" x14ac:dyDescent="0.25">
      <c r="A44">
        <f t="shared" si="0"/>
        <v>416020240</v>
      </c>
      <c r="B44" t="s">
        <v>361</v>
      </c>
      <c r="C44" s="1">
        <f>VLOOKUP($A44,delib,6,0)*(Físico!B44)</f>
        <v>0</v>
      </c>
      <c r="D44" s="1">
        <f>VLOOKUP($A44,delib,6,0)*(Físico!C44)</f>
        <v>0</v>
      </c>
      <c r="E44" s="1">
        <f>VLOOKUP($A44,delib,6,0)*(Físico!D44)</f>
        <v>0</v>
      </c>
      <c r="F44" s="1">
        <f>VLOOKUP($A44,delib,6,0)*(Físico!E44)</f>
        <v>0</v>
      </c>
      <c r="G44" s="1">
        <f>VLOOKUP($A44,delib,6,0)*(Físico!F44)</f>
        <v>0</v>
      </c>
      <c r="H44" s="1">
        <f>VLOOKUP($A44,delib,6,0)*(Físico!G44)</f>
        <v>0</v>
      </c>
      <c r="I44" s="1">
        <f>VLOOKUP($A44,delib,6,0)*(Físico!H44)</f>
        <v>0</v>
      </c>
      <c r="J44" s="1">
        <f>VLOOKUP($A44,delib,6,0)*(Físico!I44)</f>
        <v>0</v>
      </c>
      <c r="K44" s="1">
        <f>VLOOKUP($A44,delib,6,0)*(Físico!J44)</f>
        <v>0</v>
      </c>
      <c r="L44" s="1">
        <f>VLOOKUP($A44,delib,6,0)*(Físico!K44)</f>
        <v>0</v>
      </c>
      <c r="M44" s="1">
        <f>VLOOKUP($A44,delib,6,0)*(Físico!L44)</f>
        <v>0</v>
      </c>
      <c r="N44" s="1">
        <f>VLOOKUP($A44,delib,6,0)*(Físico!M44)</f>
        <v>0</v>
      </c>
      <c r="O44" s="1">
        <f>VLOOKUP($A44,delib,6,0)*(Físico!N44)</f>
        <v>0</v>
      </c>
      <c r="P44" s="1">
        <f>VLOOKUP($A44,delib,6,0)*(Físico!O44)</f>
        <v>0</v>
      </c>
      <c r="Q44" s="1">
        <f>VLOOKUP($A44,delib,6,0)*(Físico!P44)</f>
        <v>0</v>
      </c>
      <c r="R44" s="1">
        <f>VLOOKUP($A44,delib,6,0)*(Físico!Q44)</f>
        <v>0</v>
      </c>
      <c r="S44" s="1">
        <f>VLOOKUP($A44,delib,6,0)*(Físico!R44)</f>
        <v>0</v>
      </c>
      <c r="T44" s="1">
        <f>VLOOKUP($A44,delib,6,0)*(Físico!S44)</f>
        <v>0</v>
      </c>
      <c r="U44" s="1">
        <f>VLOOKUP($A44,delib,6,0)*(Físico!T44)</f>
        <v>0</v>
      </c>
      <c r="V44" s="1">
        <f>VLOOKUP($A44,delib,6,0)*(Físico!U44)</f>
        <v>0</v>
      </c>
      <c r="W44" s="1">
        <f>VLOOKUP($A44,delib,6,0)*(Físico!V44)</f>
        <v>727.87</v>
      </c>
      <c r="X44" s="1">
        <f>VLOOKUP($A44,delib,6,0)*(Físico!W44)</f>
        <v>0</v>
      </c>
      <c r="Y44" s="1">
        <f>VLOOKUP($A44,delib,6,0)*(Físico!X44)</f>
        <v>0</v>
      </c>
      <c r="Z44" s="1">
        <f>VLOOKUP($A44,delib,6,0)*(Físico!Y44)</f>
        <v>0</v>
      </c>
      <c r="AA44" s="1">
        <f>VLOOKUP($A44,delib,6,0)*(Físico!Z44)</f>
        <v>0</v>
      </c>
      <c r="AB44" s="1">
        <f>VLOOKUP($A44,delib,6,0)*(Físico!AA44)</f>
        <v>0</v>
      </c>
      <c r="AC44" s="1">
        <f>VLOOKUP($A44,delib,6,0)*(Físico!AB44)</f>
        <v>0</v>
      </c>
      <c r="AD44" s="1">
        <f>VLOOKUP($A44,delib,6,0)*(Físico!AC44)</f>
        <v>0</v>
      </c>
      <c r="AE44" s="1">
        <f>VLOOKUP($A44,delib,6,0)*(Físico!AD44)</f>
        <v>0</v>
      </c>
      <c r="AF44" s="1">
        <f t="shared" si="1"/>
        <v>727.87</v>
      </c>
    </row>
    <row r="45" spans="1:32" x14ac:dyDescent="0.25">
      <c r="A45">
        <f t="shared" si="0"/>
        <v>416020259</v>
      </c>
      <c r="B45" t="s">
        <v>362</v>
      </c>
      <c r="C45" s="1">
        <f>VLOOKUP($A45,delib,6,0)*(Físico!B45)</f>
        <v>0</v>
      </c>
      <c r="D45" s="1">
        <f>VLOOKUP($A45,delib,6,0)*(Físico!C45)</f>
        <v>0</v>
      </c>
      <c r="E45" s="1">
        <f>VLOOKUP($A45,delib,6,0)*(Físico!D45)</f>
        <v>0</v>
      </c>
      <c r="F45" s="1">
        <f>VLOOKUP($A45,delib,6,0)*(Físico!E45)</f>
        <v>4303.05</v>
      </c>
      <c r="G45" s="1">
        <f>VLOOKUP($A45,delib,6,0)*(Físico!F45)</f>
        <v>0</v>
      </c>
      <c r="H45" s="1">
        <f>VLOOKUP($A45,delib,6,0)*(Físico!G45)</f>
        <v>0</v>
      </c>
      <c r="I45" s="1">
        <f>VLOOKUP($A45,delib,6,0)*(Físico!H45)</f>
        <v>0</v>
      </c>
      <c r="J45" s="1">
        <f>VLOOKUP($A45,delib,6,0)*(Físico!I45)</f>
        <v>0</v>
      </c>
      <c r="K45" s="1">
        <f>VLOOKUP($A45,delib,6,0)*(Físico!J45)</f>
        <v>0</v>
      </c>
      <c r="L45" s="1">
        <f>VLOOKUP($A45,delib,6,0)*(Físico!K45)</f>
        <v>0</v>
      </c>
      <c r="M45" s="1">
        <f>VLOOKUP($A45,delib,6,0)*(Físico!L45)</f>
        <v>0</v>
      </c>
      <c r="N45" s="1">
        <f>VLOOKUP($A45,delib,6,0)*(Físico!M45)</f>
        <v>0</v>
      </c>
      <c r="O45" s="1">
        <f>VLOOKUP($A45,delib,6,0)*(Físico!N45)</f>
        <v>0</v>
      </c>
      <c r="P45" s="1">
        <f>VLOOKUP($A45,delib,6,0)*(Físico!O45)</f>
        <v>0</v>
      </c>
      <c r="Q45" s="1">
        <f>VLOOKUP($A45,delib,6,0)*(Físico!P45)</f>
        <v>0</v>
      </c>
      <c r="R45" s="1">
        <f>VLOOKUP($A45,delib,6,0)*(Físico!Q45)</f>
        <v>0</v>
      </c>
      <c r="S45" s="1">
        <f>VLOOKUP($A45,delib,6,0)*(Físico!R45)</f>
        <v>0</v>
      </c>
      <c r="T45" s="1">
        <f>VLOOKUP($A45,delib,6,0)*(Físico!S45)</f>
        <v>0</v>
      </c>
      <c r="U45" s="1">
        <f>VLOOKUP($A45,delib,6,0)*(Físico!T45)</f>
        <v>0</v>
      </c>
      <c r="V45" s="1">
        <f>VLOOKUP($A45,delib,6,0)*(Físico!U45)</f>
        <v>0</v>
      </c>
      <c r="W45" s="1">
        <f>VLOOKUP($A45,delib,6,0)*(Físico!V45)</f>
        <v>0</v>
      </c>
      <c r="X45" s="1">
        <f>VLOOKUP($A45,delib,6,0)*(Físico!W45)</f>
        <v>0</v>
      </c>
      <c r="Y45" s="1">
        <f>VLOOKUP($A45,delib,6,0)*(Físico!X45)</f>
        <v>0</v>
      </c>
      <c r="Z45" s="1">
        <f>VLOOKUP($A45,delib,6,0)*(Físico!Y45)</f>
        <v>0</v>
      </c>
      <c r="AA45" s="1">
        <f>VLOOKUP($A45,delib,6,0)*(Físico!Z45)</f>
        <v>0</v>
      </c>
      <c r="AB45" s="1">
        <f>VLOOKUP($A45,delib,6,0)*(Físico!AA45)</f>
        <v>0</v>
      </c>
      <c r="AC45" s="1">
        <f>VLOOKUP($A45,delib,6,0)*(Físico!AB45)</f>
        <v>0</v>
      </c>
      <c r="AD45" s="1">
        <f>VLOOKUP($A45,delib,6,0)*(Físico!AC45)</f>
        <v>0</v>
      </c>
      <c r="AE45" s="1">
        <f>VLOOKUP($A45,delib,6,0)*(Físico!AD45)</f>
        <v>0</v>
      </c>
      <c r="AF45" s="1">
        <f t="shared" si="1"/>
        <v>4303.05</v>
      </c>
    </row>
    <row r="46" spans="1:32" x14ac:dyDescent="0.25">
      <c r="A46">
        <f t="shared" si="0"/>
        <v>416030068</v>
      </c>
      <c r="B46" t="s">
        <v>363</v>
      </c>
      <c r="C46" s="1">
        <f>VLOOKUP($A46,delib,6,0)*(Físico!B46)</f>
        <v>0</v>
      </c>
      <c r="D46" s="1">
        <f>VLOOKUP($A46,delib,6,0)*(Físico!C46)</f>
        <v>0</v>
      </c>
      <c r="E46" s="1">
        <f>VLOOKUP($A46,delib,6,0)*(Físico!D46)</f>
        <v>0</v>
      </c>
      <c r="F46" s="1">
        <f>VLOOKUP($A46,delib,6,0)*(Físico!E46)</f>
        <v>0</v>
      </c>
      <c r="G46" s="1">
        <f>VLOOKUP($A46,delib,6,0)*(Físico!F46)</f>
        <v>0</v>
      </c>
      <c r="H46" s="1">
        <f>VLOOKUP($A46,delib,6,0)*(Físico!G46)</f>
        <v>0</v>
      </c>
      <c r="I46" s="1">
        <f>VLOOKUP($A46,delib,6,0)*(Físico!H46)</f>
        <v>0</v>
      </c>
      <c r="J46" s="1">
        <f>VLOOKUP($A46,delib,6,0)*(Físico!I46)</f>
        <v>0</v>
      </c>
      <c r="K46" s="1">
        <f>VLOOKUP($A46,delib,6,0)*(Físico!J46)</f>
        <v>1077.1500000000001</v>
      </c>
      <c r="L46" s="1">
        <f>VLOOKUP($A46,delib,6,0)*(Físico!K46)</f>
        <v>0</v>
      </c>
      <c r="M46" s="1">
        <f>VLOOKUP($A46,delib,6,0)*(Físico!L46)</f>
        <v>0</v>
      </c>
      <c r="N46" s="1">
        <f>VLOOKUP($A46,delib,6,0)*(Físico!M46)</f>
        <v>0</v>
      </c>
      <c r="O46" s="1">
        <f>VLOOKUP($A46,delib,6,0)*(Físico!N46)</f>
        <v>0</v>
      </c>
      <c r="P46" s="1">
        <f>VLOOKUP($A46,delib,6,0)*(Físico!O46)</f>
        <v>0</v>
      </c>
      <c r="Q46" s="1">
        <f>VLOOKUP($A46,delib,6,0)*(Físico!P46)</f>
        <v>0</v>
      </c>
      <c r="R46" s="1">
        <f>VLOOKUP($A46,delib,6,0)*(Físico!Q46)</f>
        <v>0</v>
      </c>
      <c r="S46" s="1">
        <f>VLOOKUP($A46,delib,6,0)*(Físico!R46)</f>
        <v>0</v>
      </c>
      <c r="T46" s="1">
        <f>VLOOKUP($A46,delib,6,0)*(Físico!S46)</f>
        <v>0</v>
      </c>
      <c r="U46" s="1">
        <f>VLOOKUP($A46,delib,6,0)*(Físico!T46)</f>
        <v>0</v>
      </c>
      <c r="V46" s="1">
        <f>VLOOKUP($A46,delib,6,0)*(Físico!U46)</f>
        <v>0</v>
      </c>
      <c r="W46" s="1">
        <f>VLOOKUP($A46,delib,6,0)*(Físico!V46)</f>
        <v>1077.1500000000001</v>
      </c>
      <c r="X46" s="1">
        <f>VLOOKUP($A46,delib,6,0)*(Físico!W46)</f>
        <v>0</v>
      </c>
      <c r="Y46" s="1">
        <f>VLOOKUP($A46,delib,6,0)*(Físico!X46)</f>
        <v>0</v>
      </c>
      <c r="Z46" s="1">
        <f>VLOOKUP($A46,delib,6,0)*(Físico!Y46)</f>
        <v>0</v>
      </c>
      <c r="AA46" s="1">
        <f>VLOOKUP($A46,delib,6,0)*(Físico!Z46)</f>
        <v>0</v>
      </c>
      <c r="AB46" s="1">
        <f>VLOOKUP($A46,delib,6,0)*(Físico!AA46)</f>
        <v>0</v>
      </c>
      <c r="AC46" s="1">
        <f>VLOOKUP($A46,delib,6,0)*(Físico!AB46)</f>
        <v>0</v>
      </c>
      <c r="AD46" s="1">
        <f>VLOOKUP($A46,delib,6,0)*(Físico!AC46)</f>
        <v>0</v>
      </c>
      <c r="AE46" s="1">
        <f>VLOOKUP($A46,delib,6,0)*(Físico!AD46)</f>
        <v>0</v>
      </c>
      <c r="AF46" s="1">
        <f t="shared" si="1"/>
        <v>2154.3000000000002</v>
      </c>
    </row>
    <row r="47" spans="1:32" x14ac:dyDescent="0.25">
      <c r="A47">
        <f t="shared" si="0"/>
        <v>416030092</v>
      </c>
      <c r="B47" t="s">
        <v>364</v>
      </c>
      <c r="C47" s="1">
        <f>VLOOKUP($A47,delib,6,0)*(Físico!B47)</f>
        <v>0</v>
      </c>
      <c r="D47" s="1">
        <f>VLOOKUP($A47,delib,6,0)*(Físico!C47)</f>
        <v>0</v>
      </c>
      <c r="E47" s="1">
        <f>VLOOKUP($A47,delib,6,0)*(Físico!D47)</f>
        <v>0</v>
      </c>
      <c r="F47" s="1">
        <f>VLOOKUP($A47,delib,6,0)*(Físico!E47)</f>
        <v>0</v>
      </c>
      <c r="G47" s="1">
        <f>VLOOKUP($A47,delib,6,0)*(Físico!F47)</f>
        <v>0</v>
      </c>
      <c r="H47" s="1">
        <f>VLOOKUP($A47,delib,6,0)*(Físico!G47)</f>
        <v>0</v>
      </c>
      <c r="I47" s="1">
        <f>VLOOKUP($A47,delib,6,0)*(Físico!H47)</f>
        <v>0</v>
      </c>
      <c r="J47" s="1">
        <f>VLOOKUP($A47,delib,6,0)*(Físico!I47)</f>
        <v>0</v>
      </c>
      <c r="K47" s="1">
        <f>VLOOKUP($A47,delib,6,0)*(Físico!J47)</f>
        <v>0</v>
      </c>
      <c r="L47" s="1">
        <f>VLOOKUP($A47,delib,6,0)*(Físico!K47)</f>
        <v>0</v>
      </c>
      <c r="M47" s="1">
        <f>VLOOKUP($A47,delib,6,0)*(Físico!L47)</f>
        <v>0</v>
      </c>
      <c r="N47" s="1">
        <f>VLOOKUP($A47,delib,6,0)*(Físico!M47)</f>
        <v>0</v>
      </c>
      <c r="O47" s="1">
        <f>VLOOKUP($A47,delib,6,0)*(Físico!N47)</f>
        <v>0</v>
      </c>
      <c r="P47" s="1">
        <f>VLOOKUP($A47,delib,6,0)*(Físico!O47)</f>
        <v>0</v>
      </c>
      <c r="Q47" s="1">
        <f>VLOOKUP($A47,delib,6,0)*(Físico!P47)</f>
        <v>0</v>
      </c>
      <c r="R47" s="1">
        <f>VLOOKUP($A47,delib,6,0)*(Físico!Q47)</f>
        <v>0</v>
      </c>
      <c r="S47" s="1">
        <f>VLOOKUP($A47,delib,6,0)*(Físico!R47)</f>
        <v>1528.25</v>
      </c>
      <c r="T47" s="1">
        <f>VLOOKUP($A47,delib,6,0)*(Físico!S47)</f>
        <v>0</v>
      </c>
      <c r="U47" s="1">
        <f>VLOOKUP($A47,delib,6,0)*(Físico!T47)</f>
        <v>0</v>
      </c>
      <c r="V47" s="1">
        <f>VLOOKUP($A47,delib,6,0)*(Físico!U47)</f>
        <v>0</v>
      </c>
      <c r="W47" s="1">
        <f>VLOOKUP($A47,delib,6,0)*(Físico!V47)</f>
        <v>0</v>
      </c>
      <c r="X47" s="1">
        <f>VLOOKUP($A47,delib,6,0)*(Físico!W47)</f>
        <v>0</v>
      </c>
      <c r="Y47" s="1">
        <f>VLOOKUP($A47,delib,6,0)*(Físico!X47)</f>
        <v>0</v>
      </c>
      <c r="Z47" s="1">
        <f>VLOOKUP($A47,delib,6,0)*(Físico!Y47)</f>
        <v>0</v>
      </c>
      <c r="AA47" s="1">
        <f>VLOOKUP($A47,delib,6,0)*(Físico!Z47)</f>
        <v>0</v>
      </c>
      <c r="AB47" s="1">
        <f>VLOOKUP($A47,delib,6,0)*(Físico!AA47)</f>
        <v>0</v>
      </c>
      <c r="AC47" s="1">
        <f>VLOOKUP($A47,delib,6,0)*(Físico!AB47)</f>
        <v>0</v>
      </c>
      <c r="AD47" s="1">
        <f>VLOOKUP($A47,delib,6,0)*(Físico!AC47)</f>
        <v>0</v>
      </c>
      <c r="AE47" s="1">
        <f>VLOOKUP($A47,delib,6,0)*(Físico!AD47)</f>
        <v>0</v>
      </c>
      <c r="AF47" s="1">
        <f t="shared" si="1"/>
        <v>1528.25</v>
      </c>
    </row>
    <row r="48" spans="1:32" x14ac:dyDescent="0.25">
      <c r="A48">
        <f t="shared" si="0"/>
        <v>416030211</v>
      </c>
      <c r="B48" t="s">
        <v>365</v>
      </c>
      <c r="C48" s="1">
        <f>VLOOKUP($A48,delib,6,0)*(Físico!B48)</f>
        <v>0</v>
      </c>
      <c r="D48" s="1">
        <f>VLOOKUP($A48,delib,6,0)*(Físico!C48)</f>
        <v>0</v>
      </c>
      <c r="E48" s="1">
        <f>VLOOKUP($A48,delib,6,0)*(Físico!D48)</f>
        <v>0</v>
      </c>
      <c r="F48" s="1">
        <f>VLOOKUP($A48,delib,6,0)*(Físico!E48)</f>
        <v>0</v>
      </c>
      <c r="G48" s="1">
        <f>VLOOKUP($A48,delib,6,0)*(Físico!F48)</f>
        <v>0</v>
      </c>
      <c r="H48" s="1">
        <f>VLOOKUP($A48,delib,6,0)*(Físico!G48)</f>
        <v>0</v>
      </c>
      <c r="I48" s="1">
        <f>VLOOKUP($A48,delib,6,0)*(Físico!H48)</f>
        <v>0</v>
      </c>
      <c r="J48" s="1">
        <f>VLOOKUP($A48,delib,6,0)*(Físico!I48)</f>
        <v>0</v>
      </c>
      <c r="K48" s="1">
        <f>VLOOKUP($A48,delib,6,0)*(Físico!J48)</f>
        <v>0</v>
      </c>
      <c r="L48" s="1">
        <f>VLOOKUP($A48,delib,6,0)*(Físico!K48)</f>
        <v>0</v>
      </c>
      <c r="M48" s="1">
        <f>VLOOKUP($A48,delib,6,0)*(Físico!L48)</f>
        <v>0</v>
      </c>
      <c r="N48" s="1">
        <f>VLOOKUP($A48,delib,6,0)*(Físico!M48)</f>
        <v>0</v>
      </c>
      <c r="O48" s="1">
        <f>VLOOKUP($A48,delib,6,0)*(Físico!N48)</f>
        <v>0</v>
      </c>
      <c r="P48" s="1">
        <f>VLOOKUP($A48,delib,6,0)*(Físico!O48)</f>
        <v>0</v>
      </c>
      <c r="Q48" s="1">
        <f>VLOOKUP($A48,delib,6,0)*(Físico!P48)</f>
        <v>0</v>
      </c>
      <c r="R48" s="1">
        <f>VLOOKUP($A48,delib,6,0)*(Físico!Q48)</f>
        <v>0</v>
      </c>
      <c r="S48" s="1">
        <f>VLOOKUP($A48,delib,6,0)*(Físico!R48)</f>
        <v>2269.04</v>
      </c>
      <c r="T48" s="1">
        <f>VLOOKUP($A48,delib,6,0)*(Físico!S48)</f>
        <v>0</v>
      </c>
      <c r="U48" s="1">
        <f>VLOOKUP($A48,delib,6,0)*(Físico!T48)</f>
        <v>0</v>
      </c>
      <c r="V48" s="1">
        <f>VLOOKUP($A48,delib,6,0)*(Físico!U48)</f>
        <v>0</v>
      </c>
      <c r="W48" s="1">
        <f>VLOOKUP($A48,delib,6,0)*(Físico!V48)</f>
        <v>2269.04</v>
      </c>
      <c r="X48" s="1">
        <f>VLOOKUP($A48,delib,6,0)*(Físico!W48)</f>
        <v>0</v>
      </c>
      <c r="Y48" s="1">
        <f>VLOOKUP($A48,delib,6,0)*(Físico!X48)</f>
        <v>0</v>
      </c>
      <c r="Z48" s="1">
        <f>VLOOKUP($A48,delib,6,0)*(Físico!Y48)</f>
        <v>0</v>
      </c>
      <c r="AA48" s="1">
        <f>VLOOKUP($A48,delib,6,0)*(Físico!Z48)</f>
        <v>0</v>
      </c>
      <c r="AB48" s="1">
        <f>VLOOKUP($A48,delib,6,0)*(Físico!AA48)</f>
        <v>0</v>
      </c>
      <c r="AC48" s="1">
        <f>VLOOKUP($A48,delib,6,0)*(Físico!AB48)</f>
        <v>0</v>
      </c>
      <c r="AD48" s="1">
        <f>VLOOKUP($A48,delib,6,0)*(Físico!AC48)</f>
        <v>0</v>
      </c>
      <c r="AE48" s="1">
        <f>VLOOKUP($A48,delib,6,0)*(Físico!AD48)</f>
        <v>0</v>
      </c>
      <c r="AF48" s="1">
        <f t="shared" si="1"/>
        <v>4538.08</v>
      </c>
    </row>
    <row r="49" spans="1:32" x14ac:dyDescent="0.25">
      <c r="A49">
        <f t="shared" si="0"/>
        <v>416030254</v>
      </c>
      <c r="B49" t="s">
        <v>366</v>
      </c>
      <c r="C49" s="1">
        <f>VLOOKUP($A49,delib,6,0)*(Físico!B49)</f>
        <v>0</v>
      </c>
      <c r="D49" s="1">
        <f>VLOOKUP($A49,delib,6,0)*(Físico!C49)</f>
        <v>0</v>
      </c>
      <c r="E49" s="1">
        <f>VLOOKUP($A49,delib,6,0)*(Físico!D49)</f>
        <v>0</v>
      </c>
      <c r="F49" s="1">
        <f>VLOOKUP($A49,delib,6,0)*(Físico!E49)</f>
        <v>2125.46</v>
      </c>
      <c r="G49" s="1">
        <f>VLOOKUP($A49,delib,6,0)*(Físico!F49)</f>
        <v>0</v>
      </c>
      <c r="H49" s="1">
        <f>VLOOKUP($A49,delib,6,0)*(Físico!G49)</f>
        <v>0</v>
      </c>
      <c r="I49" s="1">
        <f>VLOOKUP($A49,delib,6,0)*(Físico!H49)</f>
        <v>0</v>
      </c>
      <c r="J49" s="1">
        <f>VLOOKUP($A49,delib,6,0)*(Físico!I49)</f>
        <v>0</v>
      </c>
      <c r="K49" s="1">
        <f>VLOOKUP($A49,delib,6,0)*(Físico!J49)</f>
        <v>0</v>
      </c>
      <c r="L49" s="1">
        <f>VLOOKUP($A49,delib,6,0)*(Físico!K49)</f>
        <v>0</v>
      </c>
      <c r="M49" s="1">
        <f>VLOOKUP($A49,delib,6,0)*(Físico!L49)</f>
        <v>0</v>
      </c>
      <c r="N49" s="1">
        <f>VLOOKUP($A49,delib,6,0)*(Físico!M49)</f>
        <v>0</v>
      </c>
      <c r="O49" s="1">
        <f>VLOOKUP($A49,delib,6,0)*(Físico!N49)</f>
        <v>0</v>
      </c>
      <c r="P49" s="1">
        <f>VLOOKUP($A49,delib,6,0)*(Físico!O49)</f>
        <v>0</v>
      </c>
      <c r="Q49" s="1">
        <f>VLOOKUP($A49,delib,6,0)*(Físico!P49)</f>
        <v>0</v>
      </c>
      <c r="R49" s="1">
        <f>VLOOKUP($A49,delib,6,0)*(Físico!Q49)</f>
        <v>0</v>
      </c>
      <c r="S49" s="1">
        <f>VLOOKUP($A49,delib,6,0)*(Físico!R49)</f>
        <v>8501.84</v>
      </c>
      <c r="T49" s="1">
        <f>VLOOKUP($A49,delib,6,0)*(Físico!S49)</f>
        <v>0</v>
      </c>
      <c r="U49" s="1">
        <f>VLOOKUP($A49,delib,6,0)*(Físico!T49)</f>
        <v>0</v>
      </c>
      <c r="V49" s="1">
        <f>VLOOKUP($A49,delib,6,0)*(Físico!U49)</f>
        <v>0</v>
      </c>
      <c r="W49" s="1">
        <f>VLOOKUP($A49,delib,6,0)*(Físico!V49)</f>
        <v>2125.46</v>
      </c>
      <c r="X49" s="1">
        <f>VLOOKUP($A49,delib,6,0)*(Físico!W49)</f>
        <v>2125.46</v>
      </c>
      <c r="Y49" s="1">
        <f>VLOOKUP($A49,delib,6,0)*(Físico!X49)</f>
        <v>0</v>
      </c>
      <c r="Z49" s="1">
        <f>VLOOKUP($A49,delib,6,0)*(Físico!Y49)</f>
        <v>0</v>
      </c>
      <c r="AA49" s="1">
        <f>VLOOKUP($A49,delib,6,0)*(Físico!Z49)</f>
        <v>0</v>
      </c>
      <c r="AB49" s="1">
        <f>VLOOKUP($A49,delib,6,0)*(Físico!AA49)</f>
        <v>0</v>
      </c>
      <c r="AC49" s="1">
        <f>VLOOKUP($A49,delib,6,0)*(Físico!AB49)</f>
        <v>0</v>
      </c>
      <c r="AD49" s="1">
        <f>VLOOKUP($A49,delib,6,0)*(Físico!AC49)</f>
        <v>0</v>
      </c>
      <c r="AE49" s="1">
        <f>VLOOKUP($A49,delib,6,0)*(Físico!AD49)</f>
        <v>0</v>
      </c>
      <c r="AF49" s="1">
        <f t="shared" si="1"/>
        <v>14878.219999999998</v>
      </c>
    </row>
    <row r="50" spans="1:32" x14ac:dyDescent="0.25">
      <c r="A50">
        <f t="shared" si="0"/>
        <v>416030270</v>
      </c>
      <c r="B50" t="s">
        <v>367</v>
      </c>
      <c r="C50" s="1">
        <f>VLOOKUP($A50,delib,6,0)*(Físico!B50)</f>
        <v>0</v>
      </c>
      <c r="D50" s="1">
        <f>VLOOKUP($A50,delib,6,0)*(Físico!C50)</f>
        <v>0</v>
      </c>
      <c r="E50" s="1">
        <f>VLOOKUP($A50,delib,6,0)*(Físico!D50)</f>
        <v>0</v>
      </c>
      <c r="F50" s="1">
        <f>VLOOKUP($A50,delib,6,0)*(Físico!E50)</f>
        <v>0</v>
      </c>
      <c r="G50" s="1">
        <f>VLOOKUP($A50,delib,6,0)*(Físico!F50)</f>
        <v>0</v>
      </c>
      <c r="H50" s="1">
        <f>VLOOKUP($A50,delib,6,0)*(Físico!G50)</f>
        <v>0</v>
      </c>
      <c r="I50" s="1">
        <f>VLOOKUP($A50,delib,6,0)*(Físico!H50)</f>
        <v>0</v>
      </c>
      <c r="J50" s="1">
        <f>VLOOKUP($A50,delib,6,0)*(Físico!I50)</f>
        <v>0</v>
      </c>
      <c r="K50" s="1">
        <f>VLOOKUP($A50,delib,6,0)*(Físico!J50)</f>
        <v>2836.3</v>
      </c>
      <c r="L50" s="1">
        <f>VLOOKUP($A50,delib,6,0)*(Físico!K50)</f>
        <v>0</v>
      </c>
      <c r="M50" s="1">
        <f>VLOOKUP($A50,delib,6,0)*(Físico!L50)</f>
        <v>0</v>
      </c>
      <c r="N50" s="1">
        <f>VLOOKUP($A50,delib,6,0)*(Físico!M50)</f>
        <v>0</v>
      </c>
      <c r="O50" s="1">
        <f>VLOOKUP($A50,delib,6,0)*(Físico!N50)</f>
        <v>0</v>
      </c>
      <c r="P50" s="1">
        <f>VLOOKUP($A50,delib,6,0)*(Físico!O50)</f>
        <v>0</v>
      </c>
      <c r="Q50" s="1">
        <f>VLOOKUP($A50,delib,6,0)*(Físico!P50)</f>
        <v>0</v>
      </c>
      <c r="R50" s="1">
        <f>VLOOKUP($A50,delib,6,0)*(Físico!Q50)</f>
        <v>0</v>
      </c>
      <c r="S50" s="1">
        <f>VLOOKUP($A50,delib,6,0)*(Físico!R50)</f>
        <v>0</v>
      </c>
      <c r="T50" s="1">
        <f>VLOOKUP($A50,delib,6,0)*(Físico!S50)</f>
        <v>0</v>
      </c>
      <c r="U50" s="1">
        <f>VLOOKUP($A50,delib,6,0)*(Físico!T50)</f>
        <v>0</v>
      </c>
      <c r="V50" s="1">
        <f>VLOOKUP($A50,delib,6,0)*(Físico!U50)</f>
        <v>0</v>
      </c>
      <c r="W50" s="1">
        <f>VLOOKUP($A50,delib,6,0)*(Físico!V50)</f>
        <v>0</v>
      </c>
      <c r="X50" s="1">
        <f>VLOOKUP($A50,delib,6,0)*(Físico!W50)</f>
        <v>2836.3</v>
      </c>
      <c r="Y50" s="1">
        <f>VLOOKUP($A50,delib,6,0)*(Físico!X50)</f>
        <v>0</v>
      </c>
      <c r="Z50" s="1">
        <f>VLOOKUP($A50,delib,6,0)*(Físico!Y50)</f>
        <v>0</v>
      </c>
      <c r="AA50" s="1">
        <f>VLOOKUP($A50,delib,6,0)*(Físico!Z50)</f>
        <v>0</v>
      </c>
      <c r="AB50" s="1">
        <f>VLOOKUP($A50,delib,6,0)*(Físico!AA50)</f>
        <v>0</v>
      </c>
      <c r="AC50" s="1">
        <f>VLOOKUP($A50,delib,6,0)*(Físico!AB50)</f>
        <v>0</v>
      </c>
      <c r="AD50" s="1">
        <f>VLOOKUP($A50,delib,6,0)*(Físico!AC50)</f>
        <v>0</v>
      </c>
      <c r="AE50" s="1">
        <f>VLOOKUP($A50,delib,6,0)*(Físico!AD50)</f>
        <v>0</v>
      </c>
      <c r="AF50" s="1">
        <f t="shared" si="1"/>
        <v>5672.6</v>
      </c>
    </row>
    <row r="51" spans="1:32" x14ac:dyDescent="0.25">
      <c r="A51">
        <f t="shared" si="0"/>
        <v>416030297</v>
      </c>
      <c r="B51" t="s">
        <v>368</v>
      </c>
      <c r="C51" s="1">
        <f>VLOOKUP($A51,delib,6,0)*(Físico!B51)</f>
        <v>0</v>
      </c>
      <c r="D51" s="1">
        <f>VLOOKUP($A51,delib,6,0)*(Físico!C51)</f>
        <v>0</v>
      </c>
      <c r="E51" s="1">
        <f>VLOOKUP($A51,delib,6,0)*(Físico!D51)</f>
        <v>0</v>
      </c>
      <c r="F51" s="1">
        <f>VLOOKUP($A51,delib,6,0)*(Físico!E51)</f>
        <v>910.5</v>
      </c>
      <c r="G51" s="1">
        <f>VLOOKUP($A51,delib,6,0)*(Físico!F51)</f>
        <v>0</v>
      </c>
      <c r="H51" s="1">
        <f>VLOOKUP($A51,delib,6,0)*(Físico!G51)</f>
        <v>0</v>
      </c>
      <c r="I51" s="1">
        <f>VLOOKUP($A51,delib,6,0)*(Físico!H51)</f>
        <v>0</v>
      </c>
      <c r="J51" s="1">
        <f>VLOOKUP($A51,delib,6,0)*(Físico!I51)</f>
        <v>0</v>
      </c>
      <c r="K51" s="1">
        <f>VLOOKUP($A51,delib,6,0)*(Físico!J51)</f>
        <v>0</v>
      </c>
      <c r="L51" s="1">
        <f>VLOOKUP($A51,delib,6,0)*(Físico!K51)</f>
        <v>0</v>
      </c>
      <c r="M51" s="1">
        <f>VLOOKUP($A51,delib,6,0)*(Físico!L51)</f>
        <v>0</v>
      </c>
      <c r="N51" s="1">
        <f>VLOOKUP($A51,delib,6,0)*(Físico!M51)</f>
        <v>0</v>
      </c>
      <c r="O51" s="1">
        <f>VLOOKUP($A51,delib,6,0)*(Físico!N51)</f>
        <v>0</v>
      </c>
      <c r="P51" s="1">
        <f>VLOOKUP($A51,delib,6,0)*(Físico!O51)</f>
        <v>0</v>
      </c>
      <c r="Q51" s="1">
        <f>VLOOKUP($A51,delib,6,0)*(Físico!P51)</f>
        <v>910.5</v>
      </c>
      <c r="R51" s="1">
        <f>VLOOKUP($A51,delib,6,0)*(Físico!Q51)</f>
        <v>0</v>
      </c>
      <c r="S51" s="1">
        <f>VLOOKUP($A51,delib,6,0)*(Físico!R51)</f>
        <v>1821</v>
      </c>
      <c r="T51" s="1">
        <f>VLOOKUP($A51,delib,6,0)*(Físico!S51)</f>
        <v>0</v>
      </c>
      <c r="U51" s="1">
        <f>VLOOKUP($A51,delib,6,0)*(Físico!T51)</f>
        <v>0</v>
      </c>
      <c r="V51" s="1">
        <f>VLOOKUP($A51,delib,6,0)*(Físico!U51)</f>
        <v>0</v>
      </c>
      <c r="W51" s="1">
        <f>VLOOKUP($A51,delib,6,0)*(Físico!V51)</f>
        <v>2731.5</v>
      </c>
      <c r="X51" s="1">
        <f>VLOOKUP($A51,delib,6,0)*(Físico!W51)</f>
        <v>0</v>
      </c>
      <c r="Y51" s="1">
        <f>VLOOKUP($A51,delib,6,0)*(Físico!X51)</f>
        <v>0</v>
      </c>
      <c r="Z51" s="1">
        <f>VLOOKUP($A51,delib,6,0)*(Físico!Y51)</f>
        <v>0</v>
      </c>
      <c r="AA51" s="1">
        <f>VLOOKUP($A51,delib,6,0)*(Físico!Z51)</f>
        <v>0</v>
      </c>
      <c r="AB51" s="1">
        <f>VLOOKUP($A51,delib,6,0)*(Físico!AA51)</f>
        <v>0</v>
      </c>
      <c r="AC51" s="1">
        <f>VLOOKUP($A51,delib,6,0)*(Físico!AB51)</f>
        <v>0</v>
      </c>
      <c r="AD51" s="1">
        <f>VLOOKUP($A51,delib,6,0)*(Físico!AC51)</f>
        <v>0</v>
      </c>
      <c r="AE51" s="1">
        <f>VLOOKUP($A51,delib,6,0)*(Físico!AD51)</f>
        <v>0</v>
      </c>
      <c r="AF51" s="1">
        <f t="shared" si="1"/>
        <v>6373.5</v>
      </c>
    </row>
    <row r="52" spans="1:32" x14ac:dyDescent="0.25">
      <c r="A52">
        <f t="shared" si="0"/>
        <v>416030300</v>
      </c>
      <c r="B52" t="s">
        <v>369</v>
      </c>
      <c r="C52" s="1">
        <f>VLOOKUP($A52,delib,6,0)*(Físico!B52)</f>
        <v>0</v>
      </c>
      <c r="D52" s="1">
        <f>VLOOKUP($A52,delib,6,0)*(Físico!C52)</f>
        <v>0</v>
      </c>
      <c r="E52" s="1">
        <f>VLOOKUP($A52,delib,6,0)*(Físico!D52)</f>
        <v>0</v>
      </c>
      <c r="F52" s="1">
        <f>VLOOKUP($A52,delib,6,0)*(Físico!E52)</f>
        <v>0</v>
      </c>
      <c r="G52" s="1">
        <f>VLOOKUP($A52,delib,6,0)*(Físico!F52)</f>
        <v>0</v>
      </c>
      <c r="H52" s="1">
        <f>VLOOKUP($A52,delib,6,0)*(Físico!G52)</f>
        <v>0</v>
      </c>
      <c r="I52" s="1">
        <f>VLOOKUP($A52,delib,6,0)*(Físico!H52)</f>
        <v>0</v>
      </c>
      <c r="J52" s="1">
        <f>VLOOKUP($A52,delib,6,0)*(Físico!I52)</f>
        <v>0</v>
      </c>
      <c r="K52" s="1">
        <f>VLOOKUP($A52,delib,6,0)*(Físico!J52)</f>
        <v>0</v>
      </c>
      <c r="L52" s="1">
        <f>VLOOKUP($A52,delib,6,0)*(Físico!K52)</f>
        <v>0</v>
      </c>
      <c r="M52" s="1">
        <f>VLOOKUP($A52,delib,6,0)*(Físico!L52)</f>
        <v>0</v>
      </c>
      <c r="N52" s="1">
        <f>VLOOKUP($A52,delib,6,0)*(Físico!M52)</f>
        <v>0</v>
      </c>
      <c r="O52" s="1">
        <f>VLOOKUP($A52,delib,6,0)*(Físico!N52)</f>
        <v>0</v>
      </c>
      <c r="P52" s="1">
        <f>VLOOKUP($A52,delib,6,0)*(Físico!O52)</f>
        <v>0</v>
      </c>
      <c r="Q52" s="1">
        <f>VLOOKUP($A52,delib,6,0)*(Físico!P52)</f>
        <v>0</v>
      </c>
      <c r="R52" s="1">
        <f>VLOOKUP($A52,delib,6,0)*(Físico!Q52)</f>
        <v>0</v>
      </c>
      <c r="S52" s="1">
        <f>VLOOKUP($A52,delib,6,0)*(Físico!R52)</f>
        <v>0</v>
      </c>
      <c r="T52" s="1">
        <f>VLOOKUP($A52,delib,6,0)*(Físico!S52)</f>
        <v>0</v>
      </c>
      <c r="U52" s="1">
        <f>VLOOKUP($A52,delib,6,0)*(Físico!T52)</f>
        <v>0</v>
      </c>
      <c r="V52" s="1">
        <f>VLOOKUP($A52,delib,6,0)*(Físico!U52)</f>
        <v>4430.87</v>
      </c>
      <c r="W52" s="1">
        <f>VLOOKUP($A52,delib,6,0)*(Físico!V52)</f>
        <v>0</v>
      </c>
      <c r="X52" s="1">
        <f>VLOOKUP($A52,delib,6,0)*(Físico!W52)</f>
        <v>0</v>
      </c>
      <c r="Y52" s="1">
        <f>VLOOKUP($A52,delib,6,0)*(Físico!X52)</f>
        <v>0</v>
      </c>
      <c r="Z52" s="1">
        <f>VLOOKUP($A52,delib,6,0)*(Físico!Y52)</f>
        <v>0</v>
      </c>
      <c r="AA52" s="1">
        <f>VLOOKUP($A52,delib,6,0)*(Físico!Z52)</f>
        <v>0</v>
      </c>
      <c r="AB52" s="1">
        <f>VLOOKUP($A52,delib,6,0)*(Físico!AA52)</f>
        <v>0</v>
      </c>
      <c r="AC52" s="1">
        <f>VLOOKUP($A52,delib,6,0)*(Físico!AB52)</f>
        <v>0</v>
      </c>
      <c r="AD52" s="1">
        <f>VLOOKUP($A52,delib,6,0)*(Físico!AC52)</f>
        <v>0</v>
      </c>
      <c r="AE52" s="1">
        <f>VLOOKUP($A52,delib,6,0)*(Físico!AD52)</f>
        <v>0</v>
      </c>
      <c r="AF52" s="1">
        <f t="shared" si="1"/>
        <v>4430.87</v>
      </c>
    </row>
    <row r="53" spans="1:32" x14ac:dyDescent="0.25">
      <c r="A53">
        <f t="shared" si="0"/>
        <v>416030327</v>
      </c>
      <c r="B53" t="s">
        <v>370</v>
      </c>
      <c r="C53" s="1">
        <f>VLOOKUP($A53,delib,6,0)*(Físico!B53)</f>
        <v>0</v>
      </c>
      <c r="D53" s="1">
        <f>VLOOKUP($A53,delib,6,0)*(Físico!C53)</f>
        <v>0</v>
      </c>
      <c r="E53" s="1">
        <f>VLOOKUP($A53,delib,6,0)*(Físico!D53)</f>
        <v>0</v>
      </c>
      <c r="F53" s="1">
        <f>VLOOKUP($A53,delib,6,0)*(Físico!E53)</f>
        <v>791.49</v>
      </c>
      <c r="G53" s="1">
        <f>VLOOKUP($A53,delib,6,0)*(Físico!F53)</f>
        <v>0</v>
      </c>
      <c r="H53" s="1">
        <f>VLOOKUP($A53,delib,6,0)*(Físico!G53)</f>
        <v>0</v>
      </c>
      <c r="I53" s="1">
        <f>VLOOKUP($A53,delib,6,0)*(Físico!H53)</f>
        <v>0</v>
      </c>
      <c r="J53" s="1">
        <f>VLOOKUP($A53,delib,6,0)*(Físico!I53)</f>
        <v>0</v>
      </c>
      <c r="K53" s="1">
        <f>VLOOKUP($A53,delib,6,0)*(Físico!J53)</f>
        <v>0</v>
      </c>
      <c r="L53" s="1">
        <f>VLOOKUP($A53,delib,6,0)*(Físico!K53)</f>
        <v>0</v>
      </c>
      <c r="M53" s="1">
        <f>VLOOKUP($A53,delib,6,0)*(Físico!L53)</f>
        <v>0</v>
      </c>
      <c r="N53" s="1">
        <f>VLOOKUP($A53,delib,6,0)*(Físico!M53)</f>
        <v>0</v>
      </c>
      <c r="O53" s="1">
        <f>VLOOKUP($A53,delib,6,0)*(Físico!N53)</f>
        <v>0</v>
      </c>
      <c r="P53" s="1">
        <f>VLOOKUP($A53,delib,6,0)*(Físico!O53)</f>
        <v>0</v>
      </c>
      <c r="Q53" s="1">
        <f>VLOOKUP($A53,delib,6,0)*(Físico!P53)</f>
        <v>0</v>
      </c>
      <c r="R53" s="1">
        <f>VLOOKUP($A53,delib,6,0)*(Físico!Q53)</f>
        <v>0</v>
      </c>
      <c r="S53" s="1">
        <f>VLOOKUP($A53,delib,6,0)*(Físico!R53)</f>
        <v>0</v>
      </c>
      <c r="T53" s="1">
        <f>VLOOKUP($A53,delib,6,0)*(Físico!S53)</f>
        <v>0</v>
      </c>
      <c r="U53" s="1">
        <f>VLOOKUP($A53,delib,6,0)*(Físico!T53)</f>
        <v>0</v>
      </c>
      <c r="V53" s="1">
        <f>VLOOKUP($A53,delib,6,0)*(Físico!U53)</f>
        <v>0</v>
      </c>
      <c r="W53" s="1">
        <f>VLOOKUP($A53,delib,6,0)*(Físico!V53)</f>
        <v>1582.98</v>
      </c>
      <c r="X53" s="1">
        <f>VLOOKUP($A53,delib,6,0)*(Físico!W53)</f>
        <v>0</v>
      </c>
      <c r="Y53" s="1">
        <f>VLOOKUP($A53,delib,6,0)*(Físico!X53)</f>
        <v>0</v>
      </c>
      <c r="Z53" s="1">
        <f>VLOOKUP($A53,delib,6,0)*(Físico!Y53)</f>
        <v>0</v>
      </c>
      <c r="AA53" s="1">
        <f>VLOOKUP($A53,delib,6,0)*(Físico!Z53)</f>
        <v>0</v>
      </c>
      <c r="AB53" s="1">
        <f>VLOOKUP($A53,delib,6,0)*(Físico!AA53)</f>
        <v>0</v>
      </c>
      <c r="AC53" s="1">
        <f>VLOOKUP($A53,delib,6,0)*(Físico!AB53)</f>
        <v>0</v>
      </c>
      <c r="AD53" s="1">
        <f>VLOOKUP($A53,delib,6,0)*(Físico!AC53)</f>
        <v>0</v>
      </c>
      <c r="AE53" s="1">
        <f>VLOOKUP($A53,delib,6,0)*(Físico!AD53)</f>
        <v>0</v>
      </c>
      <c r="AF53" s="1">
        <f t="shared" si="1"/>
        <v>2374.4700000000003</v>
      </c>
    </row>
    <row r="54" spans="1:32" x14ac:dyDescent="0.25">
      <c r="A54">
        <f t="shared" si="0"/>
        <v>416030351</v>
      </c>
      <c r="B54" t="s">
        <v>371</v>
      </c>
      <c r="C54" s="1">
        <f>VLOOKUP($A54,delib,6,0)*(Físico!B54)</f>
        <v>0</v>
      </c>
      <c r="D54" s="1">
        <f>VLOOKUP($A54,delib,6,0)*(Físico!C54)</f>
        <v>0</v>
      </c>
      <c r="E54" s="1">
        <f>VLOOKUP($A54,delib,6,0)*(Físico!D54)</f>
        <v>0</v>
      </c>
      <c r="F54" s="1">
        <f>VLOOKUP($A54,delib,6,0)*(Físico!E54)</f>
        <v>1028.92</v>
      </c>
      <c r="G54" s="1">
        <f>VLOOKUP($A54,delib,6,0)*(Físico!F54)</f>
        <v>0</v>
      </c>
      <c r="H54" s="1">
        <f>VLOOKUP($A54,delib,6,0)*(Físico!G54)</f>
        <v>0</v>
      </c>
      <c r="I54" s="1">
        <f>VLOOKUP($A54,delib,6,0)*(Físico!H54)</f>
        <v>0</v>
      </c>
      <c r="J54" s="1">
        <f>VLOOKUP($A54,delib,6,0)*(Físico!I54)</f>
        <v>0</v>
      </c>
      <c r="K54" s="1">
        <f>VLOOKUP($A54,delib,6,0)*(Físico!J54)</f>
        <v>0</v>
      </c>
      <c r="L54" s="1">
        <f>VLOOKUP($A54,delib,6,0)*(Físico!K54)</f>
        <v>0</v>
      </c>
      <c r="M54" s="1">
        <f>VLOOKUP($A54,delib,6,0)*(Físico!L54)</f>
        <v>0</v>
      </c>
      <c r="N54" s="1">
        <f>VLOOKUP($A54,delib,6,0)*(Físico!M54)</f>
        <v>0</v>
      </c>
      <c r="O54" s="1">
        <f>VLOOKUP($A54,delib,6,0)*(Físico!N54)</f>
        <v>0</v>
      </c>
      <c r="P54" s="1">
        <f>VLOOKUP($A54,delib,6,0)*(Físico!O54)</f>
        <v>0</v>
      </c>
      <c r="Q54" s="1">
        <f>VLOOKUP($A54,delib,6,0)*(Físico!P54)</f>
        <v>0</v>
      </c>
      <c r="R54" s="1">
        <f>VLOOKUP($A54,delib,6,0)*(Físico!Q54)</f>
        <v>0</v>
      </c>
      <c r="S54" s="1">
        <f>VLOOKUP($A54,delib,6,0)*(Físico!R54)</f>
        <v>0</v>
      </c>
      <c r="T54" s="1">
        <f>VLOOKUP($A54,delib,6,0)*(Físico!S54)</f>
        <v>0</v>
      </c>
      <c r="U54" s="1">
        <f>VLOOKUP($A54,delib,6,0)*(Físico!T54)</f>
        <v>0</v>
      </c>
      <c r="V54" s="1">
        <f>VLOOKUP($A54,delib,6,0)*(Físico!U54)</f>
        <v>0</v>
      </c>
      <c r="W54" s="1">
        <f>VLOOKUP($A54,delib,6,0)*(Físico!V54)</f>
        <v>0</v>
      </c>
      <c r="X54" s="1">
        <f>VLOOKUP($A54,delib,6,0)*(Físico!W54)</f>
        <v>0</v>
      </c>
      <c r="Y54" s="1">
        <f>VLOOKUP($A54,delib,6,0)*(Físico!X54)</f>
        <v>0</v>
      </c>
      <c r="Z54" s="1">
        <f>VLOOKUP($A54,delib,6,0)*(Físico!Y54)</f>
        <v>0</v>
      </c>
      <c r="AA54" s="1">
        <f>VLOOKUP($A54,delib,6,0)*(Físico!Z54)</f>
        <v>0</v>
      </c>
      <c r="AB54" s="1">
        <f>VLOOKUP($A54,delib,6,0)*(Físico!AA54)</f>
        <v>0</v>
      </c>
      <c r="AC54" s="1">
        <f>VLOOKUP($A54,delib,6,0)*(Físico!AB54)</f>
        <v>0</v>
      </c>
      <c r="AD54" s="1">
        <f>VLOOKUP($A54,delib,6,0)*(Físico!AC54)</f>
        <v>0</v>
      </c>
      <c r="AE54" s="1">
        <f>VLOOKUP($A54,delib,6,0)*(Físico!AD54)</f>
        <v>0</v>
      </c>
      <c r="AF54" s="1">
        <f t="shared" si="1"/>
        <v>1028.92</v>
      </c>
    </row>
    <row r="55" spans="1:32" x14ac:dyDescent="0.25">
      <c r="A55">
        <f t="shared" si="0"/>
        <v>416040012</v>
      </c>
      <c r="B55" t="s">
        <v>372</v>
      </c>
      <c r="C55" s="1">
        <f>VLOOKUP($A55,delib,6,0)*(Físico!B55)</f>
        <v>0</v>
      </c>
      <c r="D55" s="1">
        <f>VLOOKUP($A55,delib,6,0)*(Físico!C55)</f>
        <v>0</v>
      </c>
      <c r="E55" s="1">
        <f>VLOOKUP($A55,delib,6,0)*(Físico!D55)</f>
        <v>0</v>
      </c>
      <c r="F55" s="1">
        <f>VLOOKUP($A55,delib,6,0)*(Físico!E55)</f>
        <v>0</v>
      </c>
      <c r="G55" s="1">
        <f>VLOOKUP($A55,delib,6,0)*(Físico!F55)</f>
        <v>0</v>
      </c>
      <c r="H55" s="1">
        <f>VLOOKUP($A55,delib,6,0)*(Físico!G55)</f>
        <v>0</v>
      </c>
      <c r="I55" s="1">
        <f>VLOOKUP($A55,delib,6,0)*(Físico!H55)</f>
        <v>0</v>
      </c>
      <c r="J55" s="1">
        <f>VLOOKUP($A55,delib,6,0)*(Físico!I55)</f>
        <v>0</v>
      </c>
      <c r="K55" s="1">
        <f>VLOOKUP($A55,delib,6,0)*(Físico!J55)</f>
        <v>1252.5999999999999</v>
      </c>
      <c r="L55" s="1">
        <f>VLOOKUP($A55,delib,6,0)*(Físico!K55)</f>
        <v>0</v>
      </c>
      <c r="M55" s="1">
        <f>VLOOKUP($A55,delib,6,0)*(Físico!L55)</f>
        <v>0</v>
      </c>
      <c r="N55" s="1">
        <f>VLOOKUP($A55,delib,6,0)*(Físico!M55)</f>
        <v>0</v>
      </c>
      <c r="O55" s="1">
        <f>VLOOKUP($A55,delib,6,0)*(Físico!N55)</f>
        <v>0</v>
      </c>
      <c r="P55" s="1">
        <f>VLOOKUP($A55,delib,6,0)*(Físico!O55)</f>
        <v>0</v>
      </c>
      <c r="Q55" s="1">
        <f>VLOOKUP($A55,delib,6,0)*(Físico!P55)</f>
        <v>0</v>
      </c>
      <c r="R55" s="1">
        <f>VLOOKUP($A55,delib,6,0)*(Físico!Q55)</f>
        <v>0</v>
      </c>
      <c r="S55" s="1">
        <f>VLOOKUP($A55,delib,6,0)*(Físico!R55)</f>
        <v>0</v>
      </c>
      <c r="T55" s="1">
        <f>VLOOKUP($A55,delib,6,0)*(Físico!S55)</f>
        <v>0</v>
      </c>
      <c r="U55" s="1">
        <f>VLOOKUP($A55,delib,6,0)*(Físico!T55)</f>
        <v>0</v>
      </c>
      <c r="V55" s="1">
        <f>VLOOKUP($A55,delib,6,0)*(Físico!U55)</f>
        <v>0</v>
      </c>
      <c r="W55" s="1">
        <f>VLOOKUP($A55,delib,6,0)*(Físico!V55)</f>
        <v>0</v>
      </c>
      <c r="X55" s="1">
        <f>VLOOKUP($A55,delib,6,0)*(Físico!W55)</f>
        <v>0</v>
      </c>
      <c r="Y55" s="1">
        <f>VLOOKUP($A55,delib,6,0)*(Físico!X55)</f>
        <v>0</v>
      </c>
      <c r="Z55" s="1">
        <f>VLOOKUP($A55,delib,6,0)*(Físico!Y55)</f>
        <v>0</v>
      </c>
      <c r="AA55" s="1">
        <f>VLOOKUP($A55,delib,6,0)*(Físico!Z55)</f>
        <v>0</v>
      </c>
      <c r="AB55" s="1">
        <f>VLOOKUP($A55,delib,6,0)*(Físico!AA55)</f>
        <v>0</v>
      </c>
      <c r="AC55" s="1">
        <f>VLOOKUP($A55,delib,6,0)*(Físico!AB55)</f>
        <v>0</v>
      </c>
      <c r="AD55" s="1">
        <f>VLOOKUP($A55,delib,6,0)*(Físico!AC55)</f>
        <v>0</v>
      </c>
      <c r="AE55" s="1">
        <f>VLOOKUP($A55,delib,6,0)*(Físico!AD55)</f>
        <v>0</v>
      </c>
      <c r="AF55" s="1">
        <f t="shared" si="1"/>
        <v>1252.5999999999999</v>
      </c>
    </row>
    <row r="56" spans="1:32" x14ac:dyDescent="0.25">
      <c r="A56">
        <f t="shared" si="0"/>
        <v>416040101</v>
      </c>
      <c r="B56" t="s">
        <v>373</v>
      </c>
      <c r="C56" s="1">
        <f>VLOOKUP($A56,delib,6,0)*(Físico!B56)</f>
        <v>0</v>
      </c>
      <c r="D56" s="1">
        <f>VLOOKUP($A56,delib,6,0)*(Físico!C56)</f>
        <v>0</v>
      </c>
      <c r="E56" s="1">
        <f>VLOOKUP($A56,delib,6,0)*(Físico!D56)</f>
        <v>0</v>
      </c>
      <c r="F56" s="1">
        <f>VLOOKUP($A56,delib,6,0)*(Físico!E56)</f>
        <v>0</v>
      </c>
      <c r="G56" s="1">
        <f>VLOOKUP($A56,delib,6,0)*(Físico!F56)</f>
        <v>0</v>
      </c>
      <c r="H56" s="1">
        <f>VLOOKUP($A56,delib,6,0)*(Físico!G56)</f>
        <v>0</v>
      </c>
      <c r="I56" s="1">
        <f>VLOOKUP($A56,delib,6,0)*(Físico!H56)</f>
        <v>0</v>
      </c>
      <c r="J56" s="1">
        <f>VLOOKUP($A56,delib,6,0)*(Físico!I56)</f>
        <v>0</v>
      </c>
      <c r="K56" s="1">
        <f>VLOOKUP($A56,delib,6,0)*(Físico!J56)</f>
        <v>0</v>
      </c>
      <c r="L56" s="1">
        <f>VLOOKUP($A56,delib,6,0)*(Físico!K56)</f>
        <v>0</v>
      </c>
      <c r="M56" s="1">
        <f>VLOOKUP($A56,delib,6,0)*(Físico!L56)</f>
        <v>0</v>
      </c>
      <c r="N56" s="1">
        <f>VLOOKUP($A56,delib,6,0)*(Físico!M56)</f>
        <v>0</v>
      </c>
      <c r="O56" s="1">
        <f>VLOOKUP($A56,delib,6,0)*(Físico!N56)</f>
        <v>0</v>
      </c>
      <c r="P56" s="1">
        <f>VLOOKUP($A56,delib,6,0)*(Físico!O56)</f>
        <v>0</v>
      </c>
      <c r="Q56" s="1">
        <f>VLOOKUP($A56,delib,6,0)*(Físico!P56)</f>
        <v>2125.44</v>
      </c>
      <c r="R56" s="1">
        <f>VLOOKUP($A56,delib,6,0)*(Físico!Q56)</f>
        <v>0</v>
      </c>
      <c r="S56" s="1">
        <f>VLOOKUP($A56,delib,6,0)*(Físico!R56)</f>
        <v>0</v>
      </c>
      <c r="T56" s="1">
        <f>VLOOKUP($A56,delib,6,0)*(Físico!S56)</f>
        <v>0</v>
      </c>
      <c r="U56" s="1">
        <f>VLOOKUP($A56,delib,6,0)*(Físico!T56)</f>
        <v>0</v>
      </c>
      <c r="V56" s="1">
        <f>VLOOKUP($A56,delib,6,0)*(Físico!U56)</f>
        <v>4250.88</v>
      </c>
      <c r="W56" s="1">
        <f>VLOOKUP($A56,delib,6,0)*(Físico!V56)</f>
        <v>0</v>
      </c>
      <c r="X56" s="1">
        <f>VLOOKUP($A56,delib,6,0)*(Físico!W56)</f>
        <v>0</v>
      </c>
      <c r="Y56" s="1">
        <f>VLOOKUP($A56,delib,6,0)*(Físico!X56)</f>
        <v>0</v>
      </c>
      <c r="Z56" s="1">
        <f>VLOOKUP($A56,delib,6,0)*(Físico!Y56)</f>
        <v>0</v>
      </c>
      <c r="AA56" s="1">
        <f>VLOOKUP($A56,delib,6,0)*(Físico!Z56)</f>
        <v>0</v>
      </c>
      <c r="AB56" s="1">
        <f>VLOOKUP($A56,delib,6,0)*(Físico!AA56)</f>
        <v>0</v>
      </c>
      <c r="AC56" s="1">
        <f>VLOOKUP($A56,delib,6,0)*(Físico!AB56)</f>
        <v>0</v>
      </c>
      <c r="AD56" s="1">
        <f>VLOOKUP($A56,delib,6,0)*(Físico!AC56)</f>
        <v>0</v>
      </c>
      <c r="AE56" s="1">
        <f>VLOOKUP($A56,delib,6,0)*(Físico!AD56)</f>
        <v>0</v>
      </c>
      <c r="AF56" s="1">
        <f t="shared" si="1"/>
        <v>6376.32</v>
      </c>
    </row>
    <row r="57" spans="1:32" x14ac:dyDescent="0.25">
      <c r="A57">
        <f t="shared" si="0"/>
        <v>416040128</v>
      </c>
      <c r="B57" t="s">
        <v>374</v>
      </c>
      <c r="C57" s="1">
        <f>VLOOKUP($A57,delib,6,0)*(Físico!B57)</f>
        <v>0</v>
      </c>
      <c r="D57" s="1">
        <f>VLOOKUP($A57,delib,6,0)*(Físico!C57)</f>
        <v>0</v>
      </c>
      <c r="E57" s="1">
        <f>VLOOKUP($A57,delib,6,0)*(Físico!D57)</f>
        <v>0</v>
      </c>
      <c r="F57" s="1">
        <f>VLOOKUP($A57,delib,6,0)*(Físico!E57)</f>
        <v>0</v>
      </c>
      <c r="G57" s="1">
        <f>VLOOKUP($A57,delib,6,0)*(Físico!F57)</f>
        <v>0</v>
      </c>
      <c r="H57" s="1">
        <f>VLOOKUP($A57,delib,6,0)*(Físico!G57)</f>
        <v>0</v>
      </c>
      <c r="I57" s="1">
        <f>VLOOKUP($A57,delib,6,0)*(Físico!H57)</f>
        <v>0</v>
      </c>
      <c r="J57" s="1">
        <f>VLOOKUP($A57,delib,6,0)*(Físico!I57)</f>
        <v>0</v>
      </c>
      <c r="K57" s="1">
        <f>VLOOKUP($A57,delib,6,0)*(Físico!J57)</f>
        <v>0</v>
      </c>
      <c r="L57" s="1">
        <f>VLOOKUP($A57,delib,6,0)*(Físico!K57)</f>
        <v>0</v>
      </c>
      <c r="M57" s="1">
        <f>VLOOKUP($A57,delib,6,0)*(Físico!L57)</f>
        <v>0</v>
      </c>
      <c r="N57" s="1">
        <f>VLOOKUP($A57,delib,6,0)*(Físico!M57)</f>
        <v>0</v>
      </c>
      <c r="O57" s="1">
        <f>VLOOKUP($A57,delib,6,0)*(Físico!N57)</f>
        <v>0</v>
      </c>
      <c r="P57" s="1">
        <f>VLOOKUP($A57,delib,6,0)*(Físico!O57)</f>
        <v>0</v>
      </c>
      <c r="Q57" s="1">
        <f>VLOOKUP($A57,delib,6,0)*(Físico!P57)</f>
        <v>0</v>
      </c>
      <c r="R57" s="1">
        <f>VLOOKUP($A57,delib,6,0)*(Físico!Q57)</f>
        <v>0</v>
      </c>
      <c r="S57" s="1">
        <f>VLOOKUP($A57,delib,6,0)*(Físico!R57)</f>
        <v>0</v>
      </c>
      <c r="T57" s="1">
        <f>VLOOKUP($A57,delib,6,0)*(Físico!S57)</f>
        <v>0</v>
      </c>
      <c r="U57" s="1">
        <f>VLOOKUP($A57,delib,6,0)*(Físico!T57)</f>
        <v>0</v>
      </c>
      <c r="V57" s="1">
        <f>VLOOKUP($A57,delib,6,0)*(Físico!U57)</f>
        <v>5507.03</v>
      </c>
      <c r="W57" s="1">
        <f>VLOOKUP($A57,delib,6,0)*(Físico!V57)</f>
        <v>0</v>
      </c>
      <c r="X57" s="1">
        <f>VLOOKUP($A57,delib,6,0)*(Físico!W57)</f>
        <v>0</v>
      </c>
      <c r="Y57" s="1">
        <f>VLOOKUP($A57,delib,6,0)*(Físico!X57)</f>
        <v>0</v>
      </c>
      <c r="Z57" s="1">
        <f>VLOOKUP($A57,delib,6,0)*(Físico!Y57)</f>
        <v>0</v>
      </c>
      <c r="AA57" s="1">
        <f>VLOOKUP($A57,delib,6,0)*(Físico!Z57)</f>
        <v>0</v>
      </c>
      <c r="AB57" s="1">
        <f>VLOOKUP($A57,delib,6,0)*(Físico!AA57)</f>
        <v>0</v>
      </c>
      <c r="AC57" s="1">
        <f>VLOOKUP($A57,delib,6,0)*(Físico!AB57)</f>
        <v>0</v>
      </c>
      <c r="AD57" s="1">
        <f>VLOOKUP($A57,delib,6,0)*(Físico!AC57)</f>
        <v>0</v>
      </c>
      <c r="AE57" s="1">
        <f>VLOOKUP($A57,delib,6,0)*(Físico!AD57)</f>
        <v>0</v>
      </c>
      <c r="AF57" s="1">
        <f t="shared" si="1"/>
        <v>5507.03</v>
      </c>
    </row>
    <row r="58" spans="1:32" x14ac:dyDescent="0.25">
      <c r="A58">
        <f t="shared" si="0"/>
        <v>416040195</v>
      </c>
      <c r="B58" t="s">
        <v>375</v>
      </c>
      <c r="C58" s="1">
        <f>VLOOKUP($A58,delib,6,0)*(Físico!B58)</f>
        <v>0</v>
      </c>
      <c r="D58" s="1">
        <f>VLOOKUP($A58,delib,6,0)*(Físico!C58)</f>
        <v>0</v>
      </c>
      <c r="E58" s="1">
        <f>VLOOKUP($A58,delib,6,0)*(Físico!D58)</f>
        <v>0</v>
      </c>
      <c r="F58" s="1">
        <f>VLOOKUP($A58,delib,6,0)*(Físico!E58)</f>
        <v>0</v>
      </c>
      <c r="G58" s="1">
        <f>VLOOKUP($A58,delib,6,0)*(Físico!F58)</f>
        <v>0</v>
      </c>
      <c r="H58" s="1">
        <f>VLOOKUP($A58,delib,6,0)*(Físico!G58)</f>
        <v>0</v>
      </c>
      <c r="I58" s="1">
        <f>VLOOKUP($A58,delib,6,0)*(Físico!H58)</f>
        <v>0</v>
      </c>
      <c r="J58" s="1">
        <f>VLOOKUP($A58,delib,6,0)*(Físico!I58)</f>
        <v>0</v>
      </c>
      <c r="K58" s="1">
        <f>VLOOKUP($A58,delib,6,0)*(Físico!J58)</f>
        <v>0</v>
      </c>
      <c r="L58" s="1">
        <f>VLOOKUP($A58,delib,6,0)*(Físico!K58)</f>
        <v>0</v>
      </c>
      <c r="M58" s="1">
        <f>VLOOKUP($A58,delib,6,0)*(Físico!L58)</f>
        <v>0</v>
      </c>
      <c r="N58" s="1">
        <f>VLOOKUP($A58,delib,6,0)*(Físico!M58)</f>
        <v>0</v>
      </c>
      <c r="O58" s="1">
        <f>VLOOKUP($A58,delib,6,0)*(Físico!N58)</f>
        <v>0</v>
      </c>
      <c r="P58" s="1">
        <f>VLOOKUP($A58,delib,6,0)*(Físico!O58)</f>
        <v>0</v>
      </c>
      <c r="Q58" s="1">
        <f>VLOOKUP($A58,delib,6,0)*(Físico!P58)</f>
        <v>0</v>
      </c>
      <c r="R58" s="1">
        <f>VLOOKUP($A58,delib,6,0)*(Físico!Q58)</f>
        <v>0</v>
      </c>
      <c r="S58" s="1">
        <f>VLOOKUP($A58,delib,6,0)*(Físico!R58)</f>
        <v>0</v>
      </c>
      <c r="T58" s="1">
        <f>VLOOKUP($A58,delib,6,0)*(Físico!S58)</f>
        <v>0</v>
      </c>
      <c r="U58" s="1">
        <f>VLOOKUP($A58,delib,6,0)*(Físico!T58)</f>
        <v>0</v>
      </c>
      <c r="V58" s="1">
        <f>VLOOKUP($A58,delib,6,0)*(Físico!U58)</f>
        <v>2200</v>
      </c>
      <c r="W58" s="1">
        <f>VLOOKUP($A58,delib,6,0)*(Físico!V58)</f>
        <v>0</v>
      </c>
      <c r="X58" s="1">
        <f>VLOOKUP($A58,delib,6,0)*(Físico!W58)</f>
        <v>0</v>
      </c>
      <c r="Y58" s="1">
        <f>VLOOKUP($A58,delib,6,0)*(Físico!X58)</f>
        <v>0</v>
      </c>
      <c r="Z58" s="1">
        <f>VLOOKUP($A58,delib,6,0)*(Físico!Y58)</f>
        <v>0</v>
      </c>
      <c r="AA58" s="1">
        <f>VLOOKUP($A58,delib,6,0)*(Físico!Z58)</f>
        <v>0</v>
      </c>
      <c r="AB58" s="1">
        <f>VLOOKUP($A58,delib,6,0)*(Físico!AA58)</f>
        <v>0</v>
      </c>
      <c r="AC58" s="1">
        <f>VLOOKUP($A58,delib,6,0)*(Físico!AB58)</f>
        <v>0</v>
      </c>
      <c r="AD58" s="1">
        <f>VLOOKUP($A58,delib,6,0)*(Físico!AC58)</f>
        <v>0</v>
      </c>
      <c r="AE58" s="1">
        <f>VLOOKUP($A58,delib,6,0)*(Físico!AD58)</f>
        <v>0</v>
      </c>
      <c r="AF58" s="1">
        <f t="shared" si="1"/>
        <v>2200</v>
      </c>
    </row>
    <row r="59" spans="1:32" x14ac:dyDescent="0.25">
      <c r="A59">
        <f t="shared" si="0"/>
        <v>416040209</v>
      </c>
      <c r="B59" t="s">
        <v>376</v>
      </c>
      <c r="C59" s="1">
        <f>VLOOKUP($A59,delib,6,0)*(Físico!B59)</f>
        <v>0</v>
      </c>
      <c r="D59" s="1">
        <f>VLOOKUP($A59,delib,6,0)*(Físico!C59)</f>
        <v>0</v>
      </c>
      <c r="E59" s="1">
        <f>VLOOKUP($A59,delib,6,0)*(Físico!D59)</f>
        <v>0</v>
      </c>
      <c r="F59" s="1">
        <f>VLOOKUP($A59,delib,6,0)*(Físico!E59)</f>
        <v>9103.6</v>
      </c>
      <c r="G59" s="1">
        <f>VLOOKUP($A59,delib,6,0)*(Físico!F59)</f>
        <v>0</v>
      </c>
      <c r="H59" s="1">
        <f>VLOOKUP($A59,delib,6,0)*(Físico!G59)</f>
        <v>0</v>
      </c>
      <c r="I59" s="1">
        <f>VLOOKUP($A59,delib,6,0)*(Físico!H59)</f>
        <v>0</v>
      </c>
      <c r="J59" s="1">
        <f>VLOOKUP($A59,delib,6,0)*(Físico!I59)</f>
        <v>0</v>
      </c>
      <c r="K59" s="1">
        <f>VLOOKUP($A59,delib,6,0)*(Físico!J59)</f>
        <v>0</v>
      </c>
      <c r="L59" s="1">
        <f>VLOOKUP($A59,delib,6,0)*(Físico!K59)</f>
        <v>0</v>
      </c>
      <c r="M59" s="1">
        <f>VLOOKUP($A59,delib,6,0)*(Físico!L59)</f>
        <v>0</v>
      </c>
      <c r="N59" s="1">
        <f>VLOOKUP($A59,delib,6,0)*(Físico!M59)</f>
        <v>0</v>
      </c>
      <c r="O59" s="1">
        <f>VLOOKUP($A59,delib,6,0)*(Físico!N59)</f>
        <v>0</v>
      </c>
      <c r="P59" s="1">
        <f>VLOOKUP($A59,delib,6,0)*(Físico!O59)</f>
        <v>0</v>
      </c>
      <c r="Q59" s="1">
        <f>VLOOKUP($A59,delib,6,0)*(Físico!P59)</f>
        <v>0</v>
      </c>
      <c r="R59" s="1">
        <f>VLOOKUP($A59,delib,6,0)*(Físico!Q59)</f>
        <v>0</v>
      </c>
      <c r="S59" s="1">
        <f>VLOOKUP($A59,delib,6,0)*(Físico!R59)</f>
        <v>45518</v>
      </c>
      <c r="T59" s="1">
        <f>VLOOKUP($A59,delib,6,0)*(Físico!S59)</f>
        <v>0</v>
      </c>
      <c r="U59" s="1">
        <f>VLOOKUP($A59,delib,6,0)*(Físico!T59)</f>
        <v>0</v>
      </c>
      <c r="V59" s="1">
        <f>VLOOKUP($A59,delib,6,0)*(Físico!U59)</f>
        <v>0</v>
      </c>
      <c r="W59" s="1">
        <f>VLOOKUP($A59,delib,6,0)*(Físico!V59)</f>
        <v>18207.2</v>
      </c>
      <c r="X59" s="1">
        <f>VLOOKUP($A59,delib,6,0)*(Físico!W59)</f>
        <v>9103.6</v>
      </c>
      <c r="Y59" s="1">
        <f>VLOOKUP($A59,delib,6,0)*(Físico!X59)</f>
        <v>0</v>
      </c>
      <c r="Z59" s="1">
        <f>VLOOKUP($A59,delib,6,0)*(Físico!Y59)</f>
        <v>0</v>
      </c>
      <c r="AA59" s="1">
        <f>VLOOKUP($A59,delib,6,0)*(Físico!Z59)</f>
        <v>0</v>
      </c>
      <c r="AB59" s="1">
        <f>VLOOKUP($A59,delib,6,0)*(Físico!AA59)</f>
        <v>0</v>
      </c>
      <c r="AC59" s="1">
        <f>VLOOKUP($A59,delib,6,0)*(Físico!AB59)</f>
        <v>0</v>
      </c>
      <c r="AD59" s="1">
        <f>VLOOKUP($A59,delib,6,0)*(Físico!AC59)</f>
        <v>0</v>
      </c>
      <c r="AE59" s="1">
        <f>VLOOKUP($A59,delib,6,0)*(Físico!AD59)</f>
        <v>0</v>
      </c>
      <c r="AF59" s="1">
        <f t="shared" si="1"/>
        <v>81932.400000000009</v>
      </c>
    </row>
    <row r="60" spans="1:32" x14ac:dyDescent="0.25">
      <c r="A60">
        <f t="shared" si="0"/>
        <v>416040217</v>
      </c>
      <c r="B60" t="s">
        <v>377</v>
      </c>
      <c r="C60" s="1">
        <f>VLOOKUP($A60,delib,6,0)*(Físico!B60)</f>
        <v>0</v>
      </c>
      <c r="D60" s="1">
        <f>VLOOKUP($A60,delib,6,0)*(Físico!C60)</f>
        <v>0</v>
      </c>
      <c r="E60" s="1">
        <f>VLOOKUP($A60,delib,6,0)*(Físico!D60)</f>
        <v>0</v>
      </c>
      <c r="F60" s="1">
        <f>VLOOKUP($A60,delib,6,0)*(Físico!E60)</f>
        <v>0</v>
      </c>
      <c r="G60" s="1">
        <f>VLOOKUP($A60,delib,6,0)*(Físico!F60)</f>
        <v>0</v>
      </c>
      <c r="H60" s="1">
        <f>VLOOKUP($A60,delib,6,0)*(Físico!G60)</f>
        <v>0</v>
      </c>
      <c r="I60" s="1">
        <f>VLOOKUP($A60,delib,6,0)*(Físico!H60)</f>
        <v>0</v>
      </c>
      <c r="J60" s="1">
        <f>VLOOKUP($A60,delib,6,0)*(Físico!I60)</f>
        <v>0</v>
      </c>
      <c r="K60" s="1">
        <f>VLOOKUP($A60,delib,6,0)*(Físico!J60)</f>
        <v>0</v>
      </c>
      <c r="L60" s="1">
        <f>VLOOKUP($A60,delib,6,0)*(Físico!K60)</f>
        <v>0</v>
      </c>
      <c r="M60" s="1">
        <f>VLOOKUP($A60,delib,6,0)*(Físico!L60)</f>
        <v>0</v>
      </c>
      <c r="N60" s="1">
        <f>VLOOKUP($A60,delib,6,0)*(Físico!M60)</f>
        <v>0</v>
      </c>
      <c r="O60" s="1">
        <f>VLOOKUP($A60,delib,6,0)*(Físico!N60)</f>
        <v>0</v>
      </c>
      <c r="P60" s="1">
        <f>VLOOKUP($A60,delib,6,0)*(Físico!O60)</f>
        <v>0</v>
      </c>
      <c r="Q60" s="1">
        <f>VLOOKUP($A60,delib,6,0)*(Físico!P60)</f>
        <v>5590.84</v>
      </c>
      <c r="R60" s="1">
        <f>VLOOKUP($A60,delib,6,0)*(Físico!Q60)</f>
        <v>0</v>
      </c>
      <c r="S60" s="1">
        <f>VLOOKUP($A60,delib,6,0)*(Físico!R60)</f>
        <v>2795.42</v>
      </c>
      <c r="T60" s="1">
        <f>VLOOKUP($A60,delib,6,0)*(Físico!S60)</f>
        <v>0</v>
      </c>
      <c r="U60" s="1">
        <f>VLOOKUP($A60,delib,6,0)*(Físico!T60)</f>
        <v>0</v>
      </c>
      <c r="V60" s="1">
        <f>VLOOKUP($A60,delib,6,0)*(Físico!U60)</f>
        <v>0</v>
      </c>
      <c r="W60" s="1">
        <f>VLOOKUP($A60,delib,6,0)*(Físico!V60)</f>
        <v>0</v>
      </c>
      <c r="X60" s="1">
        <f>VLOOKUP($A60,delib,6,0)*(Físico!W60)</f>
        <v>0</v>
      </c>
      <c r="Y60" s="1">
        <f>VLOOKUP($A60,delib,6,0)*(Físico!X60)</f>
        <v>0</v>
      </c>
      <c r="Z60" s="1">
        <f>VLOOKUP($A60,delib,6,0)*(Físico!Y60)</f>
        <v>0</v>
      </c>
      <c r="AA60" s="1">
        <f>VLOOKUP($A60,delib,6,0)*(Físico!Z60)</f>
        <v>0</v>
      </c>
      <c r="AB60" s="1">
        <f>VLOOKUP($A60,delib,6,0)*(Físico!AA60)</f>
        <v>0</v>
      </c>
      <c r="AC60" s="1">
        <f>VLOOKUP($A60,delib,6,0)*(Físico!AB60)</f>
        <v>0</v>
      </c>
      <c r="AD60" s="1">
        <f>VLOOKUP($A60,delib,6,0)*(Físico!AC60)</f>
        <v>0</v>
      </c>
      <c r="AE60" s="1">
        <f>VLOOKUP($A60,delib,6,0)*(Físico!AD60)</f>
        <v>0</v>
      </c>
      <c r="AF60" s="1">
        <f t="shared" si="1"/>
        <v>8386.26</v>
      </c>
    </row>
    <row r="61" spans="1:32" x14ac:dyDescent="0.25">
      <c r="A61">
        <f t="shared" si="0"/>
        <v>416040233</v>
      </c>
      <c r="B61" t="s">
        <v>378</v>
      </c>
      <c r="C61" s="1">
        <f>VLOOKUP($A61,delib,6,0)*(Físico!B61)</f>
        <v>0</v>
      </c>
      <c r="D61" s="1">
        <f>VLOOKUP($A61,delib,6,0)*(Físico!C61)</f>
        <v>0</v>
      </c>
      <c r="E61" s="1">
        <f>VLOOKUP($A61,delib,6,0)*(Físico!D61)</f>
        <v>0</v>
      </c>
      <c r="F61" s="1">
        <f>VLOOKUP($A61,delib,6,0)*(Físico!E61)</f>
        <v>0</v>
      </c>
      <c r="G61" s="1">
        <f>VLOOKUP($A61,delib,6,0)*(Físico!F61)</f>
        <v>0</v>
      </c>
      <c r="H61" s="1">
        <f>VLOOKUP($A61,delib,6,0)*(Físico!G61)</f>
        <v>0</v>
      </c>
      <c r="I61" s="1">
        <f>VLOOKUP($A61,delib,6,0)*(Físico!H61)</f>
        <v>0</v>
      </c>
      <c r="J61" s="1">
        <f>VLOOKUP($A61,delib,6,0)*(Físico!I61)</f>
        <v>0</v>
      </c>
      <c r="K61" s="1">
        <f>VLOOKUP($A61,delib,6,0)*(Físico!J61)</f>
        <v>2713.5</v>
      </c>
      <c r="L61" s="1">
        <f>VLOOKUP($A61,delib,6,0)*(Físico!K61)</f>
        <v>0</v>
      </c>
      <c r="M61" s="1">
        <f>VLOOKUP($A61,delib,6,0)*(Físico!L61)</f>
        <v>0</v>
      </c>
      <c r="N61" s="1">
        <f>VLOOKUP($A61,delib,6,0)*(Físico!M61)</f>
        <v>0</v>
      </c>
      <c r="O61" s="1">
        <f>VLOOKUP($A61,delib,6,0)*(Físico!N61)</f>
        <v>0</v>
      </c>
      <c r="P61" s="1">
        <f>VLOOKUP($A61,delib,6,0)*(Físico!O61)</f>
        <v>0</v>
      </c>
      <c r="Q61" s="1">
        <f>VLOOKUP($A61,delib,6,0)*(Físico!P61)</f>
        <v>0</v>
      </c>
      <c r="R61" s="1">
        <f>VLOOKUP($A61,delib,6,0)*(Físico!Q61)</f>
        <v>0</v>
      </c>
      <c r="S61" s="1">
        <f>VLOOKUP($A61,delib,6,0)*(Físico!R61)</f>
        <v>0</v>
      </c>
      <c r="T61" s="1">
        <f>VLOOKUP($A61,delib,6,0)*(Físico!S61)</f>
        <v>0</v>
      </c>
      <c r="U61" s="1">
        <f>VLOOKUP($A61,delib,6,0)*(Físico!T61)</f>
        <v>0</v>
      </c>
      <c r="V61" s="1">
        <f>VLOOKUP($A61,delib,6,0)*(Físico!U61)</f>
        <v>0</v>
      </c>
      <c r="W61" s="1">
        <f>VLOOKUP($A61,delib,6,0)*(Físico!V61)</f>
        <v>0</v>
      </c>
      <c r="X61" s="1">
        <f>VLOOKUP($A61,delib,6,0)*(Físico!W61)</f>
        <v>0</v>
      </c>
      <c r="Y61" s="1">
        <f>VLOOKUP($A61,delib,6,0)*(Físico!X61)</f>
        <v>0</v>
      </c>
      <c r="Z61" s="1">
        <f>VLOOKUP($A61,delib,6,0)*(Físico!Y61)</f>
        <v>0</v>
      </c>
      <c r="AA61" s="1">
        <f>VLOOKUP($A61,delib,6,0)*(Físico!Z61)</f>
        <v>0</v>
      </c>
      <c r="AB61" s="1">
        <f>VLOOKUP($A61,delib,6,0)*(Físico!AA61)</f>
        <v>0</v>
      </c>
      <c r="AC61" s="1">
        <f>VLOOKUP($A61,delib,6,0)*(Físico!AB61)</f>
        <v>0</v>
      </c>
      <c r="AD61" s="1">
        <f>VLOOKUP($A61,delib,6,0)*(Físico!AC61)</f>
        <v>0</v>
      </c>
      <c r="AE61" s="1">
        <f>VLOOKUP($A61,delib,6,0)*(Físico!AD61)</f>
        <v>0</v>
      </c>
      <c r="AF61" s="1">
        <f t="shared" si="1"/>
        <v>2713.5</v>
      </c>
    </row>
    <row r="62" spans="1:32" x14ac:dyDescent="0.25">
      <c r="A62">
        <f t="shared" si="0"/>
        <v>416040250</v>
      </c>
      <c r="B62" t="s">
        <v>379</v>
      </c>
      <c r="C62" s="1">
        <f>VLOOKUP($A62,delib,6,0)*(Físico!B62)</f>
        <v>0</v>
      </c>
      <c r="D62" s="1">
        <f>VLOOKUP($A62,delib,6,0)*(Físico!C62)</f>
        <v>0</v>
      </c>
      <c r="E62" s="1">
        <f>VLOOKUP($A62,delib,6,0)*(Físico!D62)</f>
        <v>0</v>
      </c>
      <c r="F62" s="1">
        <f>VLOOKUP($A62,delib,6,0)*(Físico!E62)</f>
        <v>0</v>
      </c>
      <c r="G62" s="1">
        <f>VLOOKUP($A62,delib,6,0)*(Físico!F62)</f>
        <v>0</v>
      </c>
      <c r="H62" s="1">
        <f>VLOOKUP($A62,delib,6,0)*(Físico!G62)</f>
        <v>0</v>
      </c>
      <c r="I62" s="1">
        <f>VLOOKUP($A62,delib,6,0)*(Físico!H62)</f>
        <v>0</v>
      </c>
      <c r="J62" s="1">
        <f>VLOOKUP($A62,delib,6,0)*(Físico!I62)</f>
        <v>0</v>
      </c>
      <c r="K62" s="1">
        <f>VLOOKUP($A62,delib,6,0)*(Físico!J62)</f>
        <v>0</v>
      </c>
      <c r="L62" s="1">
        <f>VLOOKUP($A62,delib,6,0)*(Físico!K62)</f>
        <v>0</v>
      </c>
      <c r="M62" s="1">
        <f>VLOOKUP($A62,delib,6,0)*(Físico!L62)</f>
        <v>0</v>
      </c>
      <c r="N62" s="1">
        <f>VLOOKUP($A62,delib,6,0)*(Físico!M62)</f>
        <v>0</v>
      </c>
      <c r="O62" s="1">
        <f>VLOOKUP($A62,delib,6,0)*(Físico!N62)</f>
        <v>0</v>
      </c>
      <c r="P62" s="1">
        <f>VLOOKUP($A62,delib,6,0)*(Físico!O62)</f>
        <v>0</v>
      </c>
      <c r="Q62" s="1">
        <f>VLOOKUP($A62,delib,6,0)*(Físico!P62)</f>
        <v>0</v>
      </c>
      <c r="R62" s="1">
        <f>VLOOKUP($A62,delib,6,0)*(Físico!Q62)</f>
        <v>0</v>
      </c>
      <c r="S62" s="1">
        <f>VLOOKUP($A62,delib,6,0)*(Físico!R62)</f>
        <v>5053.59</v>
      </c>
      <c r="T62" s="1">
        <f>VLOOKUP($A62,delib,6,0)*(Físico!S62)</f>
        <v>0</v>
      </c>
      <c r="U62" s="1">
        <f>VLOOKUP($A62,delib,6,0)*(Físico!T62)</f>
        <v>0</v>
      </c>
      <c r="V62" s="1">
        <f>VLOOKUP($A62,delib,6,0)*(Físico!U62)</f>
        <v>0</v>
      </c>
      <c r="W62" s="1">
        <f>VLOOKUP($A62,delib,6,0)*(Físico!V62)</f>
        <v>5053.59</v>
      </c>
      <c r="X62" s="1">
        <f>VLOOKUP($A62,delib,6,0)*(Físico!W62)</f>
        <v>0</v>
      </c>
      <c r="Y62" s="1">
        <f>VLOOKUP($A62,delib,6,0)*(Físico!X62)</f>
        <v>0</v>
      </c>
      <c r="Z62" s="1">
        <f>VLOOKUP($A62,delib,6,0)*(Físico!Y62)</f>
        <v>0</v>
      </c>
      <c r="AA62" s="1">
        <f>VLOOKUP($A62,delib,6,0)*(Físico!Z62)</f>
        <v>0</v>
      </c>
      <c r="AB62" s="1">
        <f>VLOOKUP($A62,delib,6,0)*(Físico!AA62)</f>
        <v>0</v>
      </c>
      <c r="AC62" s="1">
        <f>VLOOKUP($A62,delib,6,0)*(Físico!AB62)</f>
        <v>0</v>
      </c>
      <c r="AD62" s="1">
        <f>VLOOKUP($A62,delib,6,0)*(Físico!AC62)</f>
        <v>0</v>
      </c>
      <c r="AE62" s="1">
        <f>VLOOKUP($A62,delib,6,0)*(Físico!AD62)</f>
        <v>0</v>
      </c>
      <c r="AF62" s="1">
        <f t="shared" si="1"/>
        <v>10107.18</v>
      </c>
    </row>
    <row r="63" spans="1:32" x14ac:dyDescent="0.25">
      <c r="A63">
        <f t="shared" si="0"/>
        <v>416040276</v>
      </c>
      <c r="B63" t="s">
        <v>380</v>
      </c>
      <c r="C63" s="1">
        <f>VLOOKUP($A63,delib,6,0)*(Físico!B63)</f>
        <v>0</v>
      </c>
      <c r="D63" s="1">
        <f>VLOOKUP($A63,delib,6,0)*(Físico!C63)</f>
        <v>0</v>
      </c>
      <c r="E63" s="1">
        <f>VLOOKUP($A63,delib,6,0)*(Físico!D63)</f>
        <v>0</v>
      </c>
      <c r="F63" s="1">
        <f>VLOOKUP($A63,delib,6,0)*(Físico!E63)</f>
        <v>10107.18</v>
      </c>
      <c r="G63" s="1">
        <f>VLOOKUP($A63,delib,6,0)*(Físico!F63)</f>
        <v>0</v>
      </c>
      <c r="H63" s="1">
        <f>VLOOKUP($A63,delib,6,0)*(Físico!G63)</f>
        <v>0</v>
      </c>
      <c r="I63" s="1">
        <f>VLOOKUP($A63,delib,6,0)*(Físico!H63)</f>
        <v>0</v>
      </c>
      <c r="J63" s="1">
        <f>VLOOKUP($A63,delib,6,0)*(Físico!I63)</f>
        <v>0</v>
      </c>
      <c r="K63" s="1">
        <f>VLOOKUP($A63,delib,6,0)*(Físico!J63)</f>
        <v>0</v>
      </c>
      <c r="L63" s="1">
        <f>VLOOKUP($A63,delib,6,0)*(Físico!K63)</f>
        <v>0</v>
      </c>
      <c r="M63" s="1">
        <f>VLOOKUP($A63,delib,6,0)*(Físico!L63)</f>
        <v>0</v>
      </c>
      <c r="N63" s="1">
        <f>VLOOKUP($A63,delib,6,0)*(Físico!M63)</f>
        <v>0</v>
      </c>
      <c r="O63" s="1">
        <f>VLOOKUP($A63,delib,6,0)*(Físico!N63)</f>
        <v>0</v>
      </c>
      <c r="P63" s="1">
        <f>VLOOKUP($A63,delib,6,0)*(Físico!O63)</f>
        <v>0</v>
      </c>
      <c r="Q63" s="1">
        <f>VLOOKUP($A63,delib,6,0)*(Físico!P63)</f>
        <v>0</v>
      </c>
      <c r="R63" s="1">
        <f>VLOOKUP($A63,delib,6,0)*(Físico!Q63)</f>
        <v>0</v>
      </c>
      <c r="S63" s="1">
        <f>VLOOKUP($A63,delib,6,0)*(Físico!R63)</f>
        <v>0</v>
      </c>
      <c r="T63" s="1">
        <f>VLOOKUP($A63,delib,6,0)*(Físico!S63)</f>
        <v>0</v>
      </c>
      <c r="U63" s="1">
        <f>VLOOKUP($A63,delib,6,0)*(Físico!T63)</f>
        <v>0</v>
      </c>
      <c r="V63" s="1">
        <f>VLOOKUP($A63,delib,6,0)*(Físico!U63)</f>
        <v>0</v>
      </c>
      <c r="W63" s="1">
        <f>VLOOKUP($A63,delib,6,0)*(Físico!V63)</f>
        <v>5053.59</v>
      </c>
      <c r="X63" s="1">
        <f>VLOOKUP($A63,delib,6,0)*(Físico!W63)</f>
        <v>5053.59</v>
      </c>
      <c r="Y63" s="1">
        <f>VLOOKUP($A63,delib,6,0)*(Físico!X63)</f>
        <v>0</v>
      </c>
      <c r="Z63" s="1">
        <f>VLOOKUP($A63,delib,6,0)*(Físico!Y63)</f>
        <v>0</v>
      </c>
      <c r="AA63" s="1">
        <f>VLOOKUP($A63,delib,6,0)*(Físico!Z63)</f>
        <v>0</v>
      </c>
      <c r="AB63" s="1">
        <f>VLOOKUP($A63,delib,6,0)*(Físico!AA63)</f>
        <v>0</v>
      </c>
      <c r="AC63" s="1">
        <f>VLOOKUP($A63,delib,6,0)*(Físico!AB63)</f>
        <v>0</v>
      </c>
      <c r="AD63" s="1">
        <f>VLOOKUP($A63,delib,6,0)*(Físico!AC63)</f>
        <v>0</v>
      </c>
      <c r="AE63" s="1">
        <f>VLOOKUP($A63,delib,6,0)*(Físico!AD63)</f>
        <v>0</v>
      </c>
      <c r="AF63" s="1">
        <f t="shared" si="1"/>
        <v>20214.36</v>
      </c>
    </row>
    <row r="64" spans="1:32" x14ac:dyDescent="0.25">
      <c r="A64">
        <f t="shared" si="0"/>
        <v>416050026</v>
      </c>
      <c r="B64" t="s">
        <v>381</v>
      </c>
      <c r="C64" s="1">
        <f>VLOOKUP($A64,delib,6,0)*(Físico!B64)</f>
        <v>0</v>
      </c>
      <c r="D64" s="1">
        <f>VLOOKUP($A64,delib,6,0)*(Físico!C64)</f>
        <v>0</v>
      </c>
      <c r="E64" s="1">
        <f>VLOOKUP($A64,delib,6,0)*(Físico!D64)</f>
        <v>0</v>
      </c>
      <c r="F64" s="1">
        <f>VLOOKUP($A64,delib,6,0)*(Físico!E64)</f>
        <v>0</v>
      </c>
      <c r="G64" s="1">
        <f>VLOOKUP($A64,delib,6,0)*(Físico!F64)</f>
        <v>0</v>
      </c>
      <c r="H64" s="1">
        <f>VLOOKUP($A64,delib,6,0)*(Físico!G64)</f>
        <v>0</v>
      </c>
      <c r="I64" s="1">
        <f>VLOOKUP($A64,delib,6,0)*(Físico!H64)</f>
        <v>0</v>
      </c>
      <c r="J64" s="1">
        <f>VLOOKUP($A64,delib,6,0)*(Físico!I64)</f>
        <v>0</v>
      </c>
      <c r="K64" s="1">
        <f>VLOOKUP($A64,delib,6,0)*(Físico!J64)</f>
        <v>5915.3099999999995</v>
      </c>
      <c r="L64" s="1">
        <f>VLOOKUP($A64,delib,6,0)*(Físico!K64)</f>
        <v>0</v>
      </c>
      <c r="M64" s="1">
        <f>VLOOKUP($A64,delib,6,0)*(Físico!L64)</f>
        <v>0</v>
      </c>
      <c r="N64" s="1">
        <f>VLOOKUP($A64,delib,6,0)*(Físico!M64)</f>
        <v>0</v>
      </c>
      <c r="O64" s="1">
        <f>VLOOKUP($A64,delib,6,0)*(Físico!N64)</f>
        <v>0</v>
      </c>
      <c r="P64" s="1">
        <f>VLOOKUP($A64,delib,6,0)*(Físico!O64)</f>
        <v>0</v>
      </c>
      <c r="Q64" s="1">
        <f>VLOOKUP($A64,delib,6,0)*(Físico!P64)</f>
        <v>0</v>
      </c>
      <c r="R64" s="1">
        <f>VLOOKUP($A64,delib,6,0)*(Físico!Q64)</f>
        <v>0</v>
      </c>
      <c r="S64" s="1">
        <f>VLOOKUP($A64,delib,6,0)*(Físico!R64)</f>
        <v>0</v>
      </c>
      <c r="T64" s="1">
        <f>VLOOKUP($A64,delib,6,0)*(Físico!S64)</f>
        <v>0</v>
      </c>
      <c r="U64" s="1">
        <f>VLOOKUP($A64,delib,6,0)*(Físico!T64)</f>
        <v>0</v>
      </c>
      <c r="V64" s="1">
        <f>VLOOKUP($A64,delib,6,0)*(Físico!U64)</f>
        <v>0</v>
      </c>
      <c r="W64" s="1">
        <f>VLOOKUP($A64,delib,6,0)*(Físico!V64)</f>
        <v>0</v>
      </c>
      <c r="X64" s="1">
        <f>VLOOKUP($A64,delib,6,0)*(Físico!W64)</f>
        <v>0</v>
      </c>
      <c r="Y64" s="1">
        <f>VLOOKUP($A64,delib,6,0)*(Físico!X64)</f>
        <v>0</v>
      </c>
      <c r="Z64" s="1">
        <f>VLOOKUP($A64,delib,6,0)*(Físico!Y64)</f>
        <v>0</v>
      </c>
      <c r="AA64" s="1">
        <f>VLOOKUP($A64,delib,6,0)*(Físico!Z64)</f>
        <v>0</v>
      </c>
      <c r="AB64" s="1">
        <f>VLOOKUP($A64,delib,6,0)*(Físico!AA64)</f>
        <v>0</v>
      </c>
      <c r="AC64" s="1">
        <f>VLOOKUP($A64,delib,6,0)*(Físico!AB64)</f>
        <v>0</v>
      </c>
      <c r="AD64" s="1">
        <f>VLOOKUP($A64,delib,6,0)*(Físico!AC64)</f>
        <v>0</v>
      </c>
      <c r="AE64" s="1">
        <f>VLOOKUP($A64,delib,6,0)*(Físico!AD64)</f>
        <v>0</v>
      </c>
      <c r="AF64" s="1">
        <f t="shared" si="1"/>
        <v>5915.3099999999995</v>
      </c>
    </row>
    <row r="65" spans="1:32" x14ac:dyDescent="0.25">
      <c r="A65">
        <f t="shared" si="0"/>
        <v>416050034</v>
      </c>
      <c r="B65" t="s">
        <v>382</v>
      </c>
      <c r="C65" s="1">
        <f>VLOOKUP($A65,delib,6,0)*(Físico!B65)</f>
        <v>0</v>
      </c>
      <c r="D65" s="1">
        <f>VLOOKUP($A65,delib,6,0)*(Físico!C65)</f>
        <v>0</v>
      </c>
      <c r="E65" s="1">
        <f>VLOOKUP($A65,delib,6,0)*(Físico!D65)</f>
        <v>0</v>
      </c>
      <c r="F65" s="1">
        <f>VLOOKUP($A65,delib,6,0)*(Físico!E65)</f>
        <v>6340.82</v>
      </c>
      <c r="G65" s="1">
        <f>VLOOKUP($A65,delib,6,0)*(Físico!F65)</f>
        <v>0</v>
      </c>
      <c r="H65" s="1">
        <f>VLOOKUP($A65,delib,6,0)*(Físico!G65)</f>
        <v>0</v>
      </c>
      <c r="I65" s="1">
        <f>VLOOKUP($A65,delib,6,0)*(Físico!H65)</f>
        <v>0</v>
      </c>
      <c r="J65" s="1">
        <f>VLOOKUP($A65,delib,6,0)*(Físico!I65)</f>
        <v>0</v>
      </c>
      <c r="K65" s="1">
        <f>VLOOKUP($A65,delib,6,0)*(Físico!J65)</f>
        <v>0</v>
      </c>
      <c r="L65" s="1">
        <f>VLOOKUP($A65,delib,6,0)*(Físico!K65)</f>
        <v>0</v>
      </c>
      <c r="M65" s="1">
        <f>VLOOKUP($A65,delib,6,0)*(Físico!L65)</f>
        <v>0</v>
      </c>
      <c r="N65" s="1">
        <f>VLOOKUP($A65,delib,6,0)*(Físico!M65)</f>
        <v>0</v>
      </c>
      <c r="O65" s="1">
        <f>VLOOKUP($A65,delib,6,0)*(Físico!N65)</f>
        <v>0</v>
      </c>
      <c r="P65" s="1">
        <f>VLOOKUP($A65,delib,6,0)*(Físico!O65)</f>
        <v>0</v>
      </c>
      <c r="Q65" s="1">
        <f>VLOOKUP($A65,delib,6,0)*(Físico!P65)</f>
        <v>0</v>
      </c>
      <c r="R65" s="1">
        <f>VLOOKUP($A65,delib,6,0)*(Físico!Q65)</f>
        <v>0</v>
      </c>
      <c r="S65" s="1">
        <f>VLOOKUP($A65,delib,6,0)*(Físico!R65)</f>
        <v>0</v>
      </c>
      <c r="T65" s="1">
        <f>VLOOKUP($A65,delib,6,0)*(Físico!S65)</f>
        <v>0</v>
      </c>
      <c r="U65" s="1">
        <f>VLOOKUP($A65,delib,6,0)*(Físico!T65)</f>
        <v>0</v>
      </c>
      <c r="V65" s="1">
        <f>VLOOKUP($A65,delib,6,0)*(Físico!U65)</f>
        <v>0</v>
      </c>
      <c r="W65" s="1">
        <f>VLOOKUP($A65,delib,6,0)*(Físico!V65)</f>
        <v>0</v>
      </c>
      <c r="X65" s="1">
        <f>VLOOKUP($A65,delib,6,0)*(Físico!W65)</f>
        <v>0</v>
      </c>
      <c r="Y65" s="1">
        <f>VLOOKUP($A65,delib,6,0)*(Físico!X65)</f>
        <v>0</v>
      </c>
      <c r="Z65" s="1">
        <f>VLOOKUP($A65,delib,6,0)*(Físico!Y65)</f>
        <v>0</v>
      </c>
      <c r="AA65" s="1">
        <f>VLOOKUP($A65,delib,6,0)*(Físico!Z65)</f>
        <v>0</v>
      </c>
      <c r="AB65" s="1">
        <f>VLOOKUP($A65,delib,6,0)*(Físico!AA65)</f>
        <v>0</v>
      </c>
      <c r="AC65" s="1">
        <f>VLOOKUP($A65,delib,6,0)*(Físico!AB65)</f>
        <v>0</v>
      </c>
      <c r="AD65" s="1">
        <f>VLOOKUP($A65,delib,6,0)*(Físico!AC65)</f>
        <v>0</v>
      </c>
      <c r="AE65" s="1">
        <f>VLOOKUP($A65,delib,6,0)*(Físico!AD65)</f>
        <v>0</v>
      </c>
      <c r="AF65" s="1">
        <f t="shared" si="1"/>
        <v>6340.82</v>
      </c>
    </row>
    <row r="66" spans="1:32" x14ac:dyDescent="0.25">
      <c r="A66">
        <f t="shared" si="0"/>
        <v>416050050</v>
      </c>
      <c r="B66" t="s">
        <v>383</v>
      </c>
      <c r="C66" s="1">
        <f>VLOOKUP($A66,delib,6,0)*(Físico!B66)</f>
        <v>0</v>
      </c>
      <c r="D66" s="1">
        <f>VLOOKUP($A66,delib,6,0)*(Físico!C66)</f>
        <v>0</v>
      </c>
      <c r="E66" s="1">
        <f>VLOOKUP($A66,delib,6,0)*(Físico!D66)</f>
        <v>0</v>
      </c>
      <c r="F66" s="1">
        <f>VLOOKUP($A66,delib,6,0)*(Físico!E66)</f>
        <v>0</v>
      </c>
      <c r="G66" s="1">
        <f>VLOOKUP($A66,delib,6,0)*(Físico!F66)</f>
        <v>0</v>
      </c>
      <c r="H66" s="1">
        <f>VLOOKUP($A66,delib,6,0)*(Físico!G66)</f>
        <v>0</v>
      </c>
      <c r="I66" s="1">
        <f>VLOOKUP($A66,delib,6,0)*(Físico!H66)</f>
        <v>0</v>
      </c>
      <c r="J66" s="1">
        <f>VLOOKUP($A66,delib,6,0)*(Físico!I66)</f>
        <v>0</v>
      </c>
      <c r="K66" s="1">
        <f>VLOOKUP($A66,delib,6,0)*(Físico!J66)</f>
        <v>0</v>
      </c>
      <c r="L66" s="1">
        <f>VLOOKUP($A66,delib,6,0)*(Físico!K66)</f>
        <v>0</v>
      </c>
      <c r="M66" s="1">
        <f>VLOOKUP($A66,delib,6,0)*(Físico!L66)</f>
        <v>0</v>
      </c>
      <c r="N66" s="1">
        <f>VLOOKUP($A66,delib,6,0)*(Físico!M66)</f>
        <v>0</v>
      </c>
      <c r="O66" s="1">
        <f>VLOOKUP($A66,delib,6,0)*(Físico!N66)</f>
        <v>0</v>
      </c>
      <c r="P66" s="1">
        <f>VLOOKUP($A66,delib,6,0)*(Físico!O66)</f>
        <v>0</v>
      </c>
      <c r="Q66" s="1">
        <f>VLOOKUP($A66,delib,6,0)*(Físico!P66)</f>
        <v>0</v>
      </c>
      <c r="R66" s="1">
        <f>VLOOKUP($A66,delib,6,0)*(Físico!Q66)</f>
        <v>0</v>
      </c>
      <c r="S66" s="1">
        <f>VLOOKUP($A66,delib,6,0)*(Físico!R66)</f>
        <v>991.89</v>
      </c>
      <c r="T66" s="1">
        <f>VLOOKUP($A66,delib,6,0)*(Físico!S66)</f>
        <v>0</v>
      </c>
      <c r="U66" s="1">
        <f>VLOOKUP($A66,delib,6,0)*(Físico!T66)</f>
        <v>0</v>
      </c>
      <c r="V66" s="1">
        <f>VLOOKUP($A66,delib,6,0)*(Físico!U66)</f>
        <v>0</v>
      </c>
      <c r="W66" s="1">
        <f>VLOOKUP($A66,delib,6,0)*(Físico!V66)</f>
        <v>0</v>
      </c>
      <c r="X66" s="1">
        <f>VLOOKUP($A66,delib,6,0)*(Físico!W66)</f>
        <v>1983.78</v>
      </c>
      <c r="Y66" s="1">
        <f>VLOOKUP($A66,delib,6,0)*(Físico!X66)</f>
        <v>0</v>
      </c>
      <c r="Z66" s="1">
        <f>VLOOKUP($A66,delib,6,0)*(Físico!Y66)</f>
        <v>0</v>
      </c>
      <c r="AA66" s="1">
        <f>VLOOKUP($A66,delib,6,0)*(Físico!Z66)</f>
        <v>0</v>
      </c>
      <c r="AB66" s="1">
        <f>VLOOKUP($A66,delib,6,0)*(Físico!AA66)</f>
        <v>0</v>
      </c>
      <c r="AC66" s="1">
        <f>VLOOKUP($A66,delib,6,0)*(Físico!AB66)</f>
        <v>0</v>
      </c>
      <c r="AD66" s="1">
        <f>VLOOKUP($A66,delib,6,0)*(Físico!AC66)</f>
        <v>0</v>
      </c>
      <c r="AE66" s="1">
        <f>VLOOKUP($A66,delib,6,0)*(Físico!AD66)</f>
        <v>0</v>
      </c>
      <c r="AF66" s="1">
        <f t="shared" si="1"/>
        <v>2975.67</v>
      </c>
    </row>
    <row r="67" spans="1:32" x14ac:dyDescent="0.25">
      <c r="A67">
        <f t="shared" ref="A67:A95" si="2">LEFT(B67,10)*1</f>
        <v>416050077</v>
      </c>
      <c r="B67" t="s">
        <v>384</v>
      </c>
      <c r="C67" s="1">
        <f>VLOOKUP($A67,delib,6,0)*(Físico!B67)</f>
        <v>0</v>
      </c>
      <c r="D67" s="1">
        <f>VLOOKUP($A67,delib,6,0)*(Físico!C67)</f>
        <v>0</v>
      </c>
      <c r="E67" s="1">
        <f>VLOOKUP($A67,delib,6,0)*(Físico!D67)</f>
        <v>0</v>
      </c>
      <c r="F67" s="1">
        <f>VLOOKUP($A67,delib,6,0)*(Físico!E67)</f>
        <v>16303.199999999999</v>
      </c>
      <c r="G67" s="1">
        <f>VLOOKUP($A67,delib,6,0)*(Físico!F67)</f>
        <v>0</v>
      </c>
      <c r="H67" s="1">
        <f>VLOOKUP($A67,delib,6,0)*(Físico!G67)</f>
        <v>0</v>
      </c>
      <c r="I67" s="1">
        <f>VLOOKUP($A67,delib,6,0)*(Físico!H67)</f>
        <v>0</v>
      </c>
      <c r="J67" s="1">
        <f>VLOOKUP($A67,delib,6,0)*(Físico!I67)</f>
        <v>0</v>
      </c>
      <c r="K67" s="1">
        <f>VLOOKUP($A67,delib,6,0)*(Físico!J67)</f>
        <v>0</v>
      </c>
      <c r="L67" s="1">
        <f>VLOOKUP($A67,delib,6,0)*(Físico!K67)</f>
        <v>0</v>
      </c>
      <c r="M67" s="1">
        <f>VLOOKUP($A67,delib,6,0)*(Físico!L67)</f>
        <v>0</v>
      </c>
      <c r="N67" s="1">
        <f>VLOOKUP($A67,delib,6,0)*(Físico!M67)</f>
        <v>0</v>
      </c>
      <c r="O67" s="1">
        <f>VLOOKUP($A67,delib,6,0)*(Físico!N67)</f>
        <v>0</v>
      </c>
      <c r="P67" s="1">
        <f>VLOOKUP($A67,delib,6,0)*(Físico!O67)</f>
        <v>0</v>
      </c>
      <c r="Q67" s="1">
        <f>VLOOKUP($A67,delib,6,0)*(Físico!P67)</f>
        <v>5434.4</v>
      </c>
      <c r="R67" s="1">
        <f>VLOOKUP($A67,delib,6,0)*(Físico!Q67)</f>
        <v>0</v>
      </c>
      <c r="S67" s="1">
        <f>VLOOKUP($A67,delib,6,0)*(Físico!R67)</f>
        <v>0</v>
      </c>
      <c r="T67" s="1">
        <f>VLOOKUP($A67,delib,6,0)*(Físico!S67)</f>
        <v>0</v>
      </c>
      <c r="U67" s="1">
        <f>VLOOKUP($A67,delib,6,0)*(Físico!T67)</f>
        <v>0</v>
      </c>
      <c r="V67" s="1">
        <f>VLOOKUP($A67,delib,6,0)*(Físico!U67)</f>
        <v>5434.4</v>
      </c>
      <c r="W67" s="1">
        <f>VLOOKUP($A67,delib,6,0)*(Físico!V67)</f>
        <v>5434.4</v>
      </c>
      <c r="X67" s="1">
        <f>VLOOKUP($A67,delib,6,0)*(Físico!W67)</f>
        <v>0</v>
      </c>
      <c r="Y67" s="1">
        <f>VLOOKUP($A67,delib,6,0)*(Físico!X67)</f>
        <v>0</v>
      </c>
      <c r="Z67" s="1">
        <f>VLOOKUP($A67,delib,6,0)*(Físico!Y67)</f>
        <v>0</v>
      </c>
      <c r="AA67" s="1">
        <f>VLOOKUP($A67,delib,6,0)*(Físico!Z67)</f>
        <v>0</v>
      </c>
      <c r="AB67" s="1">
        <f>VLOOKUP($A67,delib,6,0)*(Físico!AA67)</f>
        <v>0</v>
      </c>
      <c r="AC67" s="1">
        <f>VLOOKUP($A67,delib,6,0)*(Físico!AB67)</f>
        <v>0</v>
      </c>
      <c r="AD67" s="1">
        <f>VLOOKUP($A67,delib,6,0)*(Físico!AC67)</f>
        <v>0</v>
      </c>
      <c r="AE67" s="1">
        <f>VLOOKUP($A67,delib,6,0)*(Físico!AD67)</f>
        <v>0</v>
      </c>
      <c r="AF67" s="1">
        <f t="shared" ref="AF67:AF95" si="3">SUM(C67:AE67)</f>
        <v>32606.400000000001</v>
      </c>
    </row>
    <row r="68" spans="1:32" x14ac:dyDescent="0.25">
      <c r="A68">
        <f t="shared" si="2"/>
        <v>416060013</v>
      </c>
      <c r="B68" t="s">
        <v>385</v>
      </c>
      <c r="C68" s="1">
        <f>VLOOKUP($A68,delib,6,0)*(Físico!B68)</f>
        <v>0</v>
      </c>
      <c r="D68" s="1">
        <f>VLOOKUP($A68,delib,6,0)*(Físico!C68)</f>
        <v>0</v>
      </c>
      <c r="E68" s="1">
        <f>VLOOKUP($A68,delib,6,0)*(Físico!D68)</f>
        <v>0</v>
      </c>
      <c r="F68" s="1">
        <f>VLOOKUP($A68,delib,6,0)*(Físico!E68)</f>
        <v>0</v>
      </c>
      <c r="G68" s="1">
        <f>VLOOKUP($A68,delib,6,0)*(Físico!F68)</f>
        <v>0</v>
      </c>
      <c r="H68" s="1">
        <f>VLOOKUP($A68,delib,6,0)*(Físico!G68)</f>
        <v>0</v>
      </c>
      <c r="I68" s="1">
        <f>VLOOKUP($A68,delib,6,0)*(Físico!H68)</f>
        <v>0</v>
      </c>
      <c r="J68" s="1">
        <f>VLOOKUP($A68,delib,6,0)*(Físico!I68)</f>
        <v>0</v>
      </c>
      <c r="K68" s="1">
        <f>VLOOKUP($A68,delib,6,0)*(Físico!J68)</f>
        <v>0</v>
      </c>
      <c r="L68" s="1">
        <f>VLOOKUP($A68,delib,6,0)*(Físico!K68)</f>
        <v>0</v>
      </c>
      <c r="M68" s="1">
        <f>VLOOKUP($A68,delib,6,0)*(Físico!L68)</f>
        <v>0</v>
      </c>
      <c r="N68" s="1">
        <f>VLOOKUP($A68,delib,6,0)*(Físico!M68)</f>
        <v>0</v>
      </c>
      <c r="O68" s="1">
        <f>VLOOKUP($A68,delib,6,0)*(Físico!N68)</f>
        <v>0</v>
      </c>
      <c r="P68" s="1">
        <f>VLOOKUP($A68,delib,6,0)*(Físico!O68)</f>
        <v>0</v>
      </c>
      <c r="Q68" s="1">
        <f>VLOOKUP($A68,delib,6,0)*(Físico!P68)</f>
        <v>0</v>
      </c>
      <c r="R68" s="1">
        <f>VLOOKUP($A68,delib,6,0)*(Físico!Q68)</f>
        <v>0</v>
      </c>
      <c r="S68" s="1">
        <f>VLOOKUP($A68,delib,6,0)*(Físico!R68)</f>
        <v>70538.91</v>
      </c>
      <c r="T68" s="1">
        <f>VLOOKUP($A68,delib,6,0)*(Físico!S68)</f>
        <v>0</v>
      </c>
      <c r="U68" s="1">
        <f>VLOOKUP($A68,delib,6,0)*(Físico!T68)</f>
        <v>0</v>
      </c>
      <c r="V68" s="1">
        <f>VLOOKUP($A68,delib,6,0)*(Físico!U68)</f>
        <v>0</v>
      </c>
      <c r="W68" s="1">
        <f>VLOOKUP($A68,delib,6,0)*(Físico!V68)</f>
        <v>0</v>
      </c>
      <c r="X68" s="1">
        <f>VLOOKUP($A68,delib,6,0)*(Físico!W68)</f>
        <v>0</v>
      </c>
      <c r="Y68" s="1">
        <f>VLOOKUP($A68,delib,6,0)*(Físico!X68)</f>
        <v>0</v>
      </c>
      <c r="Z68" s="1">
        <f>VLOOKUP($A68,delib,6,0)*(Físico!Y68)</f>
        <v>0</v>
      </c>
      <c r="AA68" s="1">
        <f>VLOOKUP($A68,delib,6,0)*(Físico!Z68)</f>
        <v>0</v>
      </c>
      <c r="AB68" s="1">
        <f>VLOOKUP($A68,delib,6,0)*(Físico!AA68)</f>
        <v>0</v>
      </c>
      <c r="AC68" s="1">
        <f>VLOOKUP($A68,delib,6,0)*(Físico!AB68)</f>
        <v>0</v>
      </c>
      <c r="AD68" s="1">
        <f>VLOOKUP($A68,delib,6,0)*(Físico!AC68)</f>
        <v>0</v>
      </c>
      <c r="AE68" s="1">
        <f>VLOOKUP($A68,delib,6,0)*(Físico!AD68)</f>
        <v>0</v>
      </c>
      <c r="AF68" s="1">
        <f t="shared" si="3"/>
        <v>70538.91</v>
      </c>
    </row>
    <row r="69" spans="1:32" x14ac:dyDescent="0.25">
      <c r="A69">
        <f t="shared" si="2"/>
        <v>416060021</v>
      </c>
      <c r="B69" t="s">
        <v>386</v>
      </c>
      <c r="C69" s="1">
        <f>VLOOKUP($A69,delib,6,0)*(Físico!B69)</f>
        <v>0</v>
      </c>
      <c r="D69" s="1">
        <f>VLOOKUP($A69,delib,6,0)*(Físico!C69)</f>
        <v>0</v>
      </c>
      <c r="E69" s="1">
        <f>VLOOKUP($A69,delib,6,0)*(Físico!D69)</f>
        <v>0</v>
      </c>
      <c r="F69" s="1">
        <f>VLOOKUP($A69,delib,6,0)*(Físico!E69)</f>
        <v>0</v>
      </c>
      <c r="G69" s="1">
        <f>VLOOKUP($A69,delib,6,0)*(Físico!F69)</f>
        <v>0</v>
      </c>
      <c r="H69" s="1">
        <f>VLOOKUP($A69,delib,6,0)*(Físico!G69)</f>
        <v>0</v>
      </c>
      <c r="I69" s="1">
        <f>VLOOKUP($A69,delib,6,0)*(Físico!H69)</f>
        <v>0</v>
      </c>
      <c r="J69" s="1">
        <f>VLOOKUP($A69,delib,6,0)*(Físico!I69)</f>
        <v>0</v>
      </c>
      <c r="K69" s="1">
        <f>VLOOKUP($A69,delib,6,0)*(Físico!J69)</f>
        <v>1545.1</v>
      </c>
      <c r="L69" s="1">
        <f>VLOOKUP($A69,delib,6,0)*(Físico!K69)</f>
        <v>0</v>
      </c>
      <c r="M69" s="1">
        <f>VLOOKUP($A69,delib,6,0)*(Físico!L69)</f>
        <v>0</v>
      </c>
      <c r="N69" s="1">
        <f>VLOOKUP($A69,delib,6,0)*(Físico!M69)</f>
        <v>0</v>
      </c>
      <c r="O69" s="1">
        <f>VLOOKUP($A69,delib,6,0)*(Físico!N69)</f>
        <v>0</v>
      </c>
      <c r="P69" s="1">
        <f>VLOOKUP($A69,delib,6,0)*(Físico!O69)</f>
        <v>0</v>
      </c>
      <c r="Q69" s="1">
        <f>VLOOKUP($A69,delib,6,0)*(Físico!P69)</f>
        <v>3090.2</v>
      </c>
      <c r="R69" s="1">
        <f>VLOOKUP($A69,delib,6,0)*(Físico!Q69)</f>
        <v>0</v>
      </c>
      <c r="S69" s="1">
        <f>VLOOKUP($A69,delib,6,0)*(Físico!R69)</f>
        <v>7725.5</v>
      </c>
      <c r="T69" s="1">
        <f>VLOOKUP($A69,delib,6,0)*(Físico!S69)</f>
        <v>0</v>
      </c>
      <c r="U69" s="1">
        <f>VLOOKUP($A69,delib,6,0)*(Físico!T69)</f>
        <v>0</v>
      </c>
      <c r="V69" s="1">
        <f>VLOOKUP($A69,delib,6,0)*(Físico!U69)</f>
        <v>1545.1</v>
      </c>
      <c r="W69" s="1">
        <f>VLOOKUP($A69,delib,6,0)*(Físico!V69)</f>
        <v>0</v>
      </c>
      <c r="X69" s="1">
        <f>VLOOKUP($A69,delib,6,0)*(Físico!W69)</f>
        <v>0</v>
      </c>
      <c r="Y69" s="1">
        <f>VLOOKUP($A69,delib,6,0)*(Físico!X69)</f>
        <v>0</v>
      </c>
      <c r="Z69" s="1">
        <f>VLOOKUP($A69,delib,6,0)*(Físico!Y69)</f>
        <v>0</v>
      </c>
      <c r="AA69" s="1">
        <f>VLOOKUP($A69,delib,6,0)*(Físico!Z69)</f>
        <v>0</v>
      </c>
      <c r="AB69" s="1">
        <f>VLOOKUP($A69,delib,6,0)*(Físico!AA69)</f>
        <v>0</v>
      </c>
      <c r="AC69" s="1">
        <f>VLOOKUP($A69,delib,6,0)*(Físico!AB69)</f>
        <v>0</v>
      </c>
      <c r="AD69" s="1">
        <f>VLOOKUP($A69,delib,6,0)*(Físico!AC69)</f>
        <v>0</v>
      </c>
      <c r="AE69" s="1">
        <f>VLOOKUP($A69,delib,6,0)*(Físico!AD69)</f>
        <v>0</v>
      </c>
      <c r="AF69" s="1">
        <f t="shared" si="3"/>
        <v>13905.9</v>
      </c>
    </row>
    <row r="70" spans="1:32" x14ac:dyDescent="0.25">
      <c r="A70">
        <f t="shared" si="2"/>
        <v>416060030</v>
      </c>
      <c r="B70" t="s">
        <v>387</v>
      </c>
      <c r="C70" s="1">
        <f>VLOOKUP($A70,delib,6,0)*(Físico!B70)</f>
        <v>0</v>
      </c>
      <c r="D70" s="1">
        <f>VLOOKUP($A70,delib,6,0)*(Físico!C70)</f>
        <v>0</v>
      </c>
      <c r="E70" s="1">
        <f>VLOOKUP($A70,delib,6,0)*(Físico!D70)</f>
        <v>0</v>
      </c>
      <c r="F70" s="1">
        <f>VLOOKUP($A70,delib,6,0)*(Físico!E70)</f>
        <v>0</v>
      </c>
      <c r="G70" s="1">
        <f>VLOOKUP($A70,delib,6,0)*(Físico!F70)</f>
        <v>0</v>
      </c>
      <c r="H70" s="1">
        <f>VLOOKUP($A70,delib,6,0)*(Físico!G70)</f>
        <v>0</v>
      </c>
      <c r="I70" s="1">
        <f>VLOOKUP($A70,delib,6,0)*(Físico!H70)</f>
        <v>0</v>
      </c>
      <c r="J70" s="1">
        <f>VLOOKUP($A70,delib,6,0)*(Físico!I70)</f>
        <v>0</v>
      </c>
      <c r="K70" s="1">
        <f>VLOOKUP($A70,delib,6,0)*(Físico!J70)</f>
        <v>0</v>
      </c>
      <c r="L70" s="1">
        <f>VLOOKUP($A70,delib,6,0)*(Físico!K70)</f>
        <v>0</v>
      </c>
      <c r="M70" s="1">
        <f>VLOOKUP($A70,delib,6,0)*(Físico!L70)</f>
        <v>0</v>
      </c>
      <c r="N70" s="1">
        <f>VLOOKUP($A70,delib,6,0)*(Físico!M70)</f>
        <v>0</v>
      </c>
      <c r="O70" s="1">
        <f>VLOOKUP($A70,delib,6,0)*(Físico!N70)</f>
        <v>0</v>
      </c>
      <c r="P70" s="1">
        <f>VLOOKUP($A70,delib,6,0)*(Físico!O70)</f>
        <v>0</v>
      </c>
      <c r="Q70" s="1">
        <f>VLOOKUP($A70,delib,6,0)*(Físico!P70)</f>
        <v>0</v>
      </c>
      <c r="R70" s="1">
        <f>VLOOKUP($A70,delib,6,0)*(Físico!Q70)</f>
        <v>0</v>
      </c>
      <c r="S70" s="1">
        <f>VLOOKUP($A70,delib,6,0)*(Físico!R70)</f>
        <v>1068.94</v>
      </c>
      <c r="T70" s="1">
        <f>VLOOKUP($A70,delib,6,0)*(Físico!S70)</f>
        <v>0</v>
      </c>
      <c r="U70" s="1">
        <f>VLOOKUP($A70,delib,6,0)*(Físico!T70)</f>
        <v>0</v>
      </c>
      <c r="V70" s="1">
        <f>VLOOKUP($A70,delib,6,0)*(Físico!U70)</f>
        <v>0</v>
      </c>
      <c r="W70" s="1">
        <f>VLOOKUP($A70,delib,6,0)*(Físico!V70)</f>
        <v>0</v>
      </c>
      <c r="X70" s="1">
        <f>VLOOKUP($A70,delib,6,0)*(Físico!W70)</f>
        <v>0</v>
      </c>
      <c r="Y70" s="1">
        <f>VLOOKUP($A70,delib,6,0)*(Físico!X70)</f>
        <v>0</v>
      </c>
      <c r="Z70" s="1">
        <f>VLOOKUP($A70,delib,6,0)*(Físico!Y70)</f>
        <v>0</v>
      </c>
      <c r="AA70" s="1">
        <f>VLOOKUP($A70,delib,6,0)*(Físico!Z70)</f>
        <v>0</v>
      </c>
      <c r="AB70" s="1">
        <f>VLOOKUP($A70,delib,6,0)*(Físico!AA70)</f>
        <v>0</v>
      </c>
      <c r="AC70" s="1">
        <f>VLOOKUP($A70,delib,6,0)*(Físico!AB70)</f>
        <v>0</v>
      </c>
      <c r="AD70" s="1">
        <f>VLOOKUP($A70,delib,6,0)*(Físico!AC70)</f>
        <v>0</v>
      </c>
      <c r="AE70" s="1">
        <f>VLOOKUP($A70,delib,6,0)*(Físico!AD70)</f>
        <v>0</v>
      </c>
      <c r="AF70" s="1">
        <f t="shared" si="3"/>
        <v>1068.94</v>
      </c>
    </row>
    <row r="71" spans="1:32" x14ac:dyDescent="0.25">
      <c r="A71">
        <f t="shared" si="2"/>
        <v>416060056</v>
      </c>
      <c r="B71" t="s">
        <v>388</v>
      </c>
      <c r="C71" s="1">
        <f>VLOOKUP($A71,delib,6,0)*(Físico!B71)</f>
        <v>0</v>
      </c>
      <c r="D71" s="1">
        <f>VLOOKUP($A71,delib,6,0)*(Físico!C71)</f>
        <v>0</v>
      </c>
      <c r="E71" s="1">
        <f>VLOOKUP($A71,delib,6,0)*(Físico!D71)</f>
        <v>0</v>
      </c>
      <c r="F71" s="1">
        <f>VLOOKUP($A71,delib,6,0)*(Físico!E71)</f>
        <v>5265.02</v>
      </c>
      <c r="G71" s="1">
        <f>VLOOKUP($A71,delib,6,0)*(Físico!F71)</f>
        <v>0</v>
      </c>
      <c r="H71" s="1">
        <f>VLOOKUP($A71,delib,6,0)*(Físico!G71)</f>
        <v>0</v>
      </c>
      <c r="I71" s="1">
        <f>VLOOKUP($A71,delib,6,0)*(Físico!H71)</f>
        <v>0</v>
      </c>
      <c r="J71" s="1">
        <f>VLOOKUP($A71,delib,6,0)*(Físico!I71)</f>
        <v>0</v>
      </c>
      <c r="K71" s="1">
        <f>VLOOKUP($A71,delib,6,0)*(Físico!J71)</f>
        <v>0</v>
      </c>
      <c r="L71" s="1">
        <f>VLOOKUP($A71,delib,6,0)*(Físico!K71)</f>
        <v>0</v>
      </c>
      <c r="M71" s="1">
        <f>VLOOKUP($A71,delib,6,0)*(Físico!L71)</f>
        <v>0</v>
      </c>
      <c r="N71" s="1">
        <f>VLOOKUP($A71,delib,6,0)*(Físico!M71)</f>
        <v>0</v>
      </c>
      <c r="O71" s="1">
        <f>VLOOKUP($A71,delib,6,0)*(Físico!N71)</f>
        <v>0</v>
      </c>
      <c r="P71" s="1">
        <f>VLOOKUP($A71,delib,6,0)*(Físico!O71)</f>
        <v>0</v>
      </c>
      <c r="Q71" s="1">
        <f>VLOOKUP($A71,delib,6,0)*(Físico!P71)</f>
        <v>0</v>
      </c>
      <c r="R71" s="1">
        <f>VLOOKUP($A71,delib,6,0)*(Físico!Q71)</f>
        <v>0</v>
      </c>
      <c r="S71" s="1">
        <f>VLOOKUP($A71,delib,6,0)*(Físico!R71)</f>
        <v>0</v>
      </c>
      <c r="T71" s="1">
        <f>VLOOKUP($A71,delib,6,0)*(Físico!S71)</f>
        <v>0</v>
      </c>
      <c r="U71" s="1">
        <f>VLOOKUP($A71,delib,6,0)*(Físico!T71)</f>
        <v>0</v>
      </c>
      <c r="V71" s="1">
        <f>VLOOKUP($A71,delib,6,0)*(Físico!U71)</f>
        <v>0</v>
      </c>
      <c r="W71" s="1">
        <f>VLOOKUP($A71,delib,6,0)*(Físico!V71)</f>
        <v>0</v>
      </c>
      <c r="X71" s="1">
        <f>VLOOKUP($A71,delib,6,0)*(Físico!W71)</f>
        <v>15795.060000000001</v>
      </c>
      <c r="Y71" s="1">
        <f>VLOOKUP($A71,delib,6,0)*(Físico!X71)</f>
        <v>0</v>
      </c>
      <c r="Z71" s="1">
        <f>VLOOKUP($A71,delib,6,0)*(Físico!Y71)</f>
        <v>0</v>
      </c>
      <c r="AA71" s="1">
        <f>VLOOKUP($A71,delib,6,0)*(Físico!Z71)</f>
        <v>0</v>
      </c>
      <c r="AB71" s="1">
        <f>VLOOKUP($A71,delib,6,0)*(Físico!AA71)</f>
        <v>0</v>
      </c>
      <c r="AC71" s="1">
        <f>VLOOKUP($A71,delib,6,0)*(Físico!AB71)</f>
        <v>0</v>
      </c>
      <c r="AD71" s="1">
        <f>VLOOKUP($A71,delib,6,0)*(Físico!AC71)</f>
        <v>0</v>
      </c>
      <c r="AE71" s="1">
        <f>VLOOKUP($A71,delib,6,0)*(Físico!AD71)</f>
        <v>0</v>
      </c>
      <c r="AF71" s="1">
        <f t="shared" si="3"/>
        <v>21060.080000000002</v>
      </c>
    </row>
    <row r="72" spans="1:32" x14ac:dyDescent="0.25">
      <c r="A72">
        <f t="shared" si="2"/>
        <v>416060064</v>
      </c>
      <c r="B72" t="s">
        <v>389</v>
      </c>
      <c r="C72" s="1">
        <f>VLOOKUP($A72,delib,6,0)*(Físico!B72)</f>
        <v>0</v>
      </c>
      <c r="D72" s="1">
        <f>VLOOKUP($A72,delib,6,0)*(Físico!C72)</f>
        <v>0</v>
      </c>
      <c r="E72" s="1">
        <f>VLOOKUP($A72,delib,6,0)*(Físico!D72)</f>
        <v>0</v>
      </c>
      <c r="F72" s="1">
        <f>VLOOKUP($A72,delib,6,0)*(Físico!E72)</f>
        <v>0</v>
      </c>
      <c r="G72" s="1">
        <f>VLOOKUP($A72,delib,6,0)*(Físico!F72)</f>
        <v>0</v>
      </c>
      <c r="H72" s="1">
        <f>VLOOKUP($A72,delib,6,0)*(Físico!G72)</f>
        <v>0</v>
      </c>
      <c r="I72" s="1">
        <f>VLOOKUP($A72,delib,6,0)*(Físico!H72)</f>
        <v>0</v>
      </c>
      <c r="J72" s="1">
        <f>VLOOKUP($A72,delib,6,0)*(Físico!I72)</f>
        <v>0</v>
      </c>
      <c r="K72" s="1">
        <f>VLOOKUP($A72,delib,6,0)*(Físico!J72)</f>
        <v>0</v>
      </c>
      <c r="L72" s="1">
        <f>VLOOKUP($A72,delib,6,0)*(Físico!K72)</f>
        <v>0</v>
      </c>
      <c r="M72" s="1">
        <f>VLOOKUP($A72,delib,6,0)*(Físico!L72)</f>
        <v>0</v>
      </c>
      <c r="N72" s="1">
        <f>VLOOKUP($A72,delib,6,0)*(Físico!M72)</f>
        <v>0</v>
      </c>
      <c r="O72" s="1">
        <f>VLOOKUP($A72,delib,6,0)*(Físico!N72)</f>
        <v>0</v>
      </c>
      <c r="P72" s="1">
        <f>VLOOKUP($A72,delib,6,0)*(Físico!O72)</f>
        <v>0</v>
      </c>
      <c r="Q72" s="1">
        <f>VLOOKUP($A72,delib,6,0)*(Físico!P72)</f>
        <v>0</v>
      </c>
      <c r="R72" s="1">
        <f>VLOOKUP($A72,delib,6,0)*(Físico!Q72)</f>
        <v>0</v>
      </c>
      <c r="S72" s="1">
        <f>VLOOKUP($A72,delib,6,0)*(Físico!R72)</f>
        <v>16210.29</v>
      </c>
      <c r="T72" s="1">
        <f>VLOOKUP($A72,delib,6,0)*(Físico!S72)</f>
        <v>0</v>
      </c>
      <c r="U72" s="1">
        <f>VLOOKUP($A72,delib,6,0)*(Físico!T72)</f>
        <v>0</v>
      </c>
      <c r="V72" s="1">
        <f>VLOOKUP($A72,delib,6,0)*(Físico!U72)</f>
        <v>0</v>
      </c>
      <c r="W72" s="1">
        <f>VLOOKUP($A72,delib,6,0)*(Físico!V72)</f>
        <v>5403.43</v>
      </c>
      <c r="X72" s="1">
        <f>VLOOKUP($A72,delib,6,0)*(Físico!W72)</f>
        <v>0</v>
      </c>
      <c r="Y72" s="1">
        <f>VLOOKUP($A72,delib,6,0)*(Físico!X72)</f>
        <v>0</v>
      </c>
      <c r="Z72" s="1">
        <f>VLOOKUP($A72,delib,6,0)*(Físico!Y72)</f>
        <v>0</v>
      </c>
      <c r="AA72" s="1">
        <f>VLOOKUP($A72,delib,6,0)*(Físico!Z72)</f>
        <v>0</v>
      </c>
      <c r="AB72" s="1">
        <f>VLOOKUP($A72,delib,6,0)*(Físico!AA72)</f>
        <v>0</v>
      </c>
      <c r="AC72" s="1">
        <f>VLOOKUP($A72,delib,6,0)*(Físico!AB72)</f>
        <v>0</v>
      </c>
      <c r="AD72" s="1">
        <f>VLOOKUP($A72,delib,6,0)*(Físico!AC72)</f>
        <v>0</v>
      </c>
      <c r="AE72" s="1">
        <f>VLOOKUP($A72,delib,6,0)*(Físico!AD72)</f>
        <v>0</v>
      </c>
      <c r="AF72" s="1">
        <f t="shared" si="3"/>
        <v>21613.72</v>
      </c>
    </row>
    <row r="73" spans="1:32" x14ac:dyDescent="0.25">
      <c r="A73">
        <f t="shared" si="2"/>
        <v>416060080</v>
      </c>
      <c r="B73" t="s">
        <v>390</v>
      </c>
      <c r="C73" s="1">
        <f>VLOOKUP($A73,delib,6,0)*(Físico!B73)</f>
        <v>0</v>
      </c>
      <c r="D73" s="1">
        <f>VLOOKUP($A73,delib,6,0)*(Físico!C73)</f>
        <v>0</v>
      </c>
      <c r="E73" s="1">
        <f>VLOOKUP($A73,delib,6,0)*(Físico!D73)</f>
        <v>0</v>
      </c>
      <c r="F73" s="1">
        <f>VLOOKUP($A73,delib,6,0)*(Físico!E73)</f>
        <v>75648.02</v>
      </c>
      <c r="G73" s="1">
        <f>VLOOKUP($A73,delib,6,0)*(Físico!F73)</f>
        <v>0</v>
      </c>
      <c r="H73" s="1">
        <f>VLOOKUP($A73,delib,6,0)*(Físico!G73)</f>
        <v>0</v>
      </c>
      <c r="I73" s="1">
        <f>VLOOKUP($A73,delib,6,0)*(Físico!H73)</f>
        <v>0</v>
      </c>
      <c r="J73" s="1">
        <f>VLOOKUP($A73,delib,6,0)*(Físico!I73)</f>
        <v>0</v>
      </c>
      <c r="K73" s="1">
        <f>VLOOKUP($A73,delib,6,0)*(Físico!J73)</f>
        <v>0</v>
      </c>
      <c r="L73" s="1">
        <f>VLOOKUP($A73,delib,6,0)*(Físico!K73)</f>
        <v>0</v>
      </c>
      <c r="M73" s="1">
        <f>VLOOKUP($A73,delib,6,0)*(Físico!L73)</f>
        <v>0</v>
      </c>
      <c r="N73" s="1">
        <f>VLOOKUP($A73,delib,6,0)*(Físico!M73)</f>
        <v>0</v>
      </c>
      <c r="O73" s="1">
        <f>VLOOKUP($A73,delib,6,0)*(Físico!N73)</f>
        <v>0</v>
      </c>
      <c r="P73" s="1">
        <f>VLOOKUP($A73,delib,6,0)*(Físico!O73)</f>
        <v>0</v>
      </c>
      <c r="Q73" s="1">
        <f>VLOOKUP($A73,delib,6,0)*(Físico!P73)</f>
        <v>0</v>
      </c>
      <c r="R73" s="1">
        <f>VLOOKUP($A73,delib,6,0)*(Físico!Q73)</f>
        <v>0</v>
      </c>
      <c r="S73" s="1">
        <f>VLOOKUP($A73,delib,6,0)*(Físico!R73)</f>
        <v>0</v>
      </c>
      <c r="T73" s="1">
        <f>VLOOKUP($A73,delib,6,0)*(Físico!S73)</f>
        <v>0</v>
      </c>
      <c r="U73" s="1">
        <f>VLOOKUP($A73,delib,6,0)*(Físico!T73)</f>
        <v>0</v>
      </c>
      <c r="V73" s="1">
        <f>VLOOKUP($A73,delib,6,0)*(Físico!U73)</f>
        <v>0</v>
      </c>
      <c r="W73" s="1">
        <f>VLOOKUP($A73,delib,6,0)*(Físico!V73)</f>
        <v>5403.43</v>
      </c>
      <c r="X73" s="1">
        <f>VLOOKUP($A73,delib,6,0)*(Físico!W73)</f>
        <v>0</v>
      </c>
      <c r="Y73" s="1">
        <f>VLOOKUP($A73,delib,6,0)*(Físico!X73)</f>
        <v>0</v>
      </c>
      <c r="Z73" s="1">
        <f>VLOOKUP($A73,delib,6,0)*(Físico!Y73)</f>
        <v>0</v>
      </c>
      <c r="AA73" s="1">
        <f>VLOOKUP($A73,delib,6,0)*(Físico!Z73)</f>
        <v>0</v>
      </c>
      <c r="AB73" s="1">
        <f>VLOOKUP($A73,delib,6,0)*(Físico!AA73)</f>
        <v>0</v>
      </c>
      <c r="AC73" s="1">
        <f>VLOOKUP($A73,delib,6,0)*(Físico!AB73)</f>
        <v>0</v>
      </c>
      <c r="AD73" s="1">
        <f>VLOOKUP($A73,delib,6,0)*(Físico!AC73)</f>
        <v>0</v>
      </c>
      <c r="AE73" s="1">
        <f>VLOOKUP($A73,delib,6,0)*(Físico!AD73)</f>
        <v>0</v>
      </c>
      <c r="AF73" s="1">
        <f t="shared" si="3"/>
        <v>81051.450000000012</v>
      </c>
    </row>
    <row r="74" spans="1:32" x14ac:dyDescent="0.25">
      <c r="A74">
        <f t="shared" si="2"/>
        <v>416060099</v>
      </c>
      <c r="B74" t="s">
        <v>391</v>
      </c>
      <c r="C74" s="1">
        <f>VLOOKUP($A74,delib,6,0)*(Físico!B74)</f>
        <v>0</v>
      </c>
      <c r="D74" s="1">
        <f>VLOOKUP($A74,delib,6,0)*(Físico!C74)</f>
        <v>0</v>
      </c>
      <c r="E74" s="1">
        <f>VLOOKUP($A74,delib,6,0)*(Físico!D74)</f>
        <v>0</v>
      </c>
      <c r="F74" s="1">
        <f>VLOOKUP($A74,delib,6,0)*(Físico!E74)</f>
        <v>0</v>
      </c>
      <c r="G74" s="1">
        <f>VLOOKUP($A74,delib,6,0)*(Físico!F74)</f>
        <v>0</v>
      </c>
      <c r="H74" s="1">
        <f>VLOOKUP($A74,delib,6,0)*(Físico!G74)</f>
        <v>0</v>
      </c>
      <c r="I74" s="1">
        <f>VLOOKUP($A74,delib,6,0)*(Físico!H74)</f>
        <v>0</v>
      </c>
      <c r="J74" s="1">
        <f>VLOOKUP($A74,delib,6,0)*(Físico!I74)</f>
        <v>0</v>
      </c>
      <c r="K74" s="1">
        <f>VLOOKUP($A74,delib,6,0)*(Físico!J74)</f>
        <v>0</v>
      </c>
      <c r="L74" s="1">
        <f>VLOOKUP($A74,delib,6,0)*(Físico!K74)</f>
        <v>0</v>
      </c>
      <c r="M74" s="1">
        <f>VLOOKUP($A74,delib,6,0)*(Físico!L74)</f>
        <v>0</v>
      </c>
      <c r="N74" s="1">
        <f>VLOOKUP($A74,delib,6,0)*(Físico!M74)</f>
        <v>0</v>
      </c>
      <c r="O74" s="1">
        <f>VLOOKUP($A74,delib,6,0)*(Físico!N74)</f>
        <v>0</v>
      </c>
      <c r="P74" s="1">
        <f>VLOOKUP($A74,delib,6,0)*(Físico!O74)</f>
        <v>0</v>
      </c>
      <c r="Q74" s="1">
        <f>VLOOKUP($A74,delib,6,0)*(Físico!P74)</f>
        <v>0</v>
      </c>
      <c r="R74" s="1">
        <f>VLOOKUP($A74,delib,6,0)*(Físico!Q74)</f>
        <v>0</v>
      </c>
      <c r="S74" s="1">
        <f>VLOOKUP($A74,delib,6,0)*(Físico!R74)</f>
        <v>5188.8900000000003</v>
      </c>
      <c r="T74" s="1">
        <f>VLOOKUP($A74,delib,6,0)*(Físico!S74)</f>
        <v>0</v>
      </c>
      <c r="U74" s="1">
        <f>VLOOKUP($A74,delib,6,0)*(Físico!T74)</f>
        <v>0</v>
      </c>
      <c r="V74" s="1">
        <f>VLOOKUP($A74,delib,6,0)*(Físico!U74)</f>
        <v>0</v>
      </c>
      <c r="W74" s="1">
        <f>VLOOKUP($A74,delib,6,0)*(Físico!V74)</f>
        <v>0</v>
      </c>
      <c r="X74" s="1">
        <f>VLOOKUP($A74,delib,6,0)*(Físico!W74)</f>
        <v>0</v>
      </c>
      <c r="Y74" s="1">
        <f>VLOOKUP($A74,delib,6,0)*(Físico!X74)</f>
        <v>0</v>
      </c>
      <c r="Z74" s="1">
        <f>VLOOKUP($A74,delib,6,0)*(Físico!Y74)</f>
        <v>0</v>
      </c>
      <c r="AA74" s="1">
        <f>VLOOKUP($A74,delib,6,0)*(Físico!Z74)</f>
        <v>0</v>
      </c>
      <c r="AB74" s="1">
        <f>VLOOKUP($A74,delib,6,0)*(Físico!AA74)</f>
        <v>0</v>
      </c>
      <c r="AC74" s="1">
        <f>VLOOKUP($A74,delib,6,0)*(Físico!AB74)</f>
        <v>0</v>
      </c>
      <c r="AD74" s="1">
        <f>VLOOKUP($A74,delib,6,0)*(Físico!AC74)</f>
        <v>0</v>
      </c>
      <c r="AE74" s="1">
        <f>VLOOKUP($A74,delib,6,0)*(Físico!AD74)</f>
        <v>0</v>
      </c>
      <c r="AF74" s="1">
        <f t="shared" si="3"/>
        <v>5188.8900000000003</v>
      </c>
    </row>
    <row r="75" spans="1:32" x14ac:dyDescent="0.25">
      <c r="A75">
        <f t="shared" si="2"/>
        <v>416060102</v>
      </c>
      <c r="B75" t="s">
        <v>392</v>
      </c>
      <c r="C75" s="1">
        <f>VLOOKUP($A75,delib,6,0)*(Físico!B75)</f>
        <v>0</v>
      </c>
      <c r="D75" s="1">
        <f>VLOOKUP($A75,delib,6,0)*(Físico!C75)</f>
        <v>0</v>
      </c>
      <c r="E75" s="1">
        <f>VLOOKUP($A75,delib,6,0)*(Físico!D75)</f>
        <v>0</v>
      </c>
      <c r="F75" s="1">
        <f>VLOOKUP($A75,delib,6,0)*(Físico!E75)</f>
        <v>0</v>
      </c>
      <c r="G75" s="1">
        <f>VLOOKUP($A75,delib,6,0)*(Físico!F75)</f>
        <v>0</v>
      </c>
      <c r="H75" s="1">
        <f>VLOOKUP($A75,delib,6,0)*(Físico!G75)</f>
        <v>0</v>
      </c>
      <c r="I75" s="1">
        <f>VLOOKUP($A75,delib,6,0)*(Físico!H75)</f>
        <v>0</v>
      </c>
      <c r="J75" s="1">
        <f>VLOOKUP($A75,delib,6,0)*(Físico!I75)</f>
        <v>0</v>
      </c>
      <c r="K75" s="1">
        <f>VLOOKUP($A75,delib,6,0)*(Físico!J75)</f>
        <v>0</v>
      </c>
      <c r="L75" s="1">
        <f>VLOOKUP($A75,delib,6,0)*(Físico!K75)</f>
        <v>0</v>
      </c>
      <c r="M75" s="1">
        <f>VLOOKUP($A75,delib,6,0)*(Físico!L75)</f>
        <v>0</v>
      </c>
      <c r="N75" s="1">
        <f>VLOOKUP($A75,delib,6,0)*(Físico!M75)</f>
        <v>0</v>
      </c>
      <c r="O75" s="1">
        <f>VLOOKUP($A75,delib,6,0)*(Físico!N75)</f>
        <v>0</v>
      </c>
      <c r="P75" s="1">
        <f>VLOOKUP($A75,delib,6,0)*(Físico!O75)</f>
        <v>0</v>
      </c>
      <c r="Q75" s="1">
        <f>VLOOKUP($A75,delib,6,0)*(Físico!P75)</f>
        <v>0</v>
      </c>
      <c r="R75" s="1">
        <f>VLOOKUP($A75,delib,6,0)*(Físico!Q75)</f>
        <v>0</v>
      </c>
      <c r="S75" s="1">
        <f>VLOOKUP($A75,delib,6,0)*(Físico!R75)</f>
        <v>1131.31</v>
      </c>
      <c r="T75" s="1">
        <f>VLOOKUP($A75,delib,6,0)*(Físico!S75)</f>
        <v>0</v>
      </c>
      <c r="U75" s="1">
        <f>VLOOKUP($A75,delib,6,0)*(Físico!T75)</f>
        <v>0</v>
      </c>
      <c r="V75" s="1">
        <f>VLOOKUP($A75,delib,6,0)*(Físico!U75)</f>
        <v>0</v>
      </c>
      <c r="W75" s="1">
        <f>VLOOKUP($A75,delib,6,0)*(Físico!V75)</f>
        <v>2262.62</v>
      </c>
      <c r="X75" s="1">
        <f>VLOOKUP($A75,delib,6,0)*(Físico!W75)</f>
        <v>0</v>
      </c>
      <c r="Y75" s="1">
        <f>VLOOKUP($A75,delib,6,0)*(Físico!X75)</f>
        <v>0</v>
      </c>
      <c r="Z75" s="1">
        <f>VLOOKUP($A75,delib,6,0)*(Físico!Y75)</f>
        <v>0</v>
      </c>
      <c r="AA75" s="1">
        <f>VLOOKUP($A75,delib,6,0)*(Físico!Z75)</f>
        <v>0</v>
      </c>
      <c r="AB75" s="1">
        <f>VLOOKUP($A75,delib,6,0)*(Físico!AA75)</f>
        <v>0</v>
      </c>
      <c r="AC75" s="1">
        <f>VLOOKUP($A75,delib,6,0)*(Físico!AB75)</f>
        <v>0</v>
      </c>
      <c r="AD75" s="1">
        <f>VLOOKUP($A75,delib,6,0)*(Físico!AC75)</f>
        <v>0</v>
      </c>
      <c r="AE75" s="1">
        <f>VLOOKUP($A75,delib,6,0)*(Físico!AD75)</f>
        <v>0</v>
      </c>
      <c r="AF75" s="1">
        <f t="shared" si="3"/>
        <v>3393.93</v>
      </c>
    </row>
    <row r="76" spans="1:32" x14ac:dyDescent="0.25">
      <c r="A76">
        <f t="shared" si="2"/>
        <v>416060110</v>
      </c>
      <c r="B76" t="s">
        <v>393</v>
      </c>
      <c r="C76" s="1">
        <f>VLOOKUP($A76,delib,6,0)*(Físico!B76)</f>
        <v>0</v>
      </c>
      <c r="D76" s="1">
        <f>VLOOKUP($A76,delib,6,0)*(Físico!C76)</f>
        <v>0</v>
      </c>
      <c r="E76" s="1">
        <f>VLOOKUP($A76,delib,6,0)*(Físico!D76)</f>
        <v>0</v>
      </c>
      <c r="F76" s="1">
        <f>VLOOKUP($A76,delib,6,0)*(Físico!E76)</f>
        <v>0</v>
      </c>
      <c r="G76" s="1">
        <f>VLOOKUP($A76,delib,6,0)*(Físico!F76)</f>
        <v>0</v>
      </c>
      <c r="H76" s="1">
        <f>VLOOKUP($A76,delib,6,0)*(Físico!G76)</f>
        <v>0</v>
      </c>
      <c r="I76" s="1">
        <f>VLOOKUP($A76,delib,6,0)*(Físico!H76)</f>
        <v>0</v>
      </c>
      <c r="J76" s="1">
        <f>VLOOKUP($A76,delib,6,0)*(Físico!I76)</f>
        <v>0</v>
      </c>
      <c r="K76" s="1">
        <f>VLOOKUP($A76,delib,6,0)*(Físico!J76)</f>
        <v>0</v>
      </c>
      <c r="L76" s="1">
        <f>VLOOKUP($A76,delib,6,0)*(Físico!K76)</f>
        <v>0</v>
      </c>
      <c r="M76" s="1">
        <f>VLOOKUP($A76,delib,6,0)*(Físico!L76)</f>
        <v>0</v>
      </c>
      <c r="N76" s="1">
        <f>VLOOKUP($A76,delib,6,0)*(Físico!M76)</f>
        <v>0</v>
      </c>
      <c r="O76" s="1">
        <f>VLOOKUP($A76,delib,6,0)*(Físico!N76)</f>
        <v>0</v>
      </c>
      <c r="P76" s="1">
        <f>VLOOKUP($A76,delib,6,0)*(Físico!O76)</f>
        <v>0</v>
      </c>
      <c r="Q76" s="1">
        <f>VLOOKUP($A76,delib,6,0)*(Físico!P76)</f>
        <v>0</v>
      </c>
      <c r="R76" s="1">
        <f>VLOOKUP($A76,delib,6,0)*(Físico!Q76)</f>
        <v>0</v>
      </c>
      <c r="S76" s="1">
        <f>VLOOKUP($A76,delib,6,0)*(Físico!R76)</f>
        <v>0</v>
      </c>
      <c r="T76" s="1">
        <f>VLOOKUP($A76,delib,6,0)*(Físico!S76)</f>
        <v>0</v>
      </c>
      <c r="U76" s="1">
        <f>VLOOKUP($A76,delib,6,0)*(Físico!T76)</f>
        <v>0</v>
      </c>
      <c r="V76" s="1">
        <f>VLOOKUP($A76,delib,6,0)*(Físico!U76)</f>
        <v>0</v>
      </c>
      <c r="W76" s="1">
        <f>VLOOKUP($A76,delib,6,0)*(Físico!V76)</f>
        <v>4558.4799999999996</v>
      </c>
      <c r="X76" s="1">
        <f>VLOOKUP($A76,delib,6,0)*(Físico!W76)</f>
        <v>0</v>
      </c>
      <c r="Y76" s="1">
        <f>VLOOKUP($A76,delib,6,0)*(Físico!X76)</f>
        <v>0</v>
      </c>
      <c r="Z76" s="1">
        <f>VLOOKUP($A76,delib,6,0)*(Físico!Y76)</f>
        <v>0</v>
      </c>
      <c r="AA76" s="1">
        <f>VLOOKUP($A76,delib,6,0)*(Físico!Z76)</f>
        <v>0</v>
      </c>
      <c r="AB76" s="1">
        <f>VLOOKUP($A76,delib,6,0)*(Físico!AA76)</f>
        <v>0</v>
      </c>
      <c r="AC76" s="1">
        <f>VLOOKUP($A76,delib,6,0)*(Físico!AB76)</f>
        <v>0</v>
      </c>
      <c r="AD76" s="1">
        <f>VLOOKUP($A76,delib,6,0)*(Físico!AC76)</f>
        <v>0</v>
      </c>
      <c r="AE76" s="1">
        <f>VLOOKUP($A76,delib,6,0)*(Físico!AD76)</f>
        <v>0</v>
      </c>
      <c r="AF76" s="1">
        <f t="shared" si="3"/>
        <v>4558.4799999999996</v>
      </c>
    </row>
    <row r="77" spans="1:32" x14ac:dyDescent="0.25">
      <c r="A77">
        <f t="shared" si="2"/>
        <v>416060129</v>
      </c>
      <c r="B77" t="s">
        <v>394</v>
      </c>
      <c r="C77" s="1">
        <f>VLOOKUP($A77,delib,6,0)*(Físico!B77)</f>
        <v>0</v>
      </c>
      <c r="D77" s="1">
        <f>VLOOKUP($A77,delib,6,0)*(Físico!C77)</f>
        <v>0</v>
      </c>
      <c r="E77" s="1">
        <f>VLOOKUP($A77,delib,6,0)*(Físico!D77)</f>
        <v>0</v>
      </c>
      <c r="F77" s="1">
        <f>VLOOKUP($A77,delib,6,0)*(Físico!E77)</f>
        <v>4551.8</v>
      </c>
      <c r="G77" s="1">
        <f>VLOOKUP($A77,delib,6,0)*(Físico!F77)</f>
        <v>0</v>
      </c>
      <c r="H77" s="1">
        <f>VLOOKUP($A77,delib,6,0)*(Físico!G77)</f>
        <v>0</v>
      </c>
      <c r="I77" s="1">
        <f>VLOOKUP($A77,delib,6,0)*(Físico!H77)</f>
        <v>0</v>
      </c>
      <c r="J77" s="1">
        <f>VLOOKUP($A77,delib,6,0)*(Físico!I77)</f>
        <v>0</v>
      </c>
      <c r="K77" s="1">
        <f>VLOOKUP($A77,delib,6,0)*(Físico!J77)</f>
        <v>0</v>
      </c>
      <c r="L77" s="1">
        <f>VLOOKUP($A77,delib,6,0)*(Físico!K77)</f>
        <v>0</v>
      </c>
      <c r="M77" s="1">
        <f>VLOOKUP($A77,delib,6,0)*(Físico!L77)</f>
        <v>0</v>
      </c>
      <c r="N77" s="1">
        <f>VLOOKUP($A77,delib,6,0)*(Físico!M77)</f>
        <v>0</v>
      </c>
      <c r="O77" s="1">
        <f>VLOOKUP($A77,delib,6,0)*(Físico!N77)</f>
        <v>0</v>
      </c>
      <c r="P77" s="1">
        <f>VLOOKUP($A77,delib,6,0)*(Físico!O77)</f>
        <v>0</v>
      </c>
      <c r="Q77" s="1">
        <f>VLOOKUP($A77,delib,6,0)*(Físico!P77)</f>
        <v>0</v>
      </c>
      <c r="R77" s="1">
        <f>VLOOKUP($A77,delib,6,0)*(Físico!Q77)</f>
        <v>0</v>
      </c>
      <c r="S77" s="1">
        <f>VLOOKUP($A77,delib,6,0)*(Físico!R77)</f>
        <v>13655.400000000001</v>
      </c>
      <c r="T77" s="1">
        <f>VLOOKUP($A77,delib,6,0)*(Físico!S77)</f>
        <v>0</v>
      </c>
      <c r="U77" s="1">
        <f>VLOOKUP($A77,delib,6,0)*(Físico!T77)</f>
        <v>0</v>
      </c>
      <c r="V77" s="1">
        <f>VLOOKUP($A77,delib,6,0)*(Físico!U77)</f>
        <v>0</v>
      </c>
      <c r="W77" s="1">
        <f>VLOOKUP($A77,delib,6,0)*(Físico!V77)</f>
        <v>9103.6</v>
      </c>
      <c r="X77" s="1">
        <f>VLOOKUP($A77,delib,6,0)*(Físico!W77)</f>
        <v>0</v>
      </c>
      <c r="Y77" s="1">
        <f>VLOOKUP($A77,delib,6,0)*(Físico!X77)</f>
        <v>0</v>
      </c>
      <c r="Z77" s="1">
        <f>VLOOKUP($A77,delib,6,0)*(Físico!Y77)</f>
        <v>0</v>
      </c>
      <c r="AA77" s="1">
        <f>VLOOKUP($A77,delib,6,0)*(Físico!Z77)</f>
        <v>0</v>
      </c>
      <c r="AB77" s="1">
        <f>VLOOKUP($A77,delib,6,0)*(Físico!AA77)</f>
        <v>0</v>
      </c>
      <c r="AC77" s="1">
        <f>VLOOKUP($A77,delib,6,0)*(Físico!AB77)</f>
        <v>0</v>
      </c>
      <c r="AD77" s="1">
        <f>VLOOKUP($A77,delib,6,0)*(Físico!AC77)</f>
        <v>0</v>
      </c>
      <c r="AE77" s="1">
        <f>VLOOKUP($A77,delib,6,0)*(Físico!AD77)</f>
        <v>0</v>
      </c>
      <c r="AF77" s="1">
        <f t="shared" si="3"/>
        <v>27310.800000000003</v>
      </c>
    </row>
    <row r="78" spans="1:32" x14ac:dyDescent="0.25">
      <c r="A78">
        <f t="shared" si="2"/>
        <v>416080014</v>
      </c>
      <c r="B78" t="s">
        <v>395</v>
      </c>
      <c r="C78" s="1">
        <f>VLOOKUP($A78,delib,6,0)*(Físico!B78)</f>
        <v>0</v>
      </c>
      <c r="D78" s="1">
        <f>VLOOKUP($A78,delib,6,0)*(Físico!C78)</f>
        <v>0</v>
      </c>
      <c r="E78" s="1">
        <f>VLOOKUP($A78,delib,6,0)*(Físico!D78)</f>
        <v>0</v>
      </c>
      <c r="F78" s="1">
        <f>VLOOKUP($A78,delib,6,0)*(Físico!E78)</f>
        <v>792.36</v>
      </c>
      <c r="G78" s="1">
        <f>VLOOKUP($A78,delib,6,0)*(Físico!F78)</f>
        <v>0</v>
      </c>
      <c r="H78" s="1">
        <f>VLOOKUP($A78,delib,6,0)*(Físico!G78)</f>
        <v>0</v>
      </c>
      <c r="I78" s="1">
        <f>VLOOKUP($A78,delib,6,0)*(Físico!H78)</f>
        <v>0</v>
      </c>
      <c r="J78" s="1">
        <f>VLOOKUP($A78,delib,6,0)*(Físico!I78)</f>
        <v>0</v>
      </c>
      <c r="K78" s="1">
        <f>VLOOKUP($A78,delib,6,0)*(Físico!J78)</f>
        <v>792.36</v>
      </c>
      <c r="L78" s="1">
        <f>VLOOKUP($A78,delib,6,0)*(Físico!K78)</f>
        <v>0</v>
      </c>
      <c r="M78" s="1">
        <f>VLOOKUP($A78,delib,6,0)*(Físico!L78)</f>
        <v>0</v>
      </c>
      <c r="N78" s="1">
        <f>VLOOKUP($A78,delib,6,0)*(Físico!M78)</f>
        <v>0</v>
      </c>
      <c r="O78" s="1">
        <f>VLOOKUP($A78,delib,6,0)*(Físico!N78)</f>
        <v>0</v>
      </c>
      <c r="P78" s="1">
        <f>VLOOKUP($A78,delib,6,0)*(Físico!O78)</f>
        <v>0</v>
      </c>
      <c r="Q78" s="1">
        <f>VLOOKUP($A78,delib,6,0)*(Físico!P78)</f>
        <v>0</v>
      </c>
      <c r="R78" s="1">
        <f>VLOOKUP($A78,delib,6,0)*(Físico!Q78)</f>
        <v>0</v>
      </c>
      <c r="S78" s="1">
        <f>VLOOKUP($A78,delib,6,0)*(Físico!R78)</f>
        <v>0</v>
      </c>
      <c r="T78" s="1">
        <f>VLOOKUP($A78,delib,6,0)*(Físico!S78)</f>
        <v>0</v>
      </c>
      <c r="U78" s="1">
        <f>VLOOKUP($A78,delib,6,0)*(Físico!T78)</f>
        <v>0</v>
      </c>
      <c r="V78" s="1">
        <f>VLOOKUP($A78,delib,6,0)*(Físico!U78)</f>
        <v>396.18</v>
      </c>
      <c r="W78" s="1">
        <f>VLOOKUP($A78,delib,6,0)*(Físico!V78)</f>
        <v>396.18</v>
      </c>
      <c r="X78" s="1">
        <f>VLOOKUP($A78,delib,6,0)*(Físico!W78)</f>
        <v>0</v>
      </c>
      <c r="Y78" s="1">
        <f>VLOOKUP($A78,delib,6,0)*(Físico!X78)</f>
        <v>0</v>
      </c>
      <c r="Z78" s="1">
        <f>VLOOKUP($A78,delib,6,0)*(Físico!Y78)</f>
        <v>0</v>
      </c>
      <c r="AA78" s="1">
        <f>VLOOKUP($A78,delib,6,0)*(Físico!Z78)</f>
        <v>0</v>
      </c>
      <c r="AB78" s="1">
        <f>VLOOKUP($A78,delib,6,0)*(Físico!AA78)</f>
        <v>0</v>
      </c>
      <c r="AC78" s="1">
        <f>VLOOKUP($A78,delib,6,0)*(Físico!AB78)</f>
        <v>0</v>
      </c>
      <c r="AD78" s="1">
        <f>VLOOKUP($A78,delib,6,0)*(Físico!AC78)</f>
        <v>0</v>
      </c>
      <c r="AE78" s="1">
        <f>VLOOKUP($A78,delib,6,0)*(Físico!AD78)</f>
        <v>0</v>
      </c>
      <c r="AF78" s="1">
        <f t="shared" si="3"/>
        <v>2377.08</v>
      </c>
    </row>
    <row r="79" spans="1:32" x14ac:dyDescent="0.25">
      <c r="A79">
        <f t="shared" si="2"/>
        <v>416080030</v>
      </c>
      <c r="B79" t="s">
        <v>396</v>
      </c>
      <c r="C79" s="1">
        <f>VLOOKUP($A79,delib,6,0)*(Físico!B79)</f>
        <v>0</v>
      </c>
      <c r="D79" s="1">
        <f>VLOOKUP($A79,delib,6,0)*(Físico!C79)</f>
        <v>0</v>
      </c>
      <c r="E79" s="1">
        <f>VLOOKUP($A79,delib,6,0)*(Físico!D79)</f>
        <v>0</v>
      </c>
      <c r="F79" s="1">
        <f>VLOOKUP($A79,delib,6,0)*(Físico!E79)</f>
        <v>3565.62</v>
      </c>
      <c r="G79" s="1">
        <f>VLOOKUP($A79,delib,6,0)*(Físico!F79)</f>
        <v>0</v>
      </c>
      <c r="H79" s="1">
        <f>VLOOKUP($A79,delib,6,0)*(Físico!G79)</f>
        <v>0</v>
      </c>
      <c r="I79" s="1">
        <f>VLOOKUP($A79,delib,6,0)*(Físico!H79)</f>
        <v>0</v>
      </c>
      <c r="J79" s="1">
        <f>VLOOKUP($A79,delib,6,0)*(Físico!I79)</f>
        <v>0</v>
      </c>
      <c r="K79" s="1">
        <f>VLOOKUP($A79,delib,6,0)*(Físico!J79)</f>
        <v>1980.9</v>
      </c>
      <c r="L79" s="1">
        <f>VLOOKUP($A79,delib,6,0)*(Físico!K79)</f>
        <v>0</v>
      </c>
      <c r="M79" s="1">
        <f>VLOOKUP($A79,delib,6,0)*(Físico!L79)</f>
        <v>0</v>
      </c>
      <c r="N79" s="1">
        <f>VLOOKUP($A79,delib,6,0)*(Físico!M79)</f>
        <v>0</v>
      </c>
      <c r="O79" s="1">
        <f>VLOOKUP($A79,delib,6,0)*(Físico!N79)</f>
        <v>0</v>
      </c>
      <c r="P79" s="1">
        <f>VLOOKUP($A79,delib,6,0)*(Físico!O79)</f>
        <v>0</v>
      </c>
      <c r="Q79" s="1">
        <f>VLOOKUP($A79,delib,6,0)*(Físico!P79)</f>
        <v>2377.08</v>
      </c>
      <c r="R79" s="1">
        <f>VLOOKUP($A79,delib,6,0)*(Físico!Q79)</f>
        <v>0</v>
      </c>
      <c r="S79" s="1">
        <f>VLOOKUP($A79,delib,6,0)*(Físico!R79)</f>
        <v>0</v>
      </c>
      <c r="T79" s="1">
        <f>VLOOKUP($A79,delib,6,0)*(Físico!S79)</f>
        <v>0</v>
      </c>
      <c r="U79" s="1">
        <f>VLOOKUP($A79,delib,6,0)*(Físico!T79)</f>
        <v>0</v>
      </c>
      <c r="V79" s="1">
        <f>VLOOKUP($A79,delib,6,0)*(Físico!U79)</f>
        <v>396.18</v>
      </c>
      <c r="W79" s="1">
        <f>VLOOKUP($A79,delib,6,0)*(Físico!V79)</f>
        <v>10300.68</v>
      </c>
      <c r="X79" s="1">
        <f>VLOOKUP($A79,delib,6,0)*(Físico!W79)</f>
        <v>0</v>
      </c>
      <c r="Y79" s="1">
        <f>VLOOKUP($A79,delib,6,0)*(Físico!X79)</f>
        <v>0</v>
      </c>
      <c r="Z79" s="1">
        <f>VLOOKUP($A79,delib,6,0)*(Físico!Y79)</f>
        <v>0</v>
      </c>
      <c r="AA79" s="1">
        <f>VLOOKUP($A79,delib,6,0)*(Físico!Z79)</f>
        <v>0</v>
      </c>
      <c r="AB79" s="1">
        <f>VLOOKUP($A79,delib,6,0)*(Físico!AA79)</f>
        <v>0</v>
      </c>
      <c r="AC79" s="1">
        <f>VLOOKUP($A79,delib,6,0)*(Físico!AB79)</f>
        <v>0</v>
      </c>
      <c r="AD79" s="1">
        <f>VLOOKUP($A79,delib,6,0)*(Físico!AC79)</f>
        <v>0</v>
      </c>
      <c r="AE79" s="1">
        <f>VLOOKUP($A79,delib,6,0)*(Físico!AD79)</f>
        <v>0</v>
      </c>
      <c r="AF79" s="1">
        <f t="shared" si="3"/>
        <v>18620.46</v>
      </c>
    </row>
    <row r="80" spans="1:32" x14ac:dyDescent="0.25">
      <c r="A80">
        <f t="shared" si="2"/>
        <v>416080081</v>
      </c>
      <c r="B80" t="s">
        <v>397</v>
      </c>
      <c r="C80" s="1">
        <f>VLOOKUP($A80,delib,6,0)*(Físico!B80)</f>
        <v>0</v>
      </c>
      <c r="D80" s="1">
        <f>VLOOKUP($A80,delib,6,0)*(Físico!C80)</f>
        <v>0</v>
      </c>
      <c r="E80" s="1">
        <f>VLOOKUP($A80,delib,6,0)*(Físico!D80)</f>
        <v>0</v>
      </c>
      <c r="F80" s="1">
        <f>VLOOKUP($A80,delib,6,0)*(Físico!E80)</f>
        <v>10077.119999999999</v>
      </c>
      <c r="G80" s="1">
        <f>VLOOKUP($A80,delib,6,0)*(Físico!F80)</f>
        <v>0</v>
      </c>
      <c r="H80" s="1">
        <f>VLOOKUP($A80,delib,6,0)*(Físico!G80)</f>
        <v>0</v>
      </c>
      <c r="I80" s="1">
        <f>VLOOKUP($A80,delib,6,0)*(Físico!H80)</f>
        <v>0</v>
      </c>
      <c r="J80" s="1">
        <f>VLOOKUP($A80,delib,6,0)*(Físico!I80)</f>
        <v>0</v>
      </c>
      <c r="K80" s="1">
        <f>VLOOKUP($A80,delib,6,0)*(Físico!J80)</f>
        <v>0</v>
      </c>
      <c r="L80" s="1">
        <f>VLOOKUP($A80,delib,6,0)*(Físico!K80)</f>
        <v>0</v>
      </c>
      <c r="M80" s="1">
        <f>VLOOKUP($A80,delib,6,0)*(Físico!L80)</f>
        <v>0</v>
      </c>
      <c r="N80" s="1">
        <f>VLOOKUP($A80,delib,6,0)*(Físico!M80)</f>
        <v>0</v>
      </c>
      <c r="O80" s="1">
        <f>VLOOKUP($A80,delib,6,0)*(Físico!N80)</f>
        <v>0</v>
      </c>
      <c r="P80" s="1">
        <f>VLOOKUP($A80,delib,6,0)*(Físico!O80)</f>
        <v>0</v>
      </c>
      <c r="Q80" s="1">
        <f>VLOOKUP($A80,delib,6,0)*(Físico!P80)</f>
        <v>0</v>
      </c>
      <c r="R80" s="1">
        <f>VLOOKUP($A80,delib,6,0)*(Físico!Q80)</f>
        <v>0</v>
      </c>
      <c r="S80" s="1">
        <f>VLOOKUP($A80,delib,6,0)*(Físico!R80)</f>
        <v>167952</v>
      </c>
      <c r="T80" s="1">
        <f>VLOOKUP($A80,delib,6,0)*(Físico!S80)</f>
        <v>0</v>
      </c>
      <c r="U80" s="1">
        <f>VLOOKUP($A80,delib,6,0)*(Físico!T80)</f>
        <v>0</v>
      </c>
      <c r="V80" s="1">
        <f>VLOOKUP($A80,delib,6,0)*(Físico!U80)</f>
        <v>13436.16</v>
      </c>
      <c r="W80" s="1">
        <f>VLOOKUP($A80,delib,6,0)*(Físico!V80)</f>
        <v>127643.52</v>
      </c>
      <c r="X80" s="1">
        <f>VLOOKUP($A80,delib,6,0)*(Físico!W80)</f>
        <v>0</v>
      </c>
      <c r="Y80" s="1">
        <f>VLOOKUP($A80,delib,6,0)*(Físico!X80)</f>
        <v>0</v>
      </c>
      <c r="Z80" s="1">
        <f>VLOOKUP($A80,delib,6,0)*(Físico!Y80)</f>
        <v>0</v>
      </c>
      <c r="AA80" s="1">
        <f>VLOOKUP($A80,delib,6,0)*(Físico!Z80)</f>
        <v>0</v>
      </c>
      <c r="AB80" s="1">
        <f>VLOOKUP($A80,delib,6,0)*(Físico!AA80)</f>
        <v>0</v>
      </c>
      <c r="AC80" s="1">
        <f>VLOOKUP($A80,delib,6,0)*(Físico!AB80)</f>
        <v>0</v>
      </c>
      <c r="AD80" s="1">
        <f>VLOOKUP($A80,delib,6,0)*(Físico!AC80)</f>
        <v>0</v>
      </c>
      <c r="AE80" s="1">
        <f>VLOOKUP($A80,delib,6,0)*(Físico!AD80)</f>
        <v>0</v>
      </c>
      <c r="AF80" s="1">
        <f t="shared" si="3"/>
        <v>319108.8</v>
      </c>
    </row>
    <row r="81" spans="1:32" x14ac:dyDescent="0.25">
      <c r="A81">
        <f t="shared" si="2"/>
        <v>416080090</v>
      </c>
      <c r="B81" t="s">
        <v>398</v>
      </c>
      <c r="C81" s="1">
        <f>VLOOKUP($A81,delib,6,0)*(Físico!B81)</f>
        <v>0</v>
      </c>
      <c r="D81" s="1">
        <f>VLOOKUP($A81,delib,6,0)*(Físico!C81)</f>
        <v>0</v>
      </c>
      <c r="E81" s="1">
        <f>VLOOKUP($A81,delib,6,0)*(Físico!D81)</f>
        <v>0</v>
      </c>
      <c r="F81" s="1">
        <f>VLOOKUP($A81,delib,6,0)*(Físico!E81)</f>
        <v>0</v>
      </c>
      <c r="G81" s="1">
        <f>VLOOKUP($A81,delib,6,0)*(Físico!F81)</f>
        <v>0</v>
      </c>
      <c r="H81" s="1">
        <f>VLOOKUP($A81,delib,6,0)*(Físico!G81)</f>
        <v>0</v>
      </c>
      <c r="I81" s="1">
        <f>VLOOKUP($A81,delib,6,0)*(Físico!H81)</f>
        <v>0</v>
      </c>
      <c r="J81" s="1">
        <f>VLOOKUP($A81,delib,6,0)*(Físico!I81)</f>
        <v>0</v>
      </c>
      <c r="K81" s="1">
        <f>VLOOKUP($A81,delib,6,0)*(Físico!J81)</f>
        <v>0</v>
      </c>
      <c r="L81" s="1">
        <f>VLOOKUP($A81,delib,6,0)*(Físico!K81)</f>
        <v>0</v>
      </c>
      <c r="M81" s="1">
        <f>VLOOKUP($A81,delib,6,0)*(Físico!L81)</f>
        <v>0</v>
      </c>
      <c r="N81" s="1">
        <f>VLOOKUP($A81,delib,6,0)*(Físico!M81)</f>
        <v>0</v>
      </c>
      <c r="O81" s="1">
        <f>VLOOKUP($A81,delib,6,0)*(Físico!N81)</f>
        <v>0</v>
      </c>
      <c r="P81" s="1">
        <f>VLOOKUP($A81,delib,6,0)*(Físico!O81)</f>
        <v>0</v>
      </c>
      <c r="Q81" s="1">
        <f>VLOOKUP($A81,delib,6,0)*(Físico!P81)</f>
        <v>0</v>
      </c>
      <c r="R81" s="1">
        <f>VLOOKUP($A81,delib,6,0)*(Físico!Q81)</f>
        <v>0</v>
      </c>
      <c r="S81" s="1">
        <f>VLOOKUP($A81,delib,6,0)*(Físico!R81)</f>
        <v>8196.74</v>
      </c>
      <c r="T81" s="1">
        <f>VLOOKUP($A81,delib,6,0)*(Físico!S81)</f>
        <v>0</v>
      </c>
      <c r="U81" s="1">
        <f>VLOOKUP($A81,delib,6,0)*(Físico!T81)</f>
        <v>0</v>
      </c>
      <c r="V81" s="1">
        <f>VLOOKUP($A81,delib,6,0)*(Físico!U81)</f>
        <v>0</v>
      </c>
      <c r="W81" s="1">
        <f>VLOOKUP($A81,delib,6,0)*(Físico!V81)</f>
        <v>0</v>
      </c>
      <c r="X81" s="1">
        <f>VLOOKUP($A81,delib,6,0)*(Físico!W81)</f>
        <v>0</v>
      </c>
      <c r="Y81" s="1">
        <f>VLOOKUP($A81,delib,6,0)*(Físico!X81)</f>
        <v>0</v>
      </c>
      <c r="Z81" s="1">
        <f>VLOOKUP($A81,delib,6,0)*(Físico!Y81)</f>
        <v>0</v>
      </c>
      <c r="AA81" s="1">
        <f>VLOOKUP($A81,delib,6,0)*(Físico!Z81)</f>
        <v>0</v>
      </c>
      <c r="AB81" s="1">
        <f>VLOOKUP($A81,delib,6,0)*(Físico!AA81)</f>
        <v>0</v>
      </c>
      <c r="AC81" s="1">
        <f>VLOOKUP($A81,delib,6,0)*(Físico!AB81)</f>
        <v>0</v>
      </c>
      <c r="AD81" s="1">
        <f>VLOOKUP($A81,delib,6,0)*(Físico!AC81)</f>
        <v>0</v>
      </c>
      <c r="AE81" s="1">
        <f>VLOOKUP($A81,delib,6,0)*(Físico!AD81)</f>
        <v>0</v>
      </c>
      <c r="AF81" s="1">
        <f t="shared" si="3"/>
        <v>8196.74</v>
      </c>
    </row>
    <row r="82" spans="1:32" x14ac:dyDescent="0.25">
      <c r="A82">
        <f t="shared" si="2"/>
        <v>416080120</v>
      </c>
      <c r="B82" t="s">
        <v>399</v>
      </c>
      <c r="C82" s="1">
        <f>VLOOKUP($A82,delib,6,0)*(Físico!B82)</f>
        <v>0</v>
      </c>
      <c r="D82" s="1">
        <f>VLOOKUP($A82,delib,6,0)*(Físico!C82)</f>
        <v>0</v>
      </c>
      <c r="E82" s="1">
        <f>VLOOKUP($A82,delib,6,0)*(Físico!D82)</f>
        <v>0</v>
      </c>
      <c r="F82" s="1">
        <f>VLOOKUP($A82,delib,6,0)*(Físico!E82)</f>
        <v>1697.58</v>
      </c>
      <c r="G82" s="1">
        <f>VLOOKUP($A82,delib,6,0)*(Físico!F82)</f>
        <v>0</v>
      </c>
      <c r="H82" s="1">
        <f>VLOOKUP($A82,delib,6,0)*(Físico!G82)</f>
        <v>0</v>
      </c>
      <c r="I82" s="1">
        <f>VLOOKUP($A82,delib,6,0)*(Físico!H82)</f>
        <v>0</v>
      </c>
      <c r="J82" s="1">
        <f>VLOOKUP($A82,delib,6,0)*(Físico!I82)</f>
        <v>0</v>
      </c>
      <c r="K82" s="1">
        <f>VLOOKUP($A82,delib,6,0)*(Físico!J82)</f>
        <v>565.86</v>
      </c>
      <c r="L82" s="1">
        <f>VLOOKUP($A82,delib,6,0)*(Físico!K82)</f>
        <v>0</v>
      </c>
      <c r="M82" s="1">
        <f>VLOOKUP($A82,delib,6,0)*(Físico!L82)</f>
        <v>0</v>
      </c>
      <c r="N82" s="1">
        <f>VLOOKUP($A82,delib,6,0)*(Físico!M82)</f>
        <v>0</v>
      </c>
      <c r="O82" s="1">
        <f>VLOOKUP($A82,delib,6,0)*(Físico!N82)</f>
        <v>0</v>
      </c>
      <c r="P82" s="1">
        <f>VLOOKUP($A82,delib,6,0)*(Físico!O82)</f>
        <v>0</v>
      </c>
      <c r="Q82" s="1">
        <f>VLOOKUP($A82,delib,6,0)*(Físico!P82)</f>
        <v>1131.72</v>
      </c>
      <c r="R82" s="1">
        <f>VLOOKUP($A82,delib,6,0)*(Físico!Q82)</f>
        <v>0</v>
      </c>
      <c r="S82" s="1">
        <f>VLOOKUP($A82,delib,6,0)*(Físico!R82)</f>
        <v>0</v>
      </c>
      <c r="T82" s="1">
        <f>VLOOKUP($A82,delib,6,0)*(Físico!S82)</f>
        <v>0</v>
      </c>
      <c r="U82" s="1">
        <f>VLOOKUP($A82,delib,6,0)*(Físico!T82)</f>
        <v>0</v>
      </c>
      <c r="V82" s="1">
        <f>VLOOKUP($A82,delib,6,0)*(Físico!U82)</f>
        <v>0</v>
      </c>
      <c r="W82" s="1">
        <f>VLOOKUP($A82,delib,6,0)*(Físico!V82)</f>
        <v>9619.6200000000008</v>
      </c>
      <c r="X82" s="1">
        <f>VLOOKUP($A82,delib,6,0)*(Físico!W82)</f>
        <v>0</v>
      </c>
      <c r="Y82" s="1">
        <f>VLOOKUP($A82,delib,6,0)*(Físico!X82)</f>
        <v>0</v>
      </c>
      <c r="Z82" s="1">
        <f>VLOOKUP($A82,delib,6,0)*(Físico!Y82)</f>
        <v>0</v>
      </c>
      <c r="AA82" s="1">
        <f>VLOOKUP($A82,delib,6,0)*(Físico!Z82)</f>
        <v>0</v>
      </c>
      <c r="AB82" s="1">
        <f>VLOOKUP($A82,delib,6,0)*(Físico!AA82)</f>
        <v>0</v>
      </c>
      <c r="AC82" s="1">
        <f>VLOOKUP($A82,delib,6,0)*(Físico!AB82)</f>
        <v>0</v>
      </c>
      <c r="AD82" s="1">
        <f>VLOOKUP($A82,delib,6,0)*(Físico!AC82)</f>
        <v>0</v>
      </c>
      <c r="AE82" s="1">
        <f>VLOOKUP($A82,delib,6,0)*(Físico!AD82)</f>
        <v>0</v>
      </c>
      <c r="AF82" s="1">
        <f t="shared" si="3"/>
        <v>13014.78</v>
      </c>
    </row>
    <row r="83" spans="1:32" x14ac:dyDescent="0.25">
      <c r="A83">
        <f t="shared" si="2"/>
        <v>416090010</v>
      </c>
      <c r="B83" t="s">
        <v>400</v>
      </c>
      <c r="C83" s="1">
        <f>VLOOKUP($A83,delib,6,0)*(Físico!B83)</f>
        <v>0</v>
      </c>
      <c r="D83" s="1">
        <f>VLOOKUP($A83,delib,6,0)*(Físico!C83)</f>
        <v>0</v>
      </c>
      <c r="E83" s="1">
        <f>VLOOKUP($A83,delib,6,0)*(Físico!D83)</f>
        <v>0</v>
      </c>
      <c r="F83" s="1">
        <f>VLOOKUP($A83,delib,6,0)*(Físico!E83)</f>
        <v>2860.63</v>
      </c>
      <c r="G83" s="1">
        <f>VLOOKUP($A83,delib,6,0)*(Físico!F83)</f>
        <v>0</v>
      </c>
      <c r="H83" s="1">
        <f>VLOOKUP($A83,delib,6,0)*(Físico!G83)</f>
        <v>0</v>
      </c>
      <c r="I83" s="1">
        <f>VLOOKUP($A83,delib,6,0)*(Físico!H83)</f>
        <v>0</v>
      </c>
      <c r="J83" s="1">
        <f>VLOOKUP($A83,delib,6,0)*(Físico!I83)</f>
        <v>0</v>
      </c>
      <c r="K83" s="1">
        <f>VLOOKUP($A83,delib,6,0)*(Físico!J83)</f>
        <v>0</v>
      </c>
      <c r="L83" s="1">
        <f>VLOOKUP($A83,delib,6,0)*(Físico!K83)</f>
        <v>0</v>
      </c>
      <c r="M83" s="1">
        <f>VLOOKUP($A83,delib,6,0)*(Físico!L83)</f>
        <v>0</v>
      </c>
      <c r="N83" s="1">
        <f>VLOOKUP($A83,delib,6,0)*(Físico!M83)</f>
        <v>0</v>
      </c>
      <c r="O83" s="1">
        <f>VLOOKUP($A83,delib,6,0)*(Físico!N83)</f>
        <v>0</v>
      </c>
      <c r="P83" s="1">
        <f>VLOOKUP($A83,delib,6,0)*(Físico!O83)</f>
        <v>0</v>
      </c>
      <c r="Q83" s="1">
        <f>VLOOKUP($A83,delib,6,0)*(Físico!P83)</f>
        <v>0</v>
      </c>
      <c r="R83" s="1">
        <f>VLOOKUP($A83,delib,6,0)*(Físico!Q83)</f>
        <v>0</v>
      </c>
      <c r="S83" s="1">
        <f>VLOOKUP($A83,delib,6,0)*(Físico!R83)</f>
        <v>0</v>
      </c>
      <c r="T83" s="1">
        <f>VLOOKUP($A83,delib,6,0)*(Físico!S83)</f>
        <v>0</v>
      </c>
      <c r="U83" s="1">
        <f>VLOOKUP($A83,delib,6,0)*(Físico!T83)</f>
        <v>0</v>
      </c>
      <c r="V83" s="1">
        <f>VLOOKUP($A83,delib,6,0)*(Físico!U83)</f>
        <v>0</v>
      </c>
      <c r="W83" s="1">
        <f>VLOOKUP($A83,delib,6,0)*(Físico!V83)</f>
        <v>0</v>
      </c>
      <c r="X83" s="1">
        <f>VLOOKUP($A83,delib,6,0)*(Físico!W83)</f>
        <v>0</v>
      </c>
      <c r="Y83" s="1">
        <f>VLOOKUP($A83,delib,6,0)*(Físico!X83)</f>
        <v>0</v>
      </c>
      <c r="Z83" s="1">
        <f>VLOOKUP($A83,delib,6,0)*(Físico!Y83)</f>
        <v>0</v>
      </c>
      <c r="AA83" s="1">
        <f>VLOOKUP($A83,delib,6,0)*(Físico!Z83)</f>
        <v>0</v>
      </c>
      <c r="AB83" s="1">
        <f>VLOOKUP($A83,delib,6,0)*(Físico!AA83)</f>
        <v>0</v>
      </c>
      <c r="AC83" s="1">
        <f>VLOOKUP($A83,delib,6,0)*(Físico!AB83)</f>
        <v>0</v>
      </c>
      <c r="AD83" s="1">
        <f>VLOOKUP($A83,delib,6,0)*(Físico!AC83)</f>
        <v>0</v>
      </c>
      <c r="AE83" s="1">
        <f>VLOOKUP($A83,delib,6,0)*(Físico!AD83)</f>
        <v>0</v>
      </c>
      <c r="AF83" s="1">
        <f t="shared" si="3"/>
        <v>2860.63</v>
      </c>
    </row>
    <row r="84" spans="1:32" x14ac:dyDescent="0.25">
      <c r="A84">
        <f t="shared" si="2"/>
        <v>416090028</v>
      </c>
      <c r="B84" t="s">
        <v>401</v>
      </c>
      <c r="C84" s="1">
        <f>VLOOKUP($A84,delib,6,0)*(Físico!B84)</f>
        <v>0</v>
      </c>
      <c r="D84" s="1">
        <f>VLOOKUP($A84,delib,6,0)*(Físico!C84)</f>
        <v>0</v>
      </c>
      <c r="E84" s="1">
        <f>VLOOKUP($A84,delib,6,0)*(Físico!D84)</f>
        <v>0</v>
      </c>
      <c r="F84" s="1">
        <f>VLOOKUP($A84,delib,6,0)*(Físico!E84)</f>
        <v>0</v>
      </c>
      <c r="G84" s="1">
        <f>VLOOKUP($A84,delib,6,0)*(Físico!F84)</f>
        <v>0</v>
      </c>
      <c r="H84" s="1">
        <f>VLOOKUP($A84,delib,6,0)*(Físico!G84)</f>
        <v>0</v>
      </c>
      <c r="I84" s="1">
        <f>VLOOKUP($A84,delib,6,0)*(Físico!H84)</f>
        <v>0</v>
      </c>
      <c r="J84" s="1">
        <f>VLOOKUP($A84,delib,6,0)*(Físico!I84)</f>
        <v>0</v>
      </c>
      <c r="K84" s="1">
        <f>VLOOKUP($A84,delib,6,0)*(Físico!J84)</f>
        <v>0</v>
      </c>
      <c r="L84" s="1">
        <f>VLOOKUP($A84,delib,6,0)*(Físico!K84)</f>
        <v>0</v>
      </c>
      <c r="M84" s="1">
        <f>VLOOKUP($A84,delib,6,0)*(Físico!L84)</f>
        <v>0</v>
      </c>
      <c r="N84" s="1">
        <f>VLOOKUP($A84,delib,6,0)*(Físico!M84)</f>
        <v>0</v>
      </c>
      <c r="O84" s="1">
        <f>VLOOKUP($A84,delib,6,0)*(Físico!N84)</f>
        <v>0</v>
      </c>
      <c r="P84" s="1">
        <f>VLOOKUP($A84,delib,6,0)*(Físico!O84)</f>
        <v>0</v>
      </c>
      <c r="Q84" s="1">
        <f>VLOOKUP($A84,delib,6,0)*(Físico!P84)</f>
        <v>0</v>
      </c>
      <c r="R84" s="1">
        <f>VLOOKUP($A84,delib,6,0)*(Físico!Q84)</f>
        <v>0</v>
      </c>
      <c r="S84" s="1">
        <f>VLOOKUP($A84,delib,6,0)*(Físico!R84)</f>
        <v>2860.63</v>
      </c>
      <c r="T84" s="1">
        <f>VLOOKUP($A84,delib,6,0)*(Físico!S84)</f>
        <v>0</v>
      </c>
      <c r="U84" s="1">
        <f>VLOOKUP($A84,delib,6,0)*(Físico!T84)</f>
        <v>0</v>
      </c>
      <c r="V84" s="1">
        <f>VLOOKUP($A84,delib,6,0)*(Físico!U84)</f>
        <v>0</v>
      </c>
      <c r="W84" s="1">
        <f>VLOOKUP($A84,delib,6,0)*(Físico!V84)</f>
        <v>0</v>
      </c>
      <c r="X84" s="1">
        <f>VLOOKUP($A84,delib,6,0)*(Físico!W84)</f>
        <v>0</v>
      </c>
      <c r="Y84" s="1">
        <f>VLOOKUP($A84,delib,6,0)*(Físico!X84)</f>
        <v>0</v>
      </c>
      <c r="Z84" s="1">
        <f>VLOOKUP($A84,delib,6,0)*(Físico!Y84)</f>
        <v>0</v>
      </c>
      <c r="AA84" s="1">
        <f>VLOOKUP($A84,delib,6,0)*(Físico!Z84)</f>
        <v>0</v>
      </c>
      <c r="AB84" s="1">
        <f>VLOOKUP($A84,delib,6,0)*(Físico!AA84)</f>
        <v>0</v>
      </c>
      <c r="AC84" s="1">
        <f>VLOOKUP($A84,delib,6,0)*(Físico!AB84)</f>
        <v>0</v>
      </c>
      <c r="AD84" s="1">
        <f>VLOOKUP($A84,delib,6,0)*(Físico!AC84)</f>
        <v>0</v>
      </c>
      <c r="AE84" s="1">
        <f>VLOOKUP($A84,delib,6,0)*(Físico!AD84)</f>
        <v>0</v>
      </c>
      <c r="AF84" s="1">
        <f t="shared" si="3"/>
        <v>2860.63</v>
      </c>
    </row>
    <row r="85" spans="1:32" x14ac:dyDescent="0.25">
      <c r="A85">
        <f t="shared" si="2"/>
        <v>416090109</v>
      </c>
      <c r="B85" t="s">
        <v>402</v>
      </c>
      <c r="C85" s="1">
        <f>VLOOKUP($A85,delib,6,0)*(Físico!B85)</f>
        <v>0</v>
      </c>
      <c r="D85" s="1">
        <f>VLOOKUP($A85,delib,6,0)*(Físico!C85)</f>
        <v>0</v>
      </c>
      <c r="E85" s="1">
        <f>VLOOKUP($A85,delib,6,0)*(Físico!D85)</f>
        <v>0</v>
      </c>
      <c r="F85" s="1">
        <f>VLOOKUP($A85,delib,6,0)*(Físico!E85)</f>
        <v>0</v>
      </c>
      <c r="G85" s="1">
        <f>VLOOKUP($A85,delib,6,0)*(Físico!F85)</f>
        <v>0</v>
      </c>
      <c r="H85" s="1">
        <f>VLOOKUP($A85,delib,6,0)*(Físico!G85)</f>
        <v>0</v>
      </c>
      <c r="I85" s="1">
        <f>VLOOKUP($A85,delib,6,0)*(Físico!H85)</f>
        <v>0</v>
      </c>
      <c r="J85" s="1">
        <f>VLOOKUP($A85,delib,6,0)*(Físico!I85)</f>
        <v>0</v>
      </c>
      <c r="K85" s="1">
        <f>VLOOKUP($A85,delib,6,0)*(Físico!J85)</f>
        <v>3059.29</v>
      </c>
      <c r="L85" s="1">
        <f>VLOOKUP($A85,delib,6,0)*(Físico!K85)</f>
        <v>0</v>
      </c>
      <c r="M85" s="1">
        <f>VLOOKUP($A85,delib,6,0)*(Físico!L85)</f>
        <v>0</v>
      </c>
      <c r="N85" s="1">
        <f>VLOOKUP($A85,delib,6,0)*(Físico!M85)</f>
        <v>0</v>
      </c>
      <c r="O85" s="1">
        <f>VLOOKUP($A85,delib,6,0)*(Físico!N85)</f>
        <v>0</v>
      </c>
      <c r="P85" s="1">
        <f>VLOOKUP($A85,delib,6,0)*(Físico!O85)</f>
        <v>0</v>
      </c>
      <c r="Q85" s="1">
        <f>VLOOKUP($A85,delib,6,0)*(Físico!P85)</f>
        <v>0</v>
      </c>
      <c r="R85" s="1">
        <f>VLOOKUP($A85,delib,6,0)*(Físico!Q85)</f>
        <v>0</v>
      </c>
      <c r="S85" s="1">
        <f>VLOOKUP($A85,delib,6,0)*(Físico!R85)</f>
        <v>6118.58</v>
      </c>
      <c r="T85" s="1">
        <f>VLOOKUP($A85,delib,6,0)*(Físico!S85)</f>
        <v>0</v>
      </c>
      <c r="U85" s="1">
        <f>VLOOKUP($A85,delib,6,0)*(Físico!T85)</f>
        <v>0</v>
      </c>
      <c r="V85" s="1">
        <f>VLOOKUP($A85,delib,6,0)*(Físico!U85)</f>
        <v>0</v>
      </c>
      <c r="W85" s="1">
        <f>VLOOKUP($A85,delib,6,0)*(Físico!V85)</f>
        <v>6118.58</v>
      </c>
      <c r="X85" s="1">
        <f>VLOOKUP($A85,delib,6,0)*(Físico!W85)</f>
        <v>0</v>
      </c>
      <c r="Y85" s="1">
        <f>VLOOKUP($A85,delib,6,0)*(Físico!X85)</f>
        <v>0</v>
      </c>
      <c r="Z85" s="1">
        <f>VLOOKUP($A85,delib,6,0)*(Físico!Y85)</f>
        <v>0</v>
      </c>
      <c r="AA85" s="1">
        <f>VLOOKUP($A85,delib,6,0)*(Físico!Z85)</f>
        <v>0</v>
      </c>
      <c r="AB85" s="1">
        <f>VLOOKUP($A85,delib,6,0)*(Físico!AA85)</f>
        <v>0</v>
      </c>
      <c r="AC85" s="1">
        <f>VLOOKUP($A85,delib,6,0)*(Físico!AB85)</f>
        <v>0</v>
      </c>
      <c r="AD85" s="1">
        <f>VLOOKUP($A85,delib,6,0)*(Físico!AC85)</f>
        <v>0</v>
      </c>
      <c r="AE85" s="1">
        <f>VLOOKUP($A85,delib,6,0)*(Físico!AD85)</f>
        <v>0</v>
      </c>
      <c r="AF85" s="1">
        <f t="shared" si="3"/>
        <v>15296.449999999999</v>
      </c>
    </row>
    <row r="86" spans="1:32" x14ac:dyDescent="0.25">
      <c r="A86">
        <f t="shared" si="2"/>
        <v>416090133</v>
      </c>
      <c r="B86" t="s">
        <v>403</v>
      </c>
      <c r="C86" s="1">
        <f>VLOOKUP($A86,delib,6,0)*(Físico!B86)</f>
        <v>0</v>
      </c>
      <c r="D86" s="1">
        <f>VLOOKUP($A86,delib,6,0)*(Físico!C86)</f>
        <v>0</v>
      </c>
      <c r="E86" s="1">
        <f>VLOOKUP($A86,delib,6,0)*(Físico!D86)</f>
        <v>0</v>
      </c>
      <c r="F86" s="1">
        <f>VLOOKUP($A86,delib,6,0)*(Físico!E86)</f>
        <v>11916.630000000001</v>
      </c>
      <c r="G86" s="1">
        <f>VLOOKUP($A86,delib,6,0)*(Físico!F86)</f>
        <v>0</v>
      </c>
      <c r="H86" s="1">
        <f>VLOOKUP($A86,delib,6,0)*(Físico!G86)</f>
        <v>0</v>
      </c>
      <c r="I86" s="1">
        <f>VLOOKUP($A86,delib,6,0)*(Físico!H86)</f>
        <v>0</v>
      </c>
      <c r="J86" s="1">
        <f>VLOOKUP($A86,delib,6,0)*(Físico!I86)</f>
        <v>0</v>
      </c>
      <c r="K86" s="1">
        <f>VLOOKUP($A86,delib,6,0)*(Físico!J86)</f>
        <v>3972.21</v>
      </c>
      <c r="L86" s="1">
        <f>VLOOKUP($A86,delib,6,0)*(Físico!K86)</f>
        <v>0</v>
      </c>
      <c r="M86" s="1">
        <f>VLOOKUP($A86,delib,6,0)*(Físico!L86)</f>
        <v>0</v>
      </c>
      <c r="N86" s="1">
        <f>VLOOKUP($A86,delib,6,0)*(Físico!M86)</f>
        <v>0</v>
      </c>
      <c r="O86" s="1">
        <f>VLOOKUP($A86,delib,6,0)*(Físico!N86)</f>
        <v>0</v>
      </c>
      <c r="P86" s="1">
        <f>VLOOKUP($A86,delib,6,0)*(Físico!O86)</f>
        <v>0</v>
      </c>
      <c r="Q86" s="1">
        <f>VLOOKUP($A86,delib,6,0)*(Físico!P86)</f>
        <v>0</v>
      </c>
      <c r="R86" s="1">
        <f>VLOOKUP($A86,delib,6,0)*(Físico!Q86)</f>
        <v>0</v>
      </c>
      <c r="S86" s="1">
        <f>VLOOKUP($A86,delib,6,0)*(Físico!R86)</f>
        <v>11916.630000000001</v>
      </c>
      <c r="T86" s="1">
        <f>VLOOKUP($A86,delib,6,0)*(Físico!S86)</f>
        <v>0</v>
      </c>
      <c r="U86" s="1">
        <f>VLOOKUP($A86,delib,6,0)*(Físico!T86)</f>
        <v>0</v>
      </c>
      <c r="V86" s="1">
        <f>VLOOKUP($A86,delib,6,0)*(Físico!U86)</f>
        <v>0</v>
      </c>
      <c r="W86" s="1">
        <f>VLOOKUP($A86,delib,6,0)*(Físico!V86)</f>
        <v>3972.21</v>
      </c>
      <c r="X86" s="1">
        <f>VLOOKUP($A86,delib,6,0)*(Físico!W86)</f>
        <v>3972.21</v>
      </c>
      <c r="Y86" s="1">
        <f>VLOOKUP($A86,delib,6,0)*(Físico!X86)</f>
        <v>0</v>
      </c>
      <c r="Z86" s="1">
        <f>VLOOKUP($A86,delib,6,0)*(Físico!Y86)</f>
        <v>0</v>
      </c>
      <c r="AA86" s="1">
        <f>VLOOKUP($A86,delib,6,0)*(Físico!Z86)</f>
        <v>0</v>
      </c>
      <c r="AB86" s="1">
        <f>VLOOKUP($A86,delib,6,0)*(Físico!AA86)</f>
        <v>0</v>
      </c>
      <c r="AC86" s="1">
        <f>VLOOKUP($A86,delib,6,0)*(Físico!AB86)</f>
        <v>0</v>
      </c>
      <c r="AD86" s="1">
        <f>VLOOKUP($A86,delib,6,0)*(Físico!AC86)</f>
        <v>0</v>
      </c>
      <c r="AE86" s="1">
        <f>VLOOKUP($A86,delib,6,0)*(Físico!AD86)</f>
        <v>0</v>
      </c>
      <c r="AF86" s="1">
        <f t="shared" si="3"/>
        <v>35749.89</v>
      </c>
    </row>
    <row r="87" spans="1:32" x14ac:dyDescent="0.25">
      <c r="A87">
        <f t="shared" si="2"/>
        <v>416110010</v>
      </c>
      <c r="B87" t="s">
        <v>404</v>
      </c>
      <c r="C87" s="1">
        <f>VLOOKUP($A87,delib,6,0)*(Físico!B87)</f>
        <v>0</v>
      </c>
      <c r="D87" s="1">
        <f>VLOOKUP($A87,delib,6,0)*(Físico!C87)</f>
        <v>0</v>
      </c>
      <c r="E87" s="1">
        <f>VLOOKUP($A87,delib,6,0)*(Físico!D87)</f>
        <v>0</v>
      </c>
      <c r="F87" s="1">
        <f>VLOOKUP($A87,delib,6,0)*(Físico!E87)</f>
        <v>0</v>
      </c>
      <c r="G87" s="1">
        <f>VLOOKUP($A87,delib,6,0)*(Físico!F87)</f>
        <v>0</v>
      </c>
      <c r="H87" s="1">
        <f>VLOOKUP($A87,delib,6,0)*(Físico!G87)</f>
        <v>0</v>
      </c>
      <c r="I87" s="1">
        <f>VLOOKUP($A87,delib,6,0)*(Físico!H87)</f>
        <v>0</v>
      </c>
      <c r="J87" s="1">
        <f>VLOOKUP($A87,delib,6,0)*(Físico!I87)</f>
        <v>0</v>
      </c>
      <c r="K87" s="1">
        <f>VLOOKUP($A87,delib,6,0)*(Físico!J87)</f>
        <v>0</v>
      </c>
      <c r="L87" s="1">
        <f>VLOOKUP($A87,delib,6,0)*(Físico!K87)</f>
        <v>0</v>
      </c>
      <c r="M87" s="1">
        <f>VLOOKUP($A87,delib,6,0)*(Físico!L87)</f>
        <v>0</v>
      </c>
      <c r="N87" s="1">
        <f>VLOOKUP($A87,delib,6,0)*(Físico!M87)</f>
        <v>0</v>
      </c>
      <c r="O87" s="1">
        <f>VLOOKUP($A87,delib,6,0)*(Físico!N87)</f>
        <v>0</v>
      </c>
      <c r="P87" s="1">
        <f>VLOOKUP($A87,delib,6,0)*(Físico!O87)</f>
        <v>0</v>
      </c>
      <c r="Q87" s="1">
        <f>VLOOKUP($A87,delib,6,0)*(Físico!P87)</f>
        <v>0</v>
      </c>
      <c r="R87" s="1">
        <f>VLOOKUP($A87,delib,6,0)*(Físico!Q87)</f>
        <v>0</v>
      </c>
      <c r="S87" s="1">
        <f>VLOOKUP($A87,delib,6,0)*(Físico!R87)</f>
        <v>0</v>
      </c>
      <c r="T87" s="1">
        <f>VLOOKUP($A87,delib,6,0)*(Físico!S87)</f>
        <v>0</v>
      </c>
      <c r="U87" s="1">
        <f>VLOOKUP($A87,delib,6,0)*(Físico!T87)</f>
        <v>0</v>
      </c>
      <c r="V87" s="1">
        <f>VLOOKUP($A87,delib,6,0)*(Físico!U87)</f>
        <v>3282.83</v>
      </c>
      <c r="W87" s="1">
        <f>VLOOKUP($A87,delib,6,0)*(Físico!V87)</f>
        <v>0</v>
      </c>
      <c r="X87" s="1">
        <f>VLOOKUP($A87,delib,6,0)*(Físico!W87)</f>
        <v>0</v>
      </c>
      <c r="Y87" s="1">
        <f>VLOOKUP($A87,delib,6,0)*(Físico!X87)</f>
        <v>0</v>
      </c>
      <c r="Z87" s="1">
        <f>VLOOKUP($A87,delib,6,0)*(Físico!Y87)</f>
        <v>0</v>
      </c>
      <c r="AA87" s="1">
        <f>VLOOKUP($A87,delib,6,0)*(Físico!Z87)</f>
        <v>0</v>
      </c>
      <c r="AB87" s="1">
        <f>VLOOKUP($A87,delib,6,0)*(Físico!AA87)</f>
        <v>0</v>
      </c>
      <c r="AC87" s="1">
        <f>VLOOKUP($A87,delib,6,0)*(Físico!AB87)</f>
        <v>0</v>
      </c>
      <c r="AD87" s="1">
        <f>VLOOKUP($A87,delib,6,0)*(Físico!AC87)</f>
        <v>0</v>
      </c>
      <c r="AE87" s="1">
        <f>VLOOKUP($A87,delib,6,0)*(Físico!AD87)</f>
        <v>0</v>
      </c>
      <c r="AF87" s="1">
        <f t="shared" si="3"/>
        <v>3282.83</v>
      </c>
    </row>
    <row r="88" spans="1:32" x14ac:dyDescent="0.25">
      <c r="A88">
        <f t="shared" si="2"/>
        <v>416110045</v>
      </c>
      <c r="B88" t="s">
        <v>405</v>
      </c>
      <c r="C88" s="1">
        <f>VLOOKUP($A88,delib,6,0)*(Físico!B88)</f>
        <v>0</v>
      </c>
      <c r="D88" s="1">
        <f>VLOOKUP($A88,delib,6,0)*(Físico!C88)</f>
        <v>0</v>
      </c>
      <c r="E88" s="1">
        <f>VLOOKUP($A88,delib,6,0)*(Físico!D88)</f>
        <v>0</v>
      </c>
      <c r="F88" s="1">
        <f>VLOOKUP($A88,delib,6,0)*(Físico!E88)</f>
        <v>0</v>
      </c>
      <c r="G88" s="1">
        <f>VLOOKUP($A88,delib,6,0)*(Físico!F88)</f>
        <v>0</v>
      </c>
      <c r="H88" s="1">
        <f>VLOOKUP($A88,delib,6,0)*(Físico!G88)</f>
        <v>0</v>
      </c>
      <c r="I88" s="1">
        <f>VLOOKUP($A88,delib,6,0)*(Físico!H88)</f>
        <v>0</v>
      </c>
      <c r="J88" s="1">
        <f>VLOOKUP($A88,delib,6,0)*(Físico!I88)</f>
        <v>0</v>
      </c>
      <c r="K88" s="1">
        <f>VLOOKUP($A88,delib,6,0)*(Físico!J88)</f>
        <v>0</v>
      </c>
      <c r="L88" s="1">
        <f>VLOOKUP($A88,delib,6,0)*(Físico!K88)</f>
        <v>0</v>
      </c>
      <c r="M88" s="1">
        <f>VLOOKUP($A88,delib,6,0)*(Físico!L88)</f>
        <v>0</v>
      </c>
      <c r="N88" s="1">
        <f>VLOOKUP($A88,delib,6,0)*(Físico!M88)</f>
        <v>0</v>
      </c>
      <c r="O88" s="1">
        <f>VLOOKUP($A88,delib,6,0)*(Físico!N88)</f>
        <v>0</v>
      </c>
      <c r="P88" s="1">
        <f>VLOOKUP($A88,delib,6,0)*(Físico!O88)</f>
        <v>0</v>
      </c>
      <c r="Q88" s="1">
        <f>VLOOKUP($A88,delib,6,0)*(Físico!P88)</f>
        <v>0</v>
      </c>
      <c r="R88" s="1">
        <f>VLOOKUP($A88,delib,6,0)*(Físico!Q88)</f>
        <v>0</v>
      </c>
      <c r="S88" s="1">
        <f>VLOOKUP($A88,delib,6,0)*(Físico!R88)</f>
        <v>0</v>
      </c>
      <c r="T88" s="1">
        <f>VLOOKUP($A88,delib,6,0)*(Físico!S88)</f>
        <v>0</v>
      </c>
      <c r="U88" s="1">
        <f>VLOOKUP($A88,delib,6,0)*(Físico!T88)</f>
        <v>0</v>
      </c>
      <c r="V88" s="1">
        <f>VLOOKUP($A88,delib,6,0)*(Físico!U88)</f>
        <v>0</v>
      </c>
      <c r="W88" s="1">
        <f>VLOOKUP($A88,delib,6,0)*(Físico!V88)</f>
        <v>3902.02</v>
      </c>
      <c r="X88" s="1">
        <f>VLOOKUP($A88,delib,6,0)*(Físico!W88)</f>
        <v>0</v>
      </c>
      <c r="Y88" s="1">
        <f>VLOOKUP($A88,delib,6,0)*(Físico!X88)</f>
        <v>0</v>
      </c>
      <c r="Z88" s="1">
        <f>VLOOKUP($A88,delib,6,0)*(Físico!Y88)</f>
        <v>0</v>
      </c>
      <c r="AA88" s="1">
        <f>VLOOKUP($A88,delib,6,0)*(Físico!Z88)</f>
        <v>0</v>
      </c>
      <c r="AB88" s="1">
        <f>VLOOKUP($A88,delib,6,0)*(Físico!AA88)</f>
        <v>0</v>
      </c>
      <c r="AC88" s="1">
        <f>VLOOKUP($A88,delib,6,0)*(Físico!AB88)</f>
        <v>0</v>
      </c>
      <c r="AD88" s="1">
        <f>VLOOKUP($A88,delib,6,0)*(Físico!AC88)</f>
        <v>0</v>
      </c>
      <c r="AE88" s="1">
        <f>VLOOKUP($A88,delib,6,0)*(Físico!AD88)</f>
        <v>0</v>
      </c>
      <c r="AF88" s="1">
        <f t="shared" si="3"/>
        <v>3902.02</v>
      </c>
    </row>
    <row r="89" spans="1:32" x14ac:dyDescent="0.25">
      <c r="A89">
        <f t="shared" si="2"/>
        <v>416110061</v>
      </c>
      <c r="B89" t="s">
        <v>406</v>
      </c>
      <c r="C89" s="1">
        <f>VLOOKUP($A89,delib,6,0)*(Físico!B89)</f>
        <v>0</v>
      </c>
      <c r="D89" s="1">
        <f>VLOOKUP($A89,delib,6,0)*(Físico!C89)</f>
        <v>0</v>
      </c>
      <c r="E89" s="1">
        <f>VLOOKUP($A89,delib,6,0)*(Físico!D89)</f>
        <v>0</v>
      </c>
      <c r="F89" s="1">
        <f>VLOOKUP($A89,delib,6,0)*(Físico!E89)</f>
        <v>0</v>
      </c>
      <c r="G89" s="1">
        <f>VLOOKUP($A89,delib,6,0)*(Físico!F89)</f>
        <v>0</v>
      </c>
      <c r="H89" s="1">
        <f>VLOOKUP($A89,delib,6,0)*(Físico!G89)</f>
        <v>0</v>
      </c>
      <c r="I89" s="1">
        <f>VLOOKUP($A89,delib,6,0)*(Físico!H89)</f>
        <v>0</v>
      </c>
      <c r="J89" s="1">
        <f>VLOOKUP($A89,delib,6,0)*(Físico!I89)</f>
        <v>0</v>
      </c>
      <c r="K89" s="1">
        <f>VLOOKUP($A89,delib,6,0)*(Físico!J89)</f>
        <v>2954.54</v>
      </c>
      <c r="L89" s="1">
        <f>VLOOKUP($A89,delib,6,0)*(Físico!K89)</f>
        <v>0</v>
      </c>
      <c r="M89" s="1">
        <f>VLOOKUP($A89,delib,6,0)*(Físico!L89)</f>
        <v>0</v>
      </c>
      <c r="N89" s="1">
        <f>VLOOKUP($A89,delib,6,0)*(Físico!M89)</f>
        <v>0</v>
      </c>
      <c r="O89" s="1">
        <f>VLOOKUP($A89,delib,6,0)*(Físico!N89)</f>
        <v>0</v>
      </c>
      <c r="P89" s="1">
        <f>VLOOKUP($A89,delib,6,0)*(Físico!O89)</f>
        <v>0</v>
      </c>
      <c r="Q89" s="1">
        <f>VLOOKUP($A89,delib,6,0)*(Físico!P89)</f>
        <v>0</v>
      </c>
      <c r="R89" s="1">
        <f>VLOOKUP($A89,delib,6,0)*(Físico!Q89)</f>
        <v>0</v>
      </c>
      <c r="S89" s="1">
        <f>VLOOKUP($A89,delib,6,0)*(Físico!R89)</f>
        <v>0</v>
      </c>
      <c r="T89" s="1">
        <f>VLOOKUP($A89,delib,6,0)*(Físico!S89)</f>
        <v>0</v>
      </c>
      <c r="U89" s="1">
        <f>VLOOKUP($A89,delib,6,0)*(Físico!T89)</f>
        <v>0</v>
      </c>
      <c r="V89" s="1">
        <f>VLOOKUP($A89,delib,6,0)*(Físico!U89)</f>
        <v>0</v>
      </c>
      <c r="W89" s="1">
        <f>VLOOKUP($A89,delib,6,0)*(Físico!V89)</f>
        <v>5909.08</v>
      </c>
      <c r="X89" s="1">
        <f>VLOOKUP($A89,delib,6,0)*(Físico!W89)</f>
        <v>0</v>
      </c>
      <c r="Y89" s="1">
        <f>VLOOKUP($A89,delib,6,0)*(Físico!X89)</f>
        <v>0</v>
      </c>
      <c r="Z89" s="1">
        <f>VLOOKUP($A89,delib,6,0)*(Físico!Y89)</f>
        <v>0</v>
      </c>
      <c r="AA89" s="1">
        <f>VLOOKUP($A89,delib,6,0)*(Físico!Z89)</f>
        <v>0</v>
      </c>
      <c r="AB89" s="1">
        <f>VLOOKUP($A89,delib,6,0)*(Físico!AA89)</f>
        <v>0</v>
      </c>
      <c r="AC89" s="1">
        <f>VLOOKUP($A89,delib,6,0)*(Físico!AB89)</f>
        <v>0</v>
      </c>
      <c r="AD89" s="1">
        <f>VLOOKUP($A89,delib,6,0)*(Físico!AC89)</f>
        <v>0</v>
      </c>
      <c r="AE89" s="1">
        <f>VLOOKUP($A89,delib,6,0)*(Físico!AD89)</f>
        <v>0</v>
      </c>
      <c r="AF89" s="1">
        <f t="shared" si="3"/>
        <v>8863.619999999999</v>
      </c>
    </row>
    <row r="90" spans="1:32" x14ac:dyDescent="0.25">
      <c r="A90">
        <f t="shared" si="2"/>
        <v>416110070</v>
      </c>
      <c r="B90" t="s">
        <v>407</v>
      </c>
      <c r="C90" s="1">
        <f>VLOOKUP($A90,delib,6,0)*(Físico!B90)</f>
        <v>0</v>
      </c>
      <c r="D90" s="1">
        <f>VLOOKUP($A90,delib,6,0)*(Físico!C90)</f>
        <v>0</v>
      </c>
      <c r="E90" s="1">
        <f>VLOOKUP($A90,delib,6,0)*(Físico!D90)</f>
        <v>0</v>
      </c>
      <c r="F90" s="1">
        <f>VLOOKUP($A90,delib,6,0)*(Físico!E90)</f>
        <v>2726.58</v>
      </c>
      <c r="G90" s="1">
        <f>VLOOKUP($A90,delib,6,0)*(Físico!F90)</f>
        <v>0</v>
      </c>
      <c r="H90" s="1">
        <f>VLOOKUP($A90,delib,6,0)*(Físico!G90)</f>
        <v>0</v>
      </c>
      <c r="I90" s="1">
        <f>VLOOKUP($A90,delib,6,0)*(Físico!H90)</f>
        <v>0</v>
      </c>
      <c r="J90" s="1">
        <f>VLOOKUP($A90,delib,6,0)*(Físico!I90)</f>
        <v>0</v>
      </c>
      <c r="K90" s="1">
        <f>VLOOKUP($A90,delib,6,0)*(Físico!J90)</f>
        <v>0</v>
      </c>
      <c r="L90" s="1">
        <f>VLOOKUP($A90,delib,6,0)*(Físico!K90)</f>
        <v>0</v>
      </c>
      <c r="M90" s="1">
        <f>VLOOKUP($A90,delib,6,0)*(Físico!L90)</f>
        <v>0</v>
      </c>
      <c r="N90" s="1">
        <f>VLOOKUP($A90,delib,6,0)*(Físico!M90)</f>
        <v>0</v>
      </c>
      <c r="O90" s="1">
        <f>VLOOKUP($A90,delib,6,0)*(Físico!N90)</f>
        <v>0</v>
      </c>
      <c r="P90" s="1">
        <f>VLOOKUP($A90,delib,6,0)*(Físico!O90)</f>
        <v>0</v>
      </c>
      <c r="Q90" s="1">
        <f>VLOOKUP($A90,delib,6,0)*(Físico!P90)</f>
        <v>0</v>
      </c>
      <c r="R90" s="1">
        <f>VLOOKUP($A90,delib,6,0)*(Físico!Q90)</f>
        <v>0</v>
      </c>
      <c r="S90" s="1">
        <f>VLOOKUP($A90,delib,6,0)*(Físico!R90)</f>
        <v>0</v>
      </c>
      <c r="T90" s="1">
        <f>VLOOKUP($A90,delib,6,0)*(Físico!S90)</f>
        <v>0</v>
      </c>
      <c r="U90" s="1">
        <f>VLOOKUP($A90,delib,6,0)*(Físico!T90)</f>
        <v>0</v>
      </c>
      <c r="V90" s="1">
        <f>VLOOKUP($A90,delib,6,0)*(Físico!U90)</f>
        <v>0</v>
      </c>
      <c r="W90" s="1">
        <f>VLOOKUP($A90,delib,6,0)*(Físico!V90)</f>
        <v>0</v>
      </c>
      <c r="X90" s="1">
        <f>VLOOKUP($A90,delib,6,0)*(Físico!W90)</f>
        <v>0</v>
      </c>
      <c r="Y90" s="1">
        <f>VLOOKUP($A90,delib,6,0)*(Físico!X90)</f>
        <v>0</v>
      </c>
      <c r="Z90" s="1">
        <f>VLOOKUP($A90,delib,6,0)*(Físico!Y90)</f>
        <v>0</v>
      </c>
      <c r="AA90" s="1">
        <f>VLOOKUP($A90,delib,6,0)*(Físico!Z90)</f>
        <v>0</v>
      </c>
      <c r="AB90" s="1">
        <f>VLOOKUP($A90,delib,6,0)*(Físico!AA90)</f>
        <v>0</v>
      </c>
      <c r="AC90" s="1">
        <f>VLOOKUP($A90,delib,6,0)*(Físico!AB90)</f>
        <v>0</v>
      </c>
      <c r="AD90" s="1">
        <f>VLOOKUP($A90,delib,6,0)*(Físico!AC90)</f>
        <v>0</v>
      </c>
      <c r="AE90" s="1">
        <f>VLOOKUP($A90,delib,6,0)*(Físico!AD90)</f>
        <v>0</v>
      </c>
      <c r="AF90" s="1">
        <f t="shared" si="3"/>
        <v>2726.58</v>
      </c>
    </row>
    <row r="91" spans="1:32" x14ac:dyDescent="0.25">
      <c r="A91">
        <f t="shared" si="2"/>
        <v>416110088</v>
      </c>
      <c r="B91" t="s">
        <v>408</v>
      </c>
      <c r="C91" s="1">
        <f>VLOOKUP($A91,delib,6,0)*(Físico!B91)</f>
        <v>0</v>
      </c>
      <c r="D91" s="1">
        <f>VLOOKUP($A91,delib,6,0)*(Físico!C91)</f>
        <v>0</v>
      </c>
      <c r="E91" s="1">
        <f>VLOOKUP($A91,delib,6,0)*(Físico!D91)</f>
        <v>0</v>
      </c>
      <c r="F91" s="1">
        <f>VLOOKUP($A91,delib,6,0)*(Físico!E91)</f>
        <v>0</v>
      </c>
      <c r="G91" s="1">
        <f>VLOOKUP($A91,delib,6,0)*(Físico!F91)</f>
        <v>0</v>
      </c>
      <c r="H91" s="1">
        <f>VLOOKUP($A91,delib,6,0)*(Físico!G91)</f>
        <v>0</v>
      </c>
      <c r="I91" s="1">
        <f>VLOOKUP($A91,delib,6,0)*(Físico!H91)</f>
        <v>0</v>
      </c>
      <c r="J91" s="1">
        <f>VLOOKUP($A91,delib,6,0)*(Físico!I91)</f>
        <v>0</v>
      </c>
      <c r="K91" s="1">
        <f>VLOOKUP($A91,delib,6,0)*(Físico!J91)</f>
        <v>0</v>
      </c>
      <c r="L91" s="1">
        <f>VLOOKUP($A91,delib,6,0)*(Físico!K91)</f>
        <v>0</v>
      </c>
      <c r="M91" s="1">
        <f>VLOOKUP($A91,delib,6,0)*(Físico!L91)</f>
        <v>0</v>
      </c>
      <c r="N91" s="1">
        <f>VLOOKUP($A91,delib,6,0)*(Físico!M91)</f>
        <v>0</v>
      </c>
      <c r="O91" s="1">
        <f>VLOOKUP($A91,delib,6,0)*(Físico!N91)</f>
        <v>0</v>
      </c>
      <c r="P91" s="1">
        <f>VLOOKUP($A91,delib,6,0)*(Físico!O91)</f>
        <v>0</v>
      </c>
      <c r="Q91" s="1">
        <f>VLOOKUP($A91,delib,6,0)*(Físico!P91)</f>
        <v>0</v>
      </c>
      <c r="R91" s="1">
        <f>VLOOKUP($A91,delib,6,0)*(Físico!Q91)</f>
        <v>0</v>
      </c>
      <c r="S91" s="1">
        <f>VLOOKUP($A91,delib,6,0)*(Físico!R91)</f>
        <v>0</v>
      </c>
      <c r="T91" s="1">
        <f>VLOOKUP($A91,delib,6,0)*(Físico!S91)</f>
        <v>0</v>
      </c>
      <c r="U91" s="1">
        <f>VLOOKUP($A91,delib,6,0)*(Físico!T91)</f>
        <v>0</v>
      </c>
      <c r="V91" s="1">
        <f>VLOOKUP($A91,delib,6,0)*(Físico!U91)</f>
        <v>0</v>
      </c>
      <c r="W91" s="1">
        <f>VLOOKUP($A91,delib,6,0)*(Físico!V91)</f>
        <v>0</v>
      </c>
      <c r="X91" s="1">
        <f>VLOOKUP($A91,delib,6,0)*(Físico!W91)</f>
        <v>4186.6400000000003</v>
      </c>
      <c r="Y91" s="1">
        <f>VLOOKUP($A91,delib,6,0)*(Físico!X91)</f>
        <v>0</v>
      </c>
      <c r="Z91" s="1">
        <f>VLOOKUP($A91,delib,6,0)*(Físico!Y91)</f>
        <v>0</v>
      </c>
      <c r="AA91" s="1">
        <f>VLOOKUP($A91,delib,6,0)*(Físico!Z91)</f>
        <v>0</v>
      </c>
      <c r="AB91" s="1">
        <f>VLOOKUP($A91,delib,6,0)*(Físico!AA91)</f>
        <v>0</v>
      </c>
      <c r="AC91" s="1">
        <f>VLOOKUP($A91,delib,6,0)*(Físico!AB91)</f>
        <v>0</v>
      </c>
      <c r="AD91" s="1">
        <f>VLOOKUP($A91,delib,6,0)*(Físico!AC91)</f>
        <v>0</v>
      </c>
      <c r="AE91" s="1">
        <f>VLOOKUP($A91,delib,6,0)*(Físico!AD91)</f>
        <v>0</v>
      </c>
      <c r="AF91" s="1">
        <f t="shared" si="3"/>
        <v>4186.6400000000003</v>
      </c>
    </row>
    <row r="92" spans="1:32" x14ac:dyDescent="0.25">
      <c r="A92">
        <f t="shared" si="2"/>
        <v>416120024</v>
      </c>
      <c r="B92" t="s">
        <v>409</v>
      </c>
      <c r="C92" s="1">
        <f>VLOOKUP($A92,delib,6,0)*(Físico!B92)</f>
        <v>0</v>
      </c>
      <c r="D92" s="1">
        <f>VLOOKUP($A92,delib,6,0)*(Físico!C92)</f>
        <v>0</v>
      </c>
      <c r="E92" s="1">
        <f>VLOOKUP($A92,delib,6,0)*(Físico!D92)</f>
        <v>0</v>
      </c>
      <c r="F92" s="1">
        <f>VLOOKUP($A92,delib,6,0)*(Físico!E92)</f>
        <v>7388.5499999999993</v>
      </c>
      <c r="G92" s="1">
        <f>VLOOKUP($A92,delib,6,0)*(Físico!F92)</f>
        <v>0</v>
      </c>
      <c r="H92" s="1">
        <f>VLOOKUP($A92,delib,6,0)*(Físico!G92)</f>
        <v>0</v>
      </c>
      <c r="I92" s="1">
        <f>VLOOKUP($A92,delib,6,0)*(Físico!H92)</f>
        <v>0</v>
      </c>
      <c r="J92" s="1">
        <f>VLOOKUP($A92,delib,6,0)*(Físico!I92)</f>
        <v>0</v>
      </c>
      <c r="K92" s="1">
        <f>VLOOKUP($A92,delib,6,0)*(Físico!J92)</f>
        <v>2462.85</v>
      </c>
      <c r="L92" s="1">
        <f>VLOOKUP($A92,delib,6,0)*(Físico!K92)</f>
        <v>0</v>
      </c>
      <c r="M92" s="1">
        <f>VLOOKUP($A92,delib,6,0)*(Físico!L92)</f>
        <v>0</v>
      </c>
      <c r="N92" s="1">
        <f>VLOOKUP($A92,delib,6,0)*(Físico!M92)</f>
        <v>0</v>
      </c>
      <c r="O92" s="1">
        <f>VLOOKUP($A92,delib,6,0)*(Físico!N92)</f>
        <v>0</v>
      </c>
      <c r="P92" s="1">
        <f>VLOOKUP($A92,delib,6,0)*(Físico!O92)</f>
        <v>0</v>
      </c>
      <c r="Q92" s="1">
        <f>VLOOKUP($A92,delib,6,0)*(Físico!P92)</f>
        <v>2462.85</v>
      </c>
      <c r="R92" s="1">
        <f>VLOOKUP($A92,delib,6,0)*(Físico!Q92)</f>
        <v>0</v>
      </c>
      <c r="S92" s="1">
        <f>VLOOKUP($A92,delib,6,0)*(Físico!R92)</f>
        <v>2462.85</v>
      </c>
      <c r="T92" s="1">
        <f>VLOOKUP($A92,delib,6,0)*(Físico!S92)</f>
        <v>0</v>
      </c>
      <c r="U92" s="1">
        <f>VLOOKUP($A92,delib,6,0)*(Físico!T92)</f>
        <v>0</v>
      </c>
      <c r="V92" s="1">
        <f>VLOOKUP($A92,delib,6,0)*(Físico!U92)</f>
        <v>0</v>
      </c>
      <c r="W92" s="1">
        <f>VLOOKUP($A92,delib,6,0)*(Físico!V92)</f>
        <v>2462.85</v>
      </c>
      <c r="X92" s="1">
        <f>VLOOKUP($A92,delib,6,0)*(Físico!W92)</f>
        <v>2462.85</v>
      </c>
      <c r="Y92" s="1">
        <f>VLOOKUP($A92,delib,6,0)*(Físico!X92)</f>
        <v>0</v>
      </c>
      <c r="Z92" s="1">
        <f>VLOOKUP($A92,delib,6,0)*(Físico!Y92)</f>
        <v>0</v>
      </c>
      <c r="AA92" s="1">
        <f>VLOOKUP($A92,delib,6,0)*(Físico!Z92)</f>
        <v>0</v>
      </c>
      <c r="AB92" s="1">
        <f>VLOOKUP($A92,delib,6,0)*(Físico!AA92)</f>
        <v>0</v>
      </c>
      <c r="AC92" s="1">
        <f>VLOOKUP($A92,delib,6,0)*(Físico!AB92)</f>
        <v>0</v>
      </c>
      <c r="AD92" s="1">
        <f>VLOOKUP($A92,delib,6,0)*(Físico!AC92)</f>
        <v>0</v>
      </c>
      <c r="AE92" s="1">
        <f>VLOOKUP($A92,delib,6,0)*(Físico!AD92)</f>
        <v>0</v>
      </c>
      <c r="AF92" s="1">
        <f t="shared" si="3"/>
        <v>19702.8</v>
      </c>
    </row>
    <row r="93" spans="1:32" x14ac:dyDescent="0.25">
      <c r="A93">
        <f t="shared" si="2"/>
        <v>416120032</v>
      </c>
      <c r="B93" t="s">
        <v>410</v>
      </c>
      <c r="C93" s="1">
        <f>VLOOKUP($A93,delib,6,0)*(Físico!B93)</f>
        <v>0</v>
      </c>
      <c r="D93" s="1">
        <f>VLOOKUP($A93,delib,6,0)*(Físico!C93)</f>
        <v>0</v>
      </c>
      <c r="E93" s="1">
        <f>VLOOKUP($A93,delib,6,0)*(Físico!D93)</f>
        <v>0</v>
      </c>
      <c r="F93" s="1">
        <f>VLOOKUP($A93,delib,6,0)*(Físico!E93)</f>
        <v>0</v>
      </c>
      <c r="G93" s="1">
        <f>VLOOKUP($A93,delib,6,0)*(Físico!F93)</f>
        <v>0</v>
      </c>
      <c r="H93" s="1">
        <f>VLOOKUP($A93,delib,6,0)*(Físico!G93)</f>
        <v>0</v>
      </c>
      <c r="I93" s="1">
        <f>VLOOKUP($A93,delib,6,0)*(Físico!H93)</f>
        <v>0</v>
      </c>
      <c r="J93" s="1">
        <f>VLOOKUP($A93,delib,6,0)*(Físico!I93)</f>
        <v>0</v>
      </c>
      <c r="K93" s="1">
        <f>VLOOKUP($A93,delib,6,0)*(Físico!J93)</f>
        <v>0</v>
      </c>
      <c r="L93" s="1">
        <f>VLOOKUP($A93,delib,6,0)*(Físico!K93)</f>
        <v>0</v>
      </c>
      <c r="M93" s="1">
        <f>VLOOKUP($A93,delib,6,0)*(Físico!L93)</f>
        <v>0</v>
      </c>
      <c r="N93" s="1">
        <f>VLOOKUP($A93,delib,6,0)*(Físico!M93)</f>
        <v>0</v>
      </c>
      <c r="O93" s="1">
        <f>VLOOKUP($A93,delib,6,0)*(Físico!N93)</f>
        <v>0</v>
      </c>
      <c r="P93" s="1">
        <f>VLOOKUP($A93,delib,6,0)*(Físico!O93)</f>
        <v>0</v>
      </c>
      <c r="Q93" s="1">
        <f>VLOOKUP($A93,delib,6,0)*(Físico!P93)</f>
        <v>0</v>
      </c>
      <c r="R93" s="1">
        <f>VLOOKUP($A93,delib,6,0)*(Físico!Q93)</f>
        <v>0</v>
      </c>
      <c r="S93" s="1">
        <f>VLOOKUP($A93,delib,6,0)*(Físico!R93)</f>
        <v>2045.07</v>
      </c>
      <c r="T93" s="1">
        <f>VLOOKUP($A93,delib,6,0)*(Físico!S93)</f>
        <v>0</v>
      </c>
      <c r="U93" s="1">
        <f>VLOOKUP($A93,delib,6,0)*(Físico!T93)</f>
        <v>0</v>
      </c>
      <c r="V93" s="1">
        <f>VLOOKUP($A93,delib,6,0)*(Físico!U93)</f>
        <v>0</v>
      </c>
      <c r="W93" s="1">
        <f>VLOOKUP($A93,delib,6,0)*(Físico!V93)</f>
        <v>0</v>
      </c>
      <c r="X93" s="1">
        <f>VLOOKUP($A93,delib,6,0)*(Físico!W93)</f>
        <v>0</v>
      </c>
      <c r="Y93" s="1">
        <f>VLOOKUP($A93,delib,6,0)*(Físico!X93)</f>
        <v>0</v>
      </c>
      <c r="Z93" s="1">
        <f>VLOOKUP($A93,delib,6,0)*(Físico!Y93)</f>
        <v>0</v>
      </c>
      <c r="AA93" s="1">
        <f>VLOOKUP($A93,delib,6,0)*(Físico!Z93)</f>
        <v>0</v>
      </c>
      <c r="AB93" s="1">
        <f>VLOOKUP($A93,delib,6,0)*(Físico!AA93)</f>
        <v>0</v>
      </c>
      <c r="AC93" s="1">
        <f>VLOOKUP($A93,delib,6,0)*(Físico!AB93)</f>
        <v>0</v>
      </c>
      <c r="AD93" s="1">
        <f>VLOOKUP($A93,delib,6,0)*(Físico!AC93)</f>
        <v>0</v>
      </c>
      <c r="AE93" s="1">
        <f>VLOOKUP($A93,delib,6,0)*(Físico!AD93)</f>
        <v>0</v>
      </c>
      <c r="AF93" s="1">
        <f t="shared" si="3"/>
        <v>2045.07</v>
      </c>
    </row>
    <row r="94" spans="1:32" x14ac:dyDescent="0.25">
      <c r="A94">
        <f t="shared" si="2"/>
        <v>416120040</v>
      </c>
      <c r="B94" t="s">
        <v>411</v>
      </c>
      <c r="C94" s="1">
        <f>VLOOKUP($A94,delib,6,0)*(Físico!B94)</f>
        <v>0</v>
      </c>
      <c r="D94" s="1">
        <f>VLOOKUP($A94,delib,6,0)*(Físico!C94)</f>
        <v>0</v>
      </c>
      <c r="E94" s="1">
        <f>VLOOKUP($A94,delib,6,0)*(Físico!D94)</f>
        <v>0</v>
      </c>
      <c r="F94" s="1">
        <f>VLOOKUP($A94,delib,6,0)*(Físico!E94)</f>
        <v>0</v>
      </c>
      <c r="G94" s="1">
        <f>VLOOKUP($A94,delib,6,0)*(Físico!F94)</f>
        <v>0</v>
      </c>
      <c r="H94" s="1">
        <f>VLOOKUP($A94,delib,6,0)*(Físico!G94)</f>
        <v>0</v>
      </c>
      <c r="I94" s="1">
        <f>VLOOKUP($A94,delib,6,0)*(Físico!H94)</f>
        <v>0</v>
      </c>
      <c r="J94" s="1">
        <f>VLOOKUP($A94,delib,6,0)*(Físico!I94)</f>
        <v>0</v>
      </c>
      <c r="K94" s="1">
        <f>VLOOKUP($A94,delib,6,0)*(Físico!J94)</f>
        <v>1498.64</v>
      </c>
      <c r="L94" s="1">
        <f>VLOOKUP($A94,delib,6,0)*(Físico!K94)</f>
        <v>0</v>
      </c>
      <c r="M94" s="1">
        <f>VLOOKUP($A94,delib,6,0)*(Físico!L94)</f>
        <v>0</v>
      </c>
      <c r="N94" s="1">
        <f>VLOOKUP($A94,delib,6,0)*(Físico!M94)</f>
        <v>0</v>
      </c>
      <c r="O94" s="1">
        <f>VLOOKUP($A94,delib,6,0)*(Físico!N94)</f>
        <v>0</v>
      </c>
      <c r="P94" s="1">
        <f>VLOOKUP($A94,delib,6,0)*(Físico!O94)</f>
        <v>0</v>
      </c>
      <c r="Q94" s="1">
        <f>VLOOKUP($A94,delib,6,0)*(Físico!P94)</f>
        <v>0</v>
      </c>
      <c r="R94" s="1">
        <f>VLOOKUP($A94,delib,6,0)*(Físico!Q94)</f>
        <v>0</v>
      </c>
      <c r="S94" s="1">
        <f>VLOOKUP($A94,delib,6,0)*(Físico!R94)</f>
        <v>0</v>
      </c>
      <c r="T94" s="1">
        <f>VLOOKUP($A94,delib,6,0)*(Físico!S94)</f>
        <v>0</v>
      </c>
      <c r="U94" s="1">
        <f>VLOOKUP($A94,delib,6,0)*(Físico!T94)</f>
        <v>0</v>
      </c>
      <c r="V94" s="1">
        <f>VLOOKUP($A94,delib,6,0)*(Físico!U94)</f>
        <v>0</v>
      </c>
      <c r="W94" s="1">
        <f>VLOOKUP($A94,delib,6,0)*(Físico!V94)</f>
        <v>0</v>
      </c>
      <c r="X94" s="1">
        <f>VLOOKUP($A94,delib,6,0)*(Físico!W94)</f>
        <v>0</v>
      </c>
      <c r="Y94" s="1">
        <f>VLOOKUP($A94,delib,6,0)*(Físico!X94)</f>
        <v>0</v>
      </c>
      <c r="Z94" s="1">
        <f>VLOOKUP($A94,delib,6,0)*(Físico!Y94)</f>
        <v>0</v>
      </c>
      <c r="AA94" s="1">
        <f>VLOOKUP($A94,delib,6,0)*(Físico!Z94)</f>
        <v>0</v>
      </c>
      <c r="AB94" s="1">
        <f>VLOOKUP($A94,delib,6,0)*(Físico!AA94)</f>
        <v>0</v>
      </c>
      <c r="AC94" s="1">
        <f>VLOOKUP($A94,delib,6,0)*(Físico!AB94)</f>
        <v>0</v>
      </c>
      <c r="AD94" s="1">
        <f>VLOOKUP($A94,delib,6,0)*(Físico!AC94)</f>
        <v>0</v>
      </c>
      <c r="AE94" s="1">
        <f>VLOOKUP($A94,delib,6,0)*(Físico!AD94)</f>
        <v>0</v>
      </c>
      <c r="AF94" s="1">
        <f t="shared" si="3"/>
        <v>1498.64</v>
      </c>
    </row>
    <row r="95" spans="1:32" x14ac:dyDescent="0.25">
      <c r="A95">
        <f t="shared" si="2"/>
        <v>416120059</v>
      </c>
      <c r="B95" t="s">
        <v>412</v>
      </c>
      <c r="C95" s="1">
        <f>VLOOKUP($A95,delib,6,0)*(Físico!B95)</f>
        <v>0</v>
      </c>
      <c r="D95" s="1">
        <f>VLOOKUP($A95,delib,6,0)*(Físico!C95)</f>
        <v>0</v>
      </c>
      <c r="E95" s="1">
        <f>VLOOKUP($A95,delib,6,0)*(Físico!D95)</f>
        <v>0</v>
      </c>
      <c r="F95" s="1">
        <f>VLOOKUP($A95,delib,6,0)*(Físico!E95)</f>
        <v>0</v>
      </c>
      <c r="G95" s="1">
        <f>VLOOKUP($A95,delib,6,0)*(Físico!F95)</f>
        <v>0</v>
      </c>
      <c r="H95" s="1">
        <f>VLOOKUP($A95,delib,6,0)*(Físico!G95)</f>
        <v>0</v>
      </c>
      <c r="I95" s="1">
        <f>VLOOKUP($A95,delib,6,0)*(Físico!H95)</f>
        <v>0</v>
      </c>
      <c r="J95" s="1">
        <f>VLOOKUP($A95,delib,6,0)*(Físico!I95)</f>
        <v>0</v>
      </c>
      <c r="K95" s="1">
        <f>VLOOKUP($A95,delib,6,0)*(Físico!J95)</f>
        <v>1913.83</v>
      </c>
      <c r="L95" s="1">
        <f>VLOOKUP($A95,delib,6,0)*(Físico!K95)</f>
        <v>0</v>
      </c>
      <c r="M95" s="1">
        <f>VLOOKUP($A95,delib,6,0)*(Físico!L95)</f>
        <v>0</v>
      </c>
      <c r="N95" s="1">
        <f>VLOOKUP($A95,delib,6,0)*(Físico!M95)</f>
        <v>0</v>
      </c>
      <c r="O95" s="1">
        <f>VLOOKUP($A95,delib,6,0)*(Físico!N95)</f>
        <v>0</v>
      </c>
      <c r="P95" s="1">
        <f>VLOOKUP($A95,delib,6,0)*(Físico!O95)</f>
        <v>0</v>
      </c>
      <c r="Q95" s="1">
        <f>VLOOKUP($A95,delib,6,0)*(Físico!P95)</f>
        <v>0</v>
      </c>
      <c r="R95" s="1">
        <f>VLOOKUP($A95,delib,6,0)*(Físico!Q95)</f>
        <v>0</v>
      </c>
      <c r="S95" s="1">
        <f>VLOOKUP($A95,delib,6,0)*(Físico!R95)</f>
        <v>1913.83</v>
      </c>
      <c r="T95" s="1">
        <f>VLOOKUP($A95,delib,6,0)*(Físico!S95)</f>
        <v>0</v>
      </c>
      <c r="U95" s="1">
        <f>VLOOKUP($A95,delib,6,0)*(Físico!T95)</f>
        <v>0</v>
      </c>
      <c r="V95" s="1">
        <f>VLOOKUP($A95,delib,6,0)*(Físico!U95)</f>
        <v>0</v>
      </c>
      <c r="W95" s="1">
        <f>VLOOKUP($A95,delib,6,0)*(Físico!V95)</f>
        <v>0</v>
      </c>
      <c r="X95" s="1">
        <f>VLOOKUP($A95,delib,6,0)*(Físico!W95)</f>
        <v>0</v>
      </c>
      <c r="Y95" s="1">
        <f>VLOOKUP($A95,delib,6,0)*(Físico!X95)</f>
        <v>0</v>
      </c>
      <c r="Z95" s="1">
        <f>VLOOKUP($A95,delib,6,0)*(Físico!Y95)</f>
        <v>0</v>
      </c>
      <c r="AA95" s="1">
        <f>VLOOKUP($A95,delib,6,0)*(Físico!Z95)</f>
        <v>0</v>
      </c>
      <c r="AB95" s="1">
        <f>VLOOKUP($A95,delib,6,0)*(Físico!AA95)</f>
        <v>0</v>
      </c>
      <c r="AC95" s="1">
        <f>VLOOKUP($A95,delib,6,0)*(Físico!AB95)</f>
        <v>0</v>
      </c>
      <c r="AD95" s="1">
        <f>VLOOKUP($A95,delib,6,0)*(Físico!AC95)</f>
        <v>0</v>
      </c>
      <c r="AE95" s="1">
        <f>VLOOKUP($A95,delib,6,0)*(Físico!AD95)</f>
        <v>0</v>
      </c>
      <c r="AF95" s="1">
        <f t="shared" si="3"/>
        <v>3827.66</v>
      </c>
    </row>
    <row r="96" spans="1:32" x14ac:dyDescent="0.25">
      <c r="B96" t="s">
        <v>1</v>
      </c>
      <c r="C96" s="1">
        <f>SUM(C2:C95)</f>
        <v>1957.3600000000001</v>
      </c>
      <c r="D96" s="1">
        <f t="shared" ref="D96:AD96" si="4">SUM(D2:D95)</f>
        <v>17233.75</v>
      </c>
      <c r="E96" s="1">
        <f t="shared" si="4"/>
        <v>1972.08</v>
      </c>
      <c r="F96" s="1">
        <f t="shared" si="4"/>
        <v>287072.04000000004</v>
      </c>
      <c r="G96" s="1">
        <f t="shared" si="4"/>
        <v>10289.07</v>
      </c>
      <c r="H96" s="1">
        <f t="shared" si="4"/>
        <v>1300</v>
      </c>
      <c r="I96" s="1">
        <f t="shared" si="4"/>
        <v>1756.4699999999998</v>
      </c>
      <c r="J96" s="1">
        <f t="shared" si="4"/>
        <v>1300</v>
      </c>
      <c r="K96" s="1">
        <f t="shared" si="4"/>
        <v>68300.830000000016</v>
      </c>
      <c r="L96" s="1">
        <f t="shared" si="4"/>
        <v>2399.1099999999997</v>
      </c>
      <c r="M96" s="1">
        <f t="shared" si="4"/>
        <v>1314.72</v>
      </c>
      <c r="N96" s="1">
        <f t="shared" si="4"/>
        <v>16187.52</v>
      </c>
      <c r="O96" s="1">
        <f t="shared" si="4"/>
        <v>2600</v>
      </c>
      <c r="P96" s="1">
        <f t="shared" si="4"/>
        <v>1300</v>
      </c>
      <c r="Q96" s="1">
        <f t="shared" si="4"/>
        <v>27785.25</v>
      </c>
      <c r="R96" s="1">
        <f t="shared" si="4"/>
        <v>43510.5</v>
      </c>
      <c r="S96" s="1">
        <f t="shared" si="4"/>
        <v>567134.96499999985</v>
      </c>
      <c r="T96" s="1">
        <f t="shared" si="4"/>
        <v>1609.73</v>
      </c>
      <c r="U96" s="1">
        <f t="shared" si="4"/>
        <v>1276.8200000000002</v>
      </c>
      <c r="V96" s="1">
        <f t="shared" si="4"/>
        <v>71711.98</v>
      </c>
      <c r="W96" s="1">
        <f t="shared" si="4"/>
        <v>326906.10000000003</v>
      </c>
      <c r="X96" s="1">
        <f t="shared" si="4"/>
        <v>105341.04000000001</v>
      </c>
      <c r="Y96" s="1">
        <f t="shared" si="4"/>
        <v>6573.6</v>
      </c>
      <c r="Z96" s="1">
        <f t="shared" si="4"/>
        <v>3929.44</v>
      </c>
      <c r="AA96" s="1">
        <f t="shared" si="4"/>
        <v>3498.22</v>
      </c>
      <c r="AB96" s="1">
        <f t="shared" si="4"/>
        <v>13088.32</v>
      </c>
      <c r="AC96" s="1">
        <f t="shared" si="4"/>
        <v>657.36</v>
      </c>
      <c r="AD96" s="1">
        <f t="shared" si="4"/>
        <v>10709.73</v>
      </c>
      <c r="AE96" s="1">
        <f>SUM(AE2:AE95)</f>
        <v>1972.08</v>
      </c>
      <c r="AF96" s="1">
        <f>SUM(AF2:AF95)</f>
        <v>1600688.0849999995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E6A06-940E-465A-A06A-8F212C9130C8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Anexo II</vt:lpstr>
      <vt:lpstr>Delib</vt:lpstr>
      <vt:lpstr>Resumo</vt:lpstr>
      <vt:lpstr>Físico</vt:lpstr>
      <vt:lpstr>Financeiro MC</vt:lpstr>
      <vt:lpstr>Complemento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2024-11-19T16:03:04Z</dcterms:created>
  <dcterms:modified xsi:type="dcterms:W3CDTF">2024-11-19T17:32:34Z</dcterms:modified>
</cp:coreProperties>
</file>