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Outubro\Detalhado\"/>
    </mc:Choice>
  </mc:AlternateContent>
  <xr:revisionPtr revIDLastSave="0" documentId="13_ncr:1_{CE938424-D9F5-4D89-9142-6323E945C5C6}" xr6:coauthVersionLast="47" xr6:coauthVersionMax="47" xr10:uidLastSave="{00000000-0000-0000-0000-000000000000}"/>
  <bookViews>
    <workbookView xWindow="-120" yWindow="-120" windowWidth="29040" windowHeight="15840" tabRatio="770" activeTab="4" xr2:uid="{CE053A59-C3A3-4D93-9CC4-06C36FAE56ED}"/>
  </bookViews>
  <sheets>
    <sheet name="Delib" sheetId="3" r:id="rId1"/>
    <sheet name="Resumo" sheetId="4" r:id="rId2"/>
    <sheet name="Físico" sheetId="1" r:id="rId3"/>
    <sheet name="Financeiro MC" sheetId="2" r:id="rId4"/>
    <sheet name="Complemento" sheetId="5" r:id="rId5"/>
    <sheet name="Total" sheetId="6" r:id="rId6"/>
  </sheets>
  <definedNames>
    <definedName name="delib">Delib!$A$1:$K$236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5" l="1"/>
  <c r="C69" i="5" s="1"/>
  <c r="V68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10" i="5" l="1"/>
  <c r="V18" i="5"/>
  <c r="V2" i="5"/>
  <c r="V69" i="5" s="1"/>
  <c r="V3" i="5"/>
  <c r="V4" i="5"/>
  <c r="V5" i="5"/>
  <c r="V6" i="5"/>
  <c r="V7" i="5"/>
  <c r="V8" i="5"/>
  <c r="V9" i="5"/>
  <c r="V11" i="5"/>
  <c r="V12" i="5"/>
  <c r="V13" i="5"/>
  <c r="V14" i="5"/>
  <c r="V15" i="5"/>
  <c r="V16" i="5"/>
  <c r="V17" i="5"/>
  <c r="V19" i="5"/>
  <c r="V20" i="5"/>
  <c r="V21" i="5"/>
  <c r="V22" i="5"/>
  <c r="V23" i="5"/>
  <c r="V27" i="5"/>
  <c r="V67" i="5"/>
  <c r="V51" i="5" l="1"/>
  <c r="V64" i="5"/>
  <c r="V56" i="5"/>
  <c r="V48" i="5"/>
  <c r="V40" i="5"/>
  <c r="V32" i="5"/>
  <c r="V24" i="5"/>
  <c r="V61" i="5"/>
  <c r="V53" i="5"/>
  <c r="V45" i="5"/>
  <c r="V37" i="5"/>
  <c r="V29" i="5"/>
  <c r="V35" i="5"/>
  <c r="V55" i="5"/>
  <c r="V47" i="5"/>
  <c r="V39" i="5"/>
  <c r="V31" i="5"/>
  <c r="V63" i="5"/>
  <c r="V60" i="5"/>
  <c r="V52" i="5"/>
  <c r="V44" i="5"/>
  <c r="V36" i="5"/>
  <c r="V28" i="5"/>
  <c r="V59" i="5"/>
  <c r="V66" i="5"/>
  <c r="V65" i="5"/>
  <c r="V58" i="5"/>
  <c r="V57" i="5"/>
  <c r="V50" i="5"/>
  <c r="V49" i="5"/>
  <c r="V42" i="5"/>
  <c r="V41" i="5"/>
  <c r="V34" i="5"/>
  <c r="V33" i="5"/>
  <c r="V26" i="5"/>
  <c r="V25" i="5"/>
  <c r="V43" i="5"/>
  <c r="V62" i="5"/>
  <c r="V54" i="5"/>
  <c r="V46" i="5"/>
  <c r="V38" i="5"/>
  <c r="V30" i="5"/>
  <c r="A22" i="5" l="1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" i="5"/>
</calcChain>
</file>

<file path=xl/sharedStrings.xml><?xml version="1.0" encoding="utf-8"?>
<sst xmlns="http://schemas.openxmlformats.org/spreadsheetml/2006/main" count="1407" uniqueCount="354">
  <si>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</si>
  <si>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</si>
  <si>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</si>
  <si>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</si>
  <si>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</si>
  <si>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</si>
  <si>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</si>
  <si>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</si>
  <si>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</si>
  <si>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</si>
  <si>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</si>
  <si>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0406050015 - ESTUDO ELETROFISIOLÓGICO DIAGNÓSTICO</t>
  </si>
  <si>
    <t>CARDIO</t>
  </si>
  <si>
    <t>AIH ESTADO</t>
  </si>
  <si>
    <t>alta</t>
  </si>
  <si>
    <t>06 - Média e Alta Complexidade (MAC)</t>
  </si>
  <si>
    <t>0406050023 - ESTUDO ELETROFISIOLÓGICO TERAPÊUTICO I (ABLAÇÃO DE FLUTTER ATRIAL)</t>
  </si>
  <si>
    <t>0406050031 - ESTUDO ELETROFISIOLÓGICO TERAPÊUTICO I (ABLAÇÃO DE TAQUICARDIA ATRIAL DIREITA)</t>
  </si>
  <si>
    <t>0406050040 - ESTUDO ELETROFISIOLÓGICO TERAPÊUTICO I (ABLAÇÃO DE TAQUICARDIA POR REENTRADA NODAL DE VIAS ANÔMALAS DIREITAS, DE TV IDIOPÁTICA, DE VENTRÍCULO DIREITO E VENTRÍCULO ESQUERDO).</t>
  </si>
  <si>
    <t>0406050058 - ESTUDO ELETROFISIOLÓGICO TERAPÊUTICO I (ABLAÇÃO DO NÓDULO ARCHOV-TAWARA)</t>
  </si>
  <si>
    <t>0406050066 - ESTUDO ELETROFISIOLÓGICO TERAPÊUTICO II (ABLAÇÃO DAS VIAS ANÔMALAS MÚLTIPLAS)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</si>
  <si>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</si>
  <si>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</si>
  <si>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</si>
  <si>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0406050104 - ESTUDO ELETROFISIOLÓGICO TERAPÊUTICO II (ABLAÇÃO DE TAQUICARDIA ATRIAL ESQUERDA)</t>
  </si>
  <si>
    <t>0406050112 - ESTUDO ELETROFISIOLÓGICO TERAPÊUTICO II (ABLAÇÃO DE TAQUICARDIA VENTRICULAR IDIOPÁTICA DO SEIO DE VALSALVA ESQUERDO)</t>
  </si>
  <si>
    <t>0406050120 - ESTUDO ELETROFISIOLÓGICO TERAPÊUTICO II (ABLAÇÃO DE TAQUICARDIA VENTRICULAR SUSTENTADA COM CARDIOPATIA ESTRUTURAL)</t>
  </si>
  <si>
    <t>0406050139 - ESTUDO ELETROFISIOLÓGICO TERAPÊUTICO II (ABLAÇÃO DE VIAS ANÔMALAS ESQUERDAS)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</si>
  <si>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</si>
  <si>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</si>
  <si>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</si>
  <si>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</si>
  <si>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</si>
  <si>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0415020050 - PROCEDIMENTOS SEQUENCIAIS EM ONCOLOGIA</t>
  </si>
  <si>
    <t>0415020069 - PROCEDIMENTOS SEQUENCIAIS EM ORTOPEDIA</t>
  </si>
  <si>
    <t>0415020077 - PROCEDIMENTOS SEQUENCIAIS EM NEUROCIRURGIA</t>
  </si>
  <si>
    <t>0415040027 - DEBRIDAMENTO DE FASCEITE NECROTIZANTE</t>
  </si>
  <si>
    <t>média</t>
  </si>
  <si>
    <t>0415040035 - DEBRIDAMENTO DE ULCERA / DE TECIDOS DESVITALIZADOS</t>
  </si>
  <si>
    <t>0303040203 - TRATAMENTO DE DOENÇAS NEURO-DEGENERATIVAS</t>
  </si>
  <si>
    <t>NEUROLOGIA</t>
  </si>
  <si>
    <t>0403010047 - CRANIOTOMIA PARA RETIRADA DE CISTO / ABSCESSO / GRANULOMA ENCEFALICO</t>
  </si>
  <si>
    <t>0403010055 - CRANIOTOMIA PARA RETIRADA DE CISTO / ABSCESSO / GRANULOMA ENCEFÁLICO (COM TÉCNICA COMPLEMENTAR)</t>
  </si>
  <si>
    <t>0403010071 - CRANIOTOMIA PARA RETIRADA DE CORPO ESTRANHO INTRACRANIANO (COM TÉCNICA COMPLEMENTAR)</t>
  </si>
  <si>
    <t>0403010110 - DESCOMPRESSÃO DE ÓRBITA POR DOENÇA OU TRAUMA</t>
  </si>
  <si>
    <t>0403010128 - MICROCIRURGIA CEREBRAL ENDOSCOPICA</t>
  </si>
  <si>
    <t>0403010136 - MICROCIRURGIA DA SIRINGOMIELIA</t>
  </si>
  <si>
    <t>0403010144 - RECONSTRUCAO CRANIANA / CRANIO-FACIAL</t>
  </si>
  <si>
    <t>0403010217 - TRATAMENTO CIRÚRGICO DE CRANIOSSINOSTOSE COMPLEXA</t>
  </si>
  <si>
    <t>0403010225 - TRATAMENTO CIRÚRGICO DE DISRAFISMO ABERTO</t>
  </si>
  <si>
    <t>0403010233 - TRATAMENTO CIRÚRGICO DE DISRAFISMO OCULTO</t>
  </si>
  <si>
    <t>0403010241 - TRATAMENTO CIRÚRGICO DE FÍSTULA LIQUORICA CRANIANA</t>
  </si>
  <si>
    <t>0403010250 - TRATAMENTO CIRÚRGICO DE FISTULA LIQUORICA RAQUIDIANA</t>
  </si>
  <si>
    <t>0403010330 - TRATAMENTO CIRÚRGICO DE PLATIBASIA E MALFORMAÇÃO DE ARNOLD CHIARI</t>
  </si>
  <si>
    <t>0403010357 - TREPANAÇÃO CRANIANA PARA PUNÇÃO OU BIÓPSIA (COM TÉCNICA COMPLEMENTAR)</t>
  </si>
  <si>
    <t>0403010390 - DRENAGEM LIQUÓRICA LOMBAR EXTERNA</t>
  </si>
  <si>
    <t>0403020018 - ENXERTO MICROCIRURGICO DE NERVO PERIFERICO (2 OU MAIS NERVOS)</t>
  </si>
  <si>
    <t>0403020026 - ENXERTO MICROCIRÚRGICO DE NERVO PERIFÉRICO (ÚNICO NERVO)</t>
  </si>
  <si>
    <t>0403020034 - MICROCIRURGIA DE PLEXO BRAQUIAL COM EXPLORAÇÃO E NEUROLISE</t>
  </si>
  <si>
    <t>0403020042 - MICROCIRURGIA DE PLEXO BRAQUIAL COM MICROENXERTIA</t>
  </si>
  <si>
    <t>0403020050 - MICRONEUROLISE DE NERVO PERIFERICO</t>
  </si>
  <si>
    <t>0403020069 - MICRONEURORRAFIA</t>
  </si>
  <si>
    <t>0403020093 - NEUROTOMIA SELETIVA DE TRIGEMEO E OUTROS NERVOS CRANIANOS</t>
  </si>
  <si>
    <t>0403020115 - TRATAMENTO CIRÚRGICO DE NEUROPATIA COMPRESSIVA COM OU SEM MICROCIRÚRGIA</t>
  </si>
  <si>
    <t>0403020131 - TRATAMENTO MICROCIRÚRGICO DE TUMOR DE NERVO PERIFÉRICO / NEUROMA</t>
  </si>
  <si>
    <t>0403030013 - CRANIOTOMIA PARA BIOPSIA ENCEFÁLICA</t>
  </si>
  <si>
    <t>0403030021 - CRANIOTOMIA PARA BIOPSIA ENCEFALICA (COM TÉCNICA COMPLEMENTAR)</t>
  </si>
  <si>
    <t>0403030030 - CRANIOTOMIA PARA RETIRADA DE TUMOR CEREBRAL INCLUSIVO DA FOSSA POSTERIOR</t>
  </si>
  <si>
    <t>0403030048 - CRANIOTOMIA PARA RETIRADA DE TUMOR INTRACRANIANO</t>
  </si>
  <si>
    <t>0403030056 - CRANIECTOMIA POR TUMOR OSSEO</t>
  </si>
  <si>
    <t>0403030064 - HIPOFISECTOMIA TRANSESFENOIDAL POR TECNICA COMPLEMENTAR</t>
  </si>
  <si>
    <t>0403030080 - MICROCIRURGIA DE TUMOR INTRADURAL E EXTRAMEDULAR</t>
  </si>
  <si>
    <t>0403030099 - MICROCIRURGIA DE TUMOR MEDULAR COM TECNICA COMPLEMENTAR</t>
  </si>
  <si>
    <t>0403030102 - MICROCIRURGIA DE TUMOR MEDULAR</t>
  </si>
  <si>
    <t>0403030110 - MICROCIRURGIA PARA BIOPSIA DE MEDULA ESPINHAL OU RAIZES</t>
  </si>
  <si>
    <t>0403030129 - MICROCIRURGIA PARA TUMOR DA BASE DO CRANIO</t>
  </si>
  <si>
    <t>0403030137 - MICROCIRURGIA PARA TUMOR DE ÓRBITA</t>
  </si>
  <si>
    <t>0403030145 - MICROCIRURGIA PARA TUMOR INTRACRANIANO</t>
  </si>
  <si>
    <t>0403030153 - MICROCIRURGIA PARA TUMOR INTRACRANIANO (COM TÉCNICA COMPLEMENTAR)</t>
  </si>
  <si>
    <t>0403030161 - RESSECÇÃO DE TUMOR RAQUIMEDULAR EXTRADURAL</t>
  </si>
  <si>
    <t>0403040019 - ANASTOMOSE VASCULAR EXTRA / INTRACRANIANA</t>
  </si>
  <si>
    <t>0403040027 - DESCOMPRESSÃO NEUROVASCULAR DE NERVOS CRANIANOS</t>
  </si>
  <si>
    <t>0403040051 - MICROCIRURGIA PARA MALFORMAÇÃO ARTÉRIO-VENOSA CEREBRAL</t>
  </si>
  <si>
    <t>0403040078 - MICROCIRURGIA VASCULAR INTRACRANIANA (COM TÉCNICA COMPLEMENTAR)</t>
  </si>
  <si>
    <t>0403040086 - TRATAMENTO CIRÚRGICO DE FÍSTULA CAROTÍDEO-CAVERNOSA</t>
  </si>
  <si>
    <t>0403040094 - MICROCIRURGIA PARA ANEURISMA DA CIRCULAÇÃO CEREBRAL ANTERIOR MAIOR QUE 1,5 CM</t>
  </si>
  <si>
    <t>0403040108 - MICROCIRURGIA PARA ANEURISMA DA CIRCULAÇÃO CEREBRAL POSTERIOR MAIOR QUE 1,5 CM</t>
  </si>
  <si>
    <t>0403040116 - MICROCIRURGIA P/ARA ANEURISMA DA CIRCULAÇÃO CEREBRAL ANTERIOR MENOR QUE 1,5 CM</t>
  </si>
  <si>
    <t>0403040124 - MICROCIRURGIA PARA ANEURISMA DA CIRCULAÇÃO CEREBRAL POSTERIOR MENOR QUE 1,5 CM</t>
  </si>
  <si>
    <t>0403050030 - BLOQUEIOS PROLONGADOS DE SISTEMA NERVOSO PERIFÉRICO / CENTRAL COM BOMBA DE INFUSÃO</t>
  </si>
  <si>
    <t>0403050049 - CORDOTOMIA / MIELOTOMIA POR RADIOFREQUENCIA</t>
  </si>
  <si>
    <t>0403050057 - IMPLANTE INTRATECAL DE BOMBA DE INFUSÃO DE FÁRMACOS</t>
  </si>
  <si>
    <t>0403050065 - MICROCIRURGIA COM CORDOTOMIA / MIELOTOMIA A CÉU ABERTO</t>
  </si>
  <si>
    <t>0403050073 - MICROCIRURGIA COM RIZOTOMIA A CÉU ABERTO</t>
  </si>
  <si>
    <t>0403050090 - RIZOTOMIA PERCUTANEA COM BALÃO</t>
  </si>
  <si>
    <t>0403050103 - RIZOTOMIA / NEUROTOMIA PERCUTÂNEA POR RADIOFREQUÊNCIA</t>
  </si>
  <si>
    <t>0403050154 - TRATAMENTO DE LESAO DO SISTEMA NEUROVEGETATIVO POR AGENTES QUIMICOS</t>
  </si>
  <si>
    <t>0403050162 - TRATAMENTO ABLATIVO POR ESTEREOTAXIA EM ESTRUTURA PROFUNDA DE SNC PARA TRATATAMENTO DE MOVIMENTOS ANORMAIS OU CONTROLE DA DOR</t>
  </si>
  <si>
    <t>0403060010 - EXPLORAÇÃO DIAGNÓSTICA CIRÚRGICA PARA IMPLANTAÇÃO BILATERAL DE ELETRODOS SUBDURAIS (INCLUI VÍDEO-ELETROENCEFALOGRAMA)</t>
  </si>
  <si>
    <t>0403060028 - EXPLORAÇÃO DIAGNÓSTICA CIRÚRGICA PARA IMPLANTAÇÃO UNILATERAL DE ELETRODOS SUBDURAIS (INCLUI VIDEO-ELETROENCEFALOGRAMA)</t>
  </si>
  <si>
    <t>0403060036 - MICROCIRURGIA PARA LESIONECTOMIA COM MONITORAMENTO INTRAOPERATÓRIO</t>
  </si>
  <si>
    <t>0403060044 - MICROCIRURGIA PARA LESIONECTOMIA SEM MONITORAMENTO INTRA-OPERATÓRIO</t>
  </si>
  <si>
    <t>0403060052 - MICROCIRURGIA PARA LOBÉCTOMIA TEMPORAL / AMIGDALO-HIPOCAMPECTOMIA SELETIVA</t>
  </si>
  <si>
    <t>0403060060 - MICROCIRURGIA PARA RESSECCAO MULTILOBAR / HEMISFERECTOMIA / CALOSOTOMIA</t>
  </si>
  <si>
    <t>0403060079 - MICROCIRURGIA PARA RESSECÇÃO UNILOBAR EXTRATEMPORAL COM MONITORAMENTO INTRAOPERATORIO</t>
  </si>
  <si>
    <t>0403070040 - EMBOLIZAÇÃO DE ANEURISMA CEREBRAL MAIOR QUE 1,5 CM COM COLO ESTREITO</t>
  </si>
  <si>
    <t>0403070058 - EMBOLIZAÇÃO DE ANEURISMA CEREBRAL MAIOR QUE 1,5 CM COM COLO LARGO</t>
  </si>
  <si>
    <t>0403070082 - EMBOLIZAÇÃO DE FISTULA ARTERIO-VENOSA DA CABEÇA E PESCOÇO</t>
  </si>
  <si>
    <t>0403070090 - EMBOLIZAÇÃO DE FÍSTULA CAROTIDO-CAVERNOSA DIRETAS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</si>
  <si>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</si>
  <si>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</si>
  <si>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0403070120 - EMBOLIZAÇÃO DE MALFORMAÇÃO ARTERIO-VENOSA INTRAPARENQUIMATOSA DO SISTEMA NERVOSO CENTRAL</t>
  </si>
  <si>
    <t>0403070139 - EMBOLIZAÇÃO DE TUMOR INTRA-CRANIANO OU DA CABEÇA E PESCOÇO</t>
  </si>
  <si>
    <t>0403070147 - TRATAMENTO DE ANEURISMA GIGANTE POR OCLUSÃO DO VASO PORTADOR</t>
  </si>
  <si>
    <t>0403070155 - EMBOLIZAÇÃO DE ANEURISMA CEREBRAL MENOR QUE 1,5 CM COM COLO ESTREITO</t>
  </si>
  <si>
    <t>0403070163 - EMBOLIZAÇÃO DE ANEURISMA CEREBRAL MENOR DO QUE 1,5 CM COM COLO LARGO</t>
  </si>
  <si>
    <t>0403080010 - IMPLANTE DE ELETRODO PARA ESTIMULAÇÃO CEREBRAL</t>
  </si>
  <si>
    <t>0403080029 - IMPLANTE DE GERADOR DE PULSOS P/ARA ESTIMULAÇÃO CEREBRAL (INCLUI CONECTOR)</t>
  </si>
  <si>
    <t>0403080037 - IMPLANTE INTRAVENTRICULAR DE BOMBA DE INFUSÃO DE FARMACOS</t>
  </si>
  <si>
    <t>0403080045 - MIECTOMIA SUPERSELETIVA</t>
  </si>
  <si>
    <t>0403080053 - NEUROTOMIA SUPERSELETIVA PARA MOVIMENTOS ANORMAIS</t>
  </si>
  <si>
    <t>0403080061 - NUCLEOTRACTOMIA TRIGEMINAL E/OU ESPINAL</t>
  </si>
  <si>
    <t>0403080070 - TRATAMENTO DE DOR POR ESTEREOTAXIA</t>
  </si>
  <si>
    <t>0403080088 - TRATAMENTO DE MOVIMENTO ANORMAL POR ESTEREOTAXIA</t>
  </si>
  <si>
    <t>0403080096 - TRATAMENTO DE MOVIMENTO ANORMAL POR ESTEREOTAXIA COM MICRO-REGISTRO</t>
  </si>
  <si>
    <t>0403080100 - TROCA DE GERADOR DE PULSOS PARA ESTIMULAÇÃO CEREBRAL</t>
  </si>
  <si>
    <t>0405050364 - TRATAMENTO CIRURGICO DE PTERIGIO</t>
  </si>
  <si>
    <t>OFTALMO *</t>
  </si>
  <si>
    <t>BPAI</t>
  </si>
  <si>
    <t xml:space="preserve"> 06 - Média e Alta Complexidade (MAC)</t>
  </si>
  <si>
    <t>0405010184 - TRATAMENTO CIRURGICO DE BLEFAROCALASE</t>
  </si>
  <si>
    <t>OFTALMO*</t>
  </si>
  <si>
    <t>0416010016 - AMPUTAÇÃO DE PÊNIS EM ONCOLOGIA</t>
  </si>
  <si>
    <t>ONCOLOGIA</t>
  </si>
  <si>
    <t>0416010024 - CISTECTOMIA TOTAL E DERIVACAO EM 1 SÓ TEMPO EM ONCOLOGIA</t>
  </si>
  <si>
    <t>0416010040 - CISTOENTEROPLASTIA EM ONCOLOGIA</t>
  </si>
  <si>
    <t>0416010075 - NEFRECTOMIA TOTAL EM ONCOLOGIA</t>
  </si>
  <si>
    <t>0416010091 - NEFROURETERECTOMIA TOTAL EM ONCOLOGIA</t>
  </si>
  <si>
    <t>0416010113 - ORQUIECTOMIA UNILATERAL EM ONCOLOGIA</t>
  </si>
  <si>
    <t>0416010121 - PROSTATECTOMIA EM ONCOLOGIA</t>
  </si>
  <si>
    <t>0416010130 - PROSTATOVESICULECTOMIA RADICAL EM ONCOLOGIA</t>
  </si>
  <si>
    <t>0416010164 - RESSECCAO DE TUMORES MÁLTIPLOS E SIMULTANEOS DO TRATO URINARIO EM ONCOLOGIA</t>
  </si>
  <si>
    <t>0416010172 - RESSECÇÃO ENDOSCÓPICA DE TUMOR VESICAL EM ONCOLOGIA</t>
  </si>
  <si>
    <t>0416010180 - REIMPLANTE URETERAL EM ONCOLOGIA - URETEROCISTONEOSTOMIA</t>
  </si>
  <si>
    <t>0416010199 - REIMPLANTE URETERAL EM ONCOLOGIA - URETEROENTEROSTOMIA</t>
  </si>
  <si>
    <t>0416010202 - SUPRARRENALECTOMIA EM ONCOLOGIA</t>
  </si>
  <si>
    <t>0416010210 - NEFRECTOMIA PARCIAL EM ONCOLOGIA</t>
  </si>
  <si>
    <t>0416010229 - AMPUTAÇÃO TOTAL AMPLIADA DE PENIS EM ONCOLOGIA</t>
  </si>
  <si>
    <t>0416020020 - LINFADENECTOMIA PELVICA EM ONCOLOGIA</t>
  </si>
  <si>
    <t>0416020151 - LINFADENECTOMIA RADICAL CERVICAL UNILATERAL EM ONCOLOGIA</t>
  </si>
  <si>
    <t>0416020160 - LINFADENECTOMIA RADICAL MODIFICADA CERVICAL UNILATERAL EM ONCOLOGIA</t>
  </si>
  <si>
    <t>0416020178 - LINFADENECTOMIA CERVICAL SUPRAOMO-HIOIDEA UNILATERAL EM ONCOLOGIA</t>
  </si>
  <si>
    <t>0416020186 - LINFADENECTOMIA CERVICAL RECORRENCIAL UNILATERAL EM ONCOLOGIA</t>
  </si>
  <si>
    <t>0416020194 - LINFADENECTOMIA MEDIASTINAL EM ONCOLOGIA</t>
  </si>
  <si>
    <t>0416020208 - LINFADENECTOMIA SUPRACLAVICULAR UNILATERAL EM ONCOLOGIA</t>
  </si>
  <si>
    <t>0416020216 - LINFADENECTOMIA AXILAR UNILATERAL EM ONCOLOGIA</t>
  </si>
  <si>
    <t>0416020224 - LINFADENECTOMIA RETROPERITONIAL EM ONCOLOGIA</t>
  </si>
  <si>
    <t>0416020232 - LINFADENECTOMIA INGUINAL UNILATERAL EM ONCOLOGIA</t>
  </si>
  <si>
    <t>0416020240 - LINFADENECTOMIA SELETIVA GUIADA (LINFONODO SENTINELA) EM ONCOLOGIA</t>
  </si>
  <si>
    <t>0416020259 - LINFADENECTOMIA INGUINO-ILIACA UNILATERAL EM ONCOLOGIA</t>
  </si>
  <si>
    <t>0416030025 - RESSECÇÃO DE GLÂNDULA SALIVAR MENOR EM ONCOLOGIA</t>
  </si>
  <si>
    <t>0416030033 - RESSECÇÃO DE GLANDULA SUBLINGUAL EM ONCOLOGIA</t>
  </si>
  <si>
    <t>0416030041 - RESSECÇÃO DE GLÂNDULA SUBMANDIBULAR EM ONCOLOGIA</t>
  </si>
  <si>
    <t>0416030068 - GLOSSECTOMIA PARCIAL EM ONCOLOGIA</t>
  </si>
  <si>
    <t>0416030076 - GLOSSECTOMIA TOTAL EM ONCOLOGIA</t>
  </si>
  <si>
    <t>0416030084 - PARATIREOIDECTOMIA TOTAL EM ONCOLOGIA</t>
  </si>
  <si>
    <t>0416030092 - PAROTIDECTOMIA TOTAL EM ONCOLOGIA</t>
  </si>
  <si>
    <t>0416030149 - RESSECÇÃO EM CUNHA DE LÁBIO E SUTURA EM ONCOLOGIA</t>
  </si>
  <si>
    <t>0416030157 - RESSECÇÃO PARCIAL DE LÁBIO COM ENXERTO OU RETALHO EM ONCOLOGIA</t>
  </si>
  <si>
    <t>0416030165 - RESSECÇÃO TOTAL DE LÁBIO E RECONSTRUÇÃO COM RETALHO MIOCUTÂNEO EM ONCOLOGIA</t>
  </si>
  <si>
    <t>0416030173 - MAXILECTOMIA PARCIAL EM ONCOLOGIA</t>
  </si>
  <si>
    <t>0416030181 - MAXILECTOMIA TOTAL EM ONCOLOGIA</t>
  </si>
  <si>
    <t>0416030190 - PELVIGLOSSOMANDIBULECTOMIA EM ONCOLOGIA</t>
  </si>
  <si>
    <t>0416030203 - PAROTIDECTOMIA TOTAL AMPLIADA EM ONCOLOGIA</t>
  </si>
  <si>
    <t>0416030211 - FARINGECTOMIA PARCIAL EM ONCOLOGIA</t>
  </si>
  <si>
    <t>0416030220 - FARINGECTOMIA TOTAL EM ONCOLOGIA</t>
  </si>
  <si>
    <t>0416030238 - RESSECÇÃO DE TUMOR DE RINOFARINGE EM ONCOLOGIA</t>
  </si>
  <si>
    <t>0416030246 - EXENTERAÇÃO DE ÓRBITA EM ONCOLOGIA</t>
  </si>
  <si>
    <t>0416030254 - LARINGECTOMIA PARCIAL EM ONCOLOGIA</t>
  </si>
  <si>
    <t>0416030262 - LARINGECTOMIA TOTAL EM ONCOLOGIA</t>
  </si>
  <si>
    <t>0416030270 - TIREOIDECTOMIA TOTAL EM ONCOLOGIA</t>
  </si>
  <si>
    <t>0416030289 - RECONSTRUÇÃO PARA FONAÇÂO EM ONCOLOGIA</t>
  </si>
  <si>
    <t>0416030297 - TRAQUEOSTOMIA TRANSTUMORAL EM ONCOLOGIA</t>
  </si>
  <si>
    <t>0416030300 - MANDIBULECTOMIA PARCIAL EM ONCOLOGIA</t>
  </si>
  <si>
    <t>0416030319 - MANDIBULECTOMIA TOTAL EM ONCOLOGIA</t>
  </si>
  <si>
    <t>0416030327 - RESSECÇÃO DE PAVILHÃO AURICULAR EM ONCOLOGIA</t>
  </si>
  <si>
    <t>0416030335 - LIGADURA DE CARÓTIDA EM ONCOLOGIA</t>
  </si>
  <si>
    <t>0416030343 - RESSECCAO DE TUMOR GLOMICO EM ONCOLOGIA</t>
  </si>
  <si>
    <t>0416030351 - RESSECÇÃO DE LESÃO MALIGNA DE MUCOSA BUCAL EM ONCOLOGIA</t>
  </si>
  <si>
    <t>0416030360 - RESSECÇÃO DE TUMOR TIREOIDIANO POR VIA TRANSESTERNAL EM ONCOLOGIA</t>
  </si>
  <si>
    <t>0416040012 - ANASTOMOSE BILEO-DIGESTIVA EM ONCOLOGIA</t>
  </si>
  <si>
    <t>0416040020 - COLEDOCOSTOMIA COM OU SEM COLECISTECTOMIA EM ONCOLOGIA</t>
  </si>
  <si>
    <t>0416040039 - ESOFAGOGASTRECTOMIA COM TORACOTOMIA EM ONCOLOGIA</t>
  </si>
  <si>
    <t>0416040047 - ESOFAGOCOLOPLASTIA OU ESOFAGOGASTROPLASTIA EM ONCOLOGIA</t>
  </si>
  <si>
    <t>0416040055 - ESOFAGOGASTRECTOMIA SEM TORACOTOMIA EM ONCOLOGIA</t>
  </si>
  <si>
    <t>0416040071 - GASTRECTOMIA TOTAL EM ONCOLOGIA</t>
  </si>
  <si>
    <t>0416040101 - HEPATECTOMIA PARCIAL EM ONCOLOGIA</t>
  </si>
  <si>
    <t>0416040110 - PANCREATECTOMIA PARCIAL EM ONCOLOGIA</t>
  </si>
  <si>
    <t>0416040128 - DUODENOPANCREATECTOMIA EM ONCOLOGIA</t>
  </si>
  <si>
    <t>0416040144 - RESSECÇÃO DE TUMOR RETROPERITONIAL COM RESSECÇÃO DE ÓRGÃOS CONTÍGUOS EM ONCOLOGIA</t>
  </si>
  <si>
    <t>0416040179 - ALCOOLIZAÇÃO PERCUTÂNEA DE CARCINOMA HEPÁTICO</t>
  </si>
  <si>
    <t>0416040187 - TRATAMENTO DE CARCINOMA HEPÁTICO POR RADIOFREQUÊNCIA</t>
  </si>
  <si>
    <t>0416040195 - QUIMIOEMBOLIZAÇÃO DE CARCINOMA HEPÁTICO</t>
  </si>
  <si>
    <t>0416040209 - BIÓPSIAS MÚLTIPLAS INTRA-ABDOMINAIS EM ONCOLOGIA</t>
  </si>
  <si>
    <t>0416040217 - GASTRECTOMIA PARCIAL EM ONCOLOGIA</t>
  </si>
  <si>
    <t>0416040225 - METASTASECTOMIA HEPÁTICA EM ONCOLOGIA</t>
  </si>
  <si>
    <t>0416040233 - COLECISTECTOMIA EM ONCOLOGIA</t>
  </si>
  <si>
    <t>0416040241 - RESSECÇÃO AMPLIADA DE VIA BILIAR EXTRA-HEPÁTICA EM ONCOLOGIA</t>
  </si>
  <si>
    <t>0416040250 - RESSECÇÃO DE TUMOR RETROPERITONIAL EM ONCOLOGIA</t>
  </si>
  <si>
    <t>0416040268 - RESSECÇÃO ALARGADA DE TUMOR DE PARTES MOLES DE PAREDE ABDOMINAL EM ONCOLOGIA</t>
  </si>
  <si>
    <t>0416040276 - RESSECÇÃO ALARGADA DE TUMOR DE INTESTINO EM ONCOLOGIA</t>
  </si>
  <si>
    <t>0416040284 - IMPLANTAÇÃO ENDOSCÓPICA DE STENT ESOFÁGICO</t>
  </si>
  <si>
    <t>0416050018 - AMPUTAÇÃO ABDOMINO-PERINEAL DE RETO EM ONCOLOGIA</t>
  </si>
  <si>
    <t>0416050026 - COLECTOMIA PARCIAL (HEMICOLECTOMIA) EM ONCOLOGIA</t>
  </si>
  <si>
    <t>0416050034 - COLECTOMIA TOTAL EM ONCOLOGIA</t>
  </si>
  <si>
    <t>0416050050 - EXCISÃO LOCAL DE TUMOR DO RETO EM ONCOLOGIA</t>
  </si>
  <si>
    <t>0416050077 - RETOSSIGMOIDECTOMIA ABDOMINAL EM ONCOLOGIA</t>
  </si>
  <si>
    <t>0416050093 - EXENTERAÇÃO PÉLVICA POSTERIOR EM ONCOLOGIA</t>
  </si>
  <si>
    <t>0416050107 - EXENTERAÇÃO PÉLVICA TOTAL EM ONCOLOGIA</t>
  </si>
  <si>
    <t>0416050115 - PROCTOCOLECTOMIA TOTAL EM ONCOLOGIA</t>
  </si>
  <si>
    <t>0416060013 - AMPUTAÇÃO CÔNICA DE COLO DE ÚTERO COM COLPECTOMIA EM ONCOLOGIA</t>
  </si>
  <si>
    <t>0416060021 - ANEXECTOMIA UNI / BILATERAL EM ONCOLOGIA</t>
  </si>
  <si>
    <t>0416060030 - COLPECTOMIA EM ONCOLOGIA</t>
  </si>
  <si>
    <t>0416060056 - HISTERECTOMIA COM RESSECÇÃO DE ÓRGÃOS CONTÍGUOS EM ONCOLOGIA</t>
  </si>
  <si>
    <t>0416060064 - HISTERECTOMIA TOTAL AMPLIADA EM ONCOLOGIA</t>
  </si>
  <si>
    <t>0416060080 - TRAQUELECTOMIA RADICAL EM ONCOLOGIA</t>
  </si>
  <si>
    <t>0416060099 - VULVECTOMIA TOTAL AMPLIADA C/ LINFADENECTOMIA EM ONCOLOGIA</t>
  </si>
  <si>
    <t>0416060102 - VULVECTOMIA PARCIAL EM ONCOLOGIA</t>
  </si>
  <si>
    <t>0416060110 - HISTERECTOMIA COM OU SEM ANEXECTOMIA (UNI / BILATERAL) EM ONCOLOGIA</t>
  </si>
  <si>
    <t>0416060129 - LAPAROTOMIA PARA AVALIAÇÃO DE TUMOR DE OVÁRIO EM ONCOLOGIA</t>
  </si>
  <si>
    <t>0416080014 - EXCISÂO E ENXERTO DE PELE EM ONCOLOGIA</t>
  </si>
  <si>
    <t>0416080030 - EXCISÃO E SUTURA COM PLASTICA EM Z NA PELE EM ONCOLOGIA</t>
  </si>
  <si>
    <t>0416080081 - RECONSTRUÇÃO COM RETALHO MIOCUTÂNEO (QUALQUER PARTE) EM ONCOLOGIA</t>
  </si>
  <si>
    <t>0416080090 - RECONSTRUÇÃO POR MICROCIRURGIA (QUALQUER PARTE) EM ONCOLOGIA</t>
  </si>
  <si>
    <t>0416080111 - RECONSTRUÇÃO COM RETALHO OSTEOMIOCUTÂNEO EM ONCOLOGIA</t>
  </si>
  <si>
    <t>0416080120 - EXTIRPAÇÃO MÚLTIPLA DE LESÃO DA PELE OU TECIDO CELULAR SUBCUTÂNEO EM ONCOLOGIA</t>
  </si>
  <si>
    <t>0416090010 - AMPUTAÇÃO / DESARTICULAÇÃO DE MEMBROS INFERIORES EM ONCOLOGIA</t>
  </si>
  <si>
    <t>0416090028 - AMPUTAÇÃO / DESARTICULAÇÃO DE MEMBROS SUPERIORES EM ONCOLOGIA</t>
  </si>
  <si>
    <t>0416090036 - HEMIPELVECTOMIA EM ONCOLOGIA</t>
  </si>
  <si>
    <t>0416090079 - SACRALECTOMIA (ENDOPELVECTOMIA) EM ONCOLOGIA</t>
  </si>
  <si>
    <t>0416090109 - RESSECÇÃO DE TUMOR ÓSSEO COM SUBSTITUIÇÃO (ENDOPRÓTESE) OU COM RECONSTRUÇÃO E FIXAÇÃO EM ONCOLOGIA</t>
  </si>
  <si>
    <t>0416090117 - DESARTICULAÇÃO INTERESCAPULO-TORÁCICA EM ONCOLOGIA</t>
  </si>
  <si>
    <t>0416090125 - DESARTICULAÇÃO ESCAPULO-TORÁCICA INTERNA EM ONCOLOGIA</t>
  </si>
  <si>
    <t>0416090133 - RESSECÇÃO DE TUMOR DE PARTES MOLES EM ONCOLOGIA</t>
  </si>
  <si>
    <t>0416110010 - LOBECTOMIA PULMONAR EM ONCOLOGIA</t>
  </si>
  <si>
    <t>0416110029 - PNEUMOMECTOMIA RADICAL EM ONCOLOGIA</t>
  </si>
  <si>
    <t>0416110037 - TORACECTOMIA COMPLEXA EM ONCOLOGIA</t>
  </si>
  <si>
    <t>0416110045 - TORACECTOMIA SIMPLES EM ONCOLOGIA</t>
  </si>
  <si>
    <t>0416110053 - TORACOTOMIA EXPLORADORA EM ONCOLOGIA</t>
  </si>
  <si>
    <t>0416110061 - SEGMENTECTOMIA PULMONAR EM ONCOLOGIA</t>
  </si>
  <si>
    <t>0416110070 - RESSECÇAO PULMONAR EM CUNHA EM ONCOLOGIA</t>
  </si>
  <si>
    <t>0416110088 - TIMECTOMIA EM ONCOLOGIA</t>
  </si>
  <si>
    <t>0416120024 - MASTECTOMIA RADICAL COM LINFADENECTOMIA AXILAR EM ONCOLOGIA</t>
  </si>
  <si>
    <t>0416120032 - MASTECTOMIA SIMPLES EM ONCOLOGIA</t>
  </si>
  <si>
    <t>0416120040 - RESSECÇÃO DE LESÃO NÃO PALPÁVEL DE MAMA COM MARCAÇÃO EM ONCOLOGIA (POR MAMA)</t>
  </si>
  <si>
    <t>0416120059 - SEGMENTECTOMIA/QUADRANTECTOMIA/SETORECTOMIA DE MAMA EM ONCOLOGIA</t>
  </si>
  <si>
    <t>0408020415 - TRATAMENTO CIRÚRGICO DE FRATURA DE EXTREMIDADES / METÁFISE PROXIMAL DOS OSSOS DO ANTEBRAÇO</t>
  </si>
  <si>
    <t>ORTOPEDIA</t>
  </si>
  <si>
    <t>0404010369 - TIMPANOTOMIA P/ TUBO DE VENTILACAO</t>
  </si>
  <si>
    <t>OTORRINO/CABEÇAEPESCOÇO*</t>
  </si>
  <si>
    <t>0409050083 - POSTECTOMIA</t>
  </si>
  <si>
    <t>UROLOGIA/NEFROLOGIA</t>
  </si>
  <si>
    <t>Compl Est Faixa EST</t>
  </si>
  <si>
    <t>2303892 HOSPITAL SAO FRANCISCO</t>
  </si>
  <si>
    <t>2304155 HOSPITAL SAO ROQUE DE SEARA</t>
  </si>
  <si>
    <t>2306336 HOSPITAL SAO JOSE</t>
  </si>
  <si>
    <t>2436469 HOSPITAL MUNICIPAL SAO JOSE</t>
  </si>
  <si>
    <t>2492342 HOSPITAL SANTO ANTONIO GUARAMIRIM</t>
  </si>
  <si>
    <t>2521296 HOSPITAL BETHESDA</t>
  </si>
  <si>
    <t>2521695 HOSPITAL RIO NEGRINHO</t>
  </si>
  <si>
    <t>2521792 HOSPITAL E MATERNIDADE SAGRADA FAMILIA</t>
  </si>
  <si>
    <t>2522489 ASSOCIACAO HOSPITAL E MATERNIDADE DOM JOAQUIM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</si>
  <si>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</si>
  <si>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</si>
  <si>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</si>
  <si>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</si>
  <si>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</si>
  <si>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</si>
  <si>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</si>
  <si>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2744937 HOSPITAL INFANTIL PEQUENO ANJO</t>
  </si>
  <si>
    <t>6854729 HOSPITAL MUNICIPAL RUTH CARDOSO</t>
  </si>
  <si>
    <t>7486596 HOSPITAL REGIONAL DE BIGUACU HELMUTH NASS</t>
  </si>
  <si>
    <t>Total</t>
  </si>
  <si>
    <t>0409050083  POSTECTOMIA</t>
  </si>
  <si>
    <t>0415040035  DEBRIDAMENTO DE ULCERA / DE TECIDOS DESVITALIZADOS</t>
  </si>
  <si>
    <t>Hospital SC (CNES)</t>
  </si>
  <si>
    <t>Freqüência</t>
  </si>
  <si>
    <t>Valor Total</t>
  </si>
  <si>
    <t>0415040035  DEBRIDAMENTO DE ULCERA / DE TECIDOS DESVITALIZAD</t>
  </si>
  <si>
    <t>0403010390  DRENAGEM LIQUÓRICA LOMBAR EXTERNA</t>
  </si>
  <si>
    <t>0403020115  TRATAMENTO CIRÚRGICO DE NEUROPATIA COMPRESSIVA C</t>
  </si>
  <si>
    <t>0403020131  TRATAMENTO MICROCIRÚRGICO DE TUMOR DE NERVO PERI</t>
  </si>
  <si>
    <t>0403050030  BLOQUEIOS PROLONGADOS DE SISTEMA NERVOSO PERIFÉR</t>
  </si>
  <si>
    <t>0403050103  RIZOTOMIA / NEUROTOMIA PERCUTÂNEA POR RADIOFREQU</t>
  </si>
  <si>
    <t>0403050154  TRATAMENTO DE LESAO DO SISTEMA NEUROVEGETATIVO P</t>
  </si>
  <si>
    <t xml:space="preserve">0403070155  EMBOLIZAÇÃO DE ANEURISMA CEREBRAL MENOR QUE 1,5 </t>
  </si>
  <si>
    <t>0406050015  ESTUDO ELETROFISIOLÓGICO DIAGNÓSTICO</t>
  </si>
  <si>
    <t xml:space="preserve">0406050023  ESTUDO ELETROFISIOLÓGICO TERAPÊUTICO I (ABLAÇÃO </t>
  </si>
  <si>
    <t xml:space="preserve">0406050040  ESTUDO ELETROFISIOLÓGICO TERAPÊUTICO I (ABLAÇÃO </t>
  </si>
  <si>
    <t>0406050139  ESTUDO ELETROFISIOLÓGICO TERAPÊUTICO II (ABLAÇÃO</t>
  </si>
  <si>
    <t>0416010016  AMPUTAÇÃO DE PÊNIS EM ONCOLOGIA</t>
  </si>
  <si>
    <t>0416010075  NEFRECTOMIA TOTAL EM ONCOLOGIA</t>
  </si>
  <si>
    <t>0416010113  ORQUIECTOMIA UNILATERAL EM ONCOLOGIA</t>
  </si>
  <si>
    <t>0416010121  PROSTATECTOMIA EM ONCOLOGIA</t>
  </si>
  <si>
    <t>0416010130  PROSTATOVESICULECTOMIA RADICAL EM ONCOLOGIA</t>
  </si>
  <si>
    <t xml:space="preserve">0416010164  RESSECCAO DE TUMORES MÁLTIPLOS E SIMULTANEOS DO </t>
  </si>
  <si>
    <t>0416010172  RESSECÇÃO ENDOSCÓPICA DE TUMOR VESICAL EM ONCOLO</t>
  </si>
  <si>
    <t>0416010210  NEFRECTOMIA PARCIAL EM ONCOLOGIA</t>
  </si>
  <si>
    <t>0416020020  LINFADENECTOMIA PELVICA EM ONCOLOGIA</t>
  </si>
  <si>
    <t>0416020178  LINFADENECTOMIA CERVICAL SUPRAOMO</t>
  </si>
  <si>
    <t>0416020194  LINFADENECTOMIA MEDIASTINAL EM ONCOLOGIA</t>
  </si>
  <si>
    <t>0416020208  LINFADENECTOMIA SUPRACLAVICULAR UNILATERAL EM ON</t>
  </si>
  <si>
    <t>0416020216  LINFADENECTOMIA AXILAR UNILATERAL EM ONCOLOGIA</t>
  </si>
  <si>
    <t>0416020232  LINFADENECTOMIA INGUINAL UNILATERAL EM ONCOLOGIA</t>
  </si>
  <si>
    <t>0416030025  RESSECÇÃO DE GLÂNDULA SALIVAR MENOR EM ONCOLOGIA</t>
  </si>
  <si>
    <t>0416030068  GLOSSECTOMIA PARCIAL EM ONCOLOGIA</t>
  </si>
  <si>
    <t>0416030084  PARATIREOIDECTOMIA TOTAL EM ONCOLOGIA</t>
  </si>
  <si>
    <t>0416030157  RESSECÇÃO PARCIAL DE LÁBIO COM ENXERTO OU RETALH</t>
  </si>
  <si>
    <t>0416030211  FARINGECTOMIA PARCIAL EM ONCOLOGIA</t>
  </si>
  <si>
    <t>0416030254  LARINGECTOMIA PARCIAL EM ONCOLOGIA</t>
  </si>
  <si>
    <t>0416030262  LARINGECTOMIA TOTAL EM ONCOLOGIA</t>
  </si>
  <si>
    <t>0416030297  TRAQUEOSTOMIA TRANSTUMORAL EM ONCOLOGIA</t>
  </si>
  <si>
    <t>0416030327  RESSECÇÃO DE PAVILHÃO AURICULAR EM ONCOLOGIA</t>
  </si>
  <si>
    <t>0416040209  BIÓPSIAS MÚLTIPLAS INTRA</t>
  </si>
  <si>
    <t>0416040225  METASTASECTOMIA HEPÁTICA EM ONCOLOGIA</t>
  </si>
  <si>
    <t>0416040250  RESSECÇÃO DE TUMOR RETROPERITONIAL EM ONCOLOGIA</t>
  </si>
  <si>
    <t>0416040268  RESSECÇÃO ALARGADA DE TUMOR DE PARTES MOLES DE P</t>
  </si>
  <si>
    <t>0416040276  RESSECÇÃO ALARGADA DE TUMOR DE INTESTINO EM ONCO</t>
  </si>
  <si>
    <t>0416050018  AMPUTAÇÃO ABDOMINO</t>
  </si>
  <si>
    <t>0416050026  COLECTOMIA PARCIAL (HEMICOLECTOMIA) EM ONCOLOGIA</t>
  </si>
  <si>
    <t>0416050034  COLECTOMIA TOTAL EM ONCOLOGIA</t>
  </si>
  <si>
    <t>0416050050  EXCISÃO LOCAL DE TUMOR DO RETO EM ONCOLOGIA</t>
  </si>
  <si>
    <t>0416050077  RETOSSIGMOIDECTOMIA ABDOMINAL EM ONCOLOGIA</t>
  </si>
  <si>
    <t>0416060013  AMPUTAÇÃO CÔNICA DE COLO DE ÚTERO COM COLPECTOMI</t>
  </si>
  <si>
    <t>0416060021  ANEXECTOMIA UNI / BILATERAL EM ONCOLOGIA</t>
  </si>
  <si>
    <t>0416060030  COLPECTOMIA EM ONCOLOGIA</t>
  </si>
  <si>
    <t xml:space="preserve">0416060056  HISTERECTOMIA COM RESSECÇÃO DE ÓRGÃOS CONTÍGUOS </t>
  </si>
  <si>
    <t>0416060064  HISTERECTOMIA TOTAL AMPLIADA EM ONCOLOGIA</t>
  </si>
  <si>
    <t>0416060080  TRAQUELECTOMIA RADICAL EM ONCOLOGIA</t>
  </si>
  <si>
    <t>0416060110  HISTERECTOMIA COM OU SEM ANEXECTOMIA (UNI / BILA</t>
  </si>
  <si>
    <t>0416060129  LAPAROTOMIA PARA AVALIAÇÃO DE TUMOR DE OVÁRIO EM</t>
  </si>
  <si>
    <t>0416080014  EXCISÂO E ENXERTO DE PELE EM ONCOLOGIA</t>
  </si>
  <si>
    <t>0416080030  EXCISÃO E SUTURA COM PLASTICA EM Z NA PELE EM ON</t>
  </si>
  <si>
    <t>0416080081  RECONSTRUÇÃO COM RETALHO MIOCUTÂNEO (QUALQUER PA</t>
  </si>
  <si>
    <t xml:space="preserve">0416080090  RECONSTRUÇÃO POR MICROCIRURGIA (QUALQUER PARTE) </t>
  </si>
  <si>
    <t>0416080120  EXTIRPAÇÃO MÚLTIPLA DE LESÃO DA PELE OU TECIDO C</t>
  </si>
  <si>
    <t>0416090010  AMPUTAÇÃO / DESARTICULAÇÃO DE MEMBROS INFERIORES</t>
  </si>
  <si>
    <t>0416090028  AMPUTAÇÃO / DESARTICULAÇÃO DE MEMBROS SUPERIORES</t>
  </si>
  <si>
    <t>0416090109  RESSECÇÃO DE TUMOR ÓSSEO COM SUBSTITUIÇÃO (ENDOP</t>
  </si>
  <si>
    <t>0416090133  RESSECÇÃO DE TUMOR DE PARTES MOLES EM ONCOLOGIA</t>
  </si>
  <si>
    <t>0416110061  SEGMENTECTOMIA PULMONAR EM ONCOLOGIA</t>
  </si>
  <si>
    <t>0416120024  MASTECTOMIA RADICAL COM LINFADENECTOMIA AXILAR E</t>
  </si>
  <si>
    <t>0416120032  MASTECTOMIA SIMPLES EM ONCOLOGIA</t>
  </si>
  <si>
    <t>0416120059  SEGMENTECTOMIA/QUADRANTECTOMIA/SETORECTOMIA DE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</si>
</sst>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0" fillId="0" borderId="0" xfId="0"/>
    <xf numFmtId="44" fontId="0" fillId="0" borderId="0" xfId="2" applyFont="1"/>
    <xf numFmtId="0" fontId="0" fillId="2" borderId="0" xfId="0" applyFill="1"/>
    <xf numFmtId="44" fontId="0" fillId="2" borderId="0" xfId="2" applyFont="1" applyFill="1"/>
    <xf numFmtId="2" fontId="0" fillId="2" borderId="0" xfId="0" applyNumberFormat="1" applyFill="1"/>
    <xf numFmtId="0" fontId="0" fillId="0" borderId="0" xfId="0"/>
  </cellXfs>
  <cellStyles count="3">
    <cellStyle name="Moeda" xfId="1" builtinId="4"/>
    <cellStyle name="Moeda 2" xfId="2" xr:uid="{FACD9CC6-C637-498C-AB99-F8EE098144A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91D6-4031-427F-9910-40F8D2941154}">
  <dimension ref="A1:K236"/>
  <sheetViews>
    <sheetView workbookViewId="0">
      <selection sqref="A1:K236"/>
    </sheetView>
  </sheetViews>
  <sheetFormatPr defaultRowHeight="15" x14ac:dyDescent="0.25"/>
  <cols>
    <col min="1" max="1" width="12.28515625" customWidth="1"/>
    <col min="5" max="11" width="13.140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6" t="s">
        <v>10</v>
      </c>
    </row>
    <row r="2" spans="1:11" x14ac:dyDescent="0.25">
      <c r="A2" s="2">
        <v>406050015</v>
      </c>
      <c r="B2" s="2" t="s">
        <v>11</v>
      </c>
      <c r="C2" s="2" t="s">
        <v>12</v>
      </c>
      <c r="D2" s="2" t="s">
        <v>13</v>
      </c>
      <c r="E2" s="3">
        <v>3503.86</v>
      </c>
      <c r="F2" s="5">
        <v>875.96500000000003</v>
      </c>
      <c r="G2" s="3"/>
      <c r="H2" s="3">
        <v>4379.8249999999998</v>
      </c>
      <c r="I2" s="2" t="s">
        <v>14</v>
      </c>
      <c r="J2" s="2" t="s">
        <v>15</v>
      </c>
      <c r="K2" s="6">
        <v>0.25</v>
      </c>
    </row>
    <row r="3" spans="1:11" x14ac:dyDescent="0.25">
      <c r="A3" s="2">
        <v>406050023</v>
      </c>
      <c r="B3" s="2" t="s">
        <v>16</v>
      </c>
      <c r="C3" s="2" t="s">
        <v>12</v>
      </c>
      <c r="D3" s="2" t="s">
        <v>13</v>
      </c>
      <c r="E3" s="3">
        <v>5898.15</v>
      </c>
      <c r="F3" s="5">
        <v>1474.5374999999999</v>
      </c>
      <c r="G3" s="3"/>
      <c r="H3" s="3">
        <v>7372.6875</v>
      </c>
      <c r="I3" s="2" t="s">
        <v>14</v>
      </c>
      <c r="J3" s="2" t="s">
        <v>15</v>
      </c>
      <c r="K3" s="6">
        <v>0.25</v>
      </c>
    </row>
    <row r="4" spans="1:11" x14ac:dyDescent="0.25">
      <c r="A4" s="2">
        <v>406050031</v>
      </c>
      <c r="B4" s="2" t="s">
        <v>17</v>
      </c>
      <c r="C4" s="2" t="s">
        <v>12</v>
      </c>
      <c r="D4" s="2" t="s">
        <v>13</v>
      </c>
      <c r="E4" s="3">
        <v>5969.25</v>
      </c>
      <c r="F4" s="5">
        <v>1492.3125</v>
      </c>
      <c r="G4" s="3"/>
      <c r="H4" s="3">
        <v>7461.5625</v>
      </c>
      <c r="I4" s="2" t="s">
        <v>14</v>
      </c>
      <c r="J4" s="2" t="s">
        <v>15</v>
      </c>
      <c r="K4" s="6">
        <v>0.25</v>
      </c>
    </row>
    <row r="5" spans="1:11" x14ac:dyDescent="0.25">
      <c r="A5" s="2">
        <v>406050040</v>
      </c>
      <c r="B5" s="2" t="s">
        <v>18</v>
      </c>
      <c r="C5" s="2" t="s">
        <v>12</v>
      </c>
      <c r="D5" s="2" t="s">
        <v>13</v>
      </c>
      <c r="E5" s="3">
        <v>5866.09</v>
      </c>
      <c r="F5" s="5">
        <v>1466.5225</v>
      </c>
      <c r="G5" s="3"/>
      <c r="H5" s="3">
        <v>7332.6125000000002</v>
      </c>
      <c r="I5" s="2" t="s">
        <v>14</v>
      </c>
      <c r="J5" s="2" t="s">
        <v>15</v>
      </c>
      <c r="K5" s="6">
        <v>0.25</v>
      </c>
    </row>
    <row r="6" spans="1:11" x14ac:dyDescent="0.25">
      <c r="A6" s="2">
        <v>406050058</v>
      </c>
      <c r="B6" s="2" t="s">
        <v>19</v>
      </c>
      <c r="C6" s="2" t="s">
        <v>12</v>
      </c>
      <c r="D6" s="2" t="s">
        <v>13</v>
      </c>
      <c r="E6" s="3">
        <v>5947.88</v>
      </c>
      <c r="F6" s="5">
        <v>1486.97</v>
      </c>
      <c r="G6" s="3"/>
      <c r="H6" s="3">
        <v>7434.85</v>
      </c>
      <c r="I6" s="2" t="s">
        <v>14</v>
      </c>
      <c r="J6" s="2" t="s">
        <v>15</v>
      </c>
      <c r="K6" s="6">
        <v>0.25</v>
      </c>
    </row>
    <row r="7" spans="1:11" x14ac:dyDescent="0.25">
      <c r="A7" s="2">
        <v>406050066</v>
      </c>
      <c r="B7" s="2" t="s">
        <v>20</v>
      </c>
      <c r="C7" s="2" t="s">
        <v>12</v>
      </c>
      <c r="D7" s="2" t="s">
        <v>13</v>
      </c>
      <c r="E7" s="3">
        <v>5783.12</v>
      </c>
      <c r="F7" s="5">
        <v>1445.78</v>
      </c>
      <c r="G7" s="3"/>
      <c r="H7" s="3">
        <v>7228.9</v>
      </c>
      <c r="I7" s="2" t="s">
        <v>14</v>
      </c>
      <c r="J7" s="2" t="s">
        <v>15</v>
      </c>
      <c r="K7" s="6">
        <v>0.25</v>
      </c>
    </row>
    <row r="8" spans="1:11" x14ac:dyDescent="0.25">
      <c r="A8" s="2">
        <v>406050074</v>
      </c>
      <c r="B8" s="2" t="s">
        <v>21</v>
      </c>
      <c r="C8" s="2" t="s">
        <v>12</v>
      </c>
      <c r="D8" s="2" t="s">
        <v>13</v>
      </c>
      <c r="E8" s="3">
        <v>8236.93</v>
      </c>
      <c r="F8" s="5">
        <v>2059.2325000000001</v>
      </c>
      <c r="G8" s="3"/>
      <c r="H8" s="3">
        <v>10296.1625</v>
      </c>
      <c r="I8" s="2" t="s">
        <v>14</v>
      </c>
      <c r="J8" s="2" t="s">
        <v>15</v>
      </c>
      <c r="K8" s="6">
        <v>0.25</v>
      </c>
    </row>
    <row r="9" spans="1:11" x14ac:dyDescent="0.25">
      <c r="A9" s="2">
        <v>406050082</v>
      </c>
      <c r="B9" s="2" t="s">
        <v>22</v>
      </c>
      <c r="C9" s="2" t="s">
        <v>12</v>
      </c>
      <c r="D9" s="2" t="s">
        <v>13</v>
      </c>
      <c r="E9" s="3">
        <v>8568.09</v>
      </c>
      <c r="F9" s="5">
        <v>2142.0225</v>
      </c>
      <c r="G9" s="3"/>
      <c r="H9" s="3">
        <v>10710.112499999999</v>
      </c>
      <c r="I9" s="2" t="s">
        <v>14</v>
      </c>
      <c r="J9" s="2" t="s">
        <v>15</v>
      </c>
      <c r="K9" s="6">
        <v>0.25</v>
      </c>
    </row>
    <row r="10" spans="1:11" x14ac:dyDescent="0.25">
      <c r="A10" s="2">
        <v>406050090</v>
      </c>
      <c r="B10" s="2" t="s">
        <v>23</v>
      </c>
      <c r="C10" s="2" t="s">
        <v>12</v>
      </c>
      <c r="D10" s="2" t="s">
        <v>13</v>
      </c>
      <c r="E10" s="3">
        <v>9190.9599999999991</v>
      </c>
      <c r="F10" s="5">
        <v>2297.7399999999998</v>
      </c>
      <c r="G10" s="3"/>
      <c r="H10" s="3">
        <v>11488.7</v>
      </c>
      <c r="I10" s="2" t="s">
        <v>14</v>
      </c>
      <c r="J10" s="2" t="s">
        <v>15</v>
      </c>
      <c r="K10" s="6">
        <v>0.25</v>
      </c>
    </row>
    <row r="11" spans="1:11" x14ac:dyDescent="0.25">
      <c r="A11" s="2">
        <v>406050104</v>
      </c>
      <c r="B11" s="2" t="s">
        <v>24</v>
      </c>
      <c r="C11" s="2" t="s">
        <v>12</v>
      </c>
      <c r="D11" s="2" t="s">
        <v>13</v>
      </c>
      <c r="E11" s="3">
        <v>6475.87</v>
      </c>
      <c r="F11" s="5">
        <v>1618.9675</v>
      </c>
      <c r="G11" s="3"/>
      <c r="H11" s="3">
        <v>8094.8374999999996</v>
      </c>
      <c r="I11" s="2" t="s">
        <v>14</v>
      </c>
      <c r="J11" s="2" t="s">
        <v>15</v>
      </c>
      <c r="K11" s="6">
        <v>0.25</v>
      </c>
    </row>
    <row r="12" spans="1:11" x14ac:dyDescent="0.25">
      <c r="A12" s="2">
        <v>406050112</v>
      </c>
      <c r="B12" s="2" t="s">
        <v>25</v>
      </c>
      <c r="C12" s="2" t="s">
        <v>12</v>
      </c>
      <c r="D12" s="2" t="s">
        <v>13</v>
      </c>
      <c r="E12" s="3">
        <v>7544.56</v>
      </c>
      <c r="F12" s="5">
        <v>1886.14</v>
      </c>
      <c r="G12" s="3"/>
      <c r="H12" s="3">
        <v>9430.7000000000007</v>
      </c>
      <c r="I12" s="2" t="s">
        <v>14</v>
      </c>
      <c r="J12" s="2" t="s">
        <v>15</v>
      </c>
      <c r="K12" s="6">
        <v>0.25</v>
      </c>
    </row>
    <row r="13" spans="1:11" x14ac:dyDescent="0.25">
      <c r="A13" s="2">
        <v>406050120</v>
      </c>
      <c r="B13" s="2" t="s">
        <v>26</v>
      </c>
      <c r="C13" s="2" t="s">
        <v>12</v>
      </c>
      <c r="D13" s="2" t="s">
        <v>13</v>
      </c>
      <c r="E13" s="3">
        <v>6241.93</v>
      </c>
      <c r="F13" s="5">
        <v>1560.4825000000001</v>
      </c>
      <c r="G13" s="3"/>
      <c r="H13" s="3">
        <v>7802.4125000000004</v>
      </c>
      <c r="I13" s="2" t="s">
        <v>14</v>
      </c>
      <c r="J13" s="2" t="s">
        <v>15</v>
      </c>
      <c r="K13" s="6">
        <v>0.25</v>
      </c>
    </row>
    <row r="14" spans="1:11" x14ac:dyDescent="0.25">
      <c r="A14" s="2">
        <v>406050139</v>
      </c>
      <c r="B14" s="2" t="s">
        <v>27</v>
      </c>
      <c r="C14" s="2" t="s">
        <v>12</v>
      </c>
      <c r="D14" s="2" t="s">
        <v>13</v>
      </c>
      <c r="E14" s="3">
        <v>6743.83</v>
      </c>
      <c r="F14" s="5">
        <v>1685.9575</v>
      </c>
      <c r="G14" s="3"/>
      <c r="H14" s="3">
        <v>8429.7875000000004</v>
      </c>
      <c r="I14" s="2" t="s">
        <v>14</v>
      </c>
      <c r="J14" s="2" t="s">
        <v>15</v>
      </c>
      <c r="K14" s="6">
        <v>0.25</v>
      </c>
    </row>
    <row r="15" spans="1:11" x14ac:dyDescent="0.25">
      <c r="A15" s="2">
        <v>415010012</v>
      </c>
      <c r="B15" s="2" t="s">
        <v>28</v>
      </c>
      <c r="C15" s="2" t="s">
        <v>29</v>
      </c>
      <c r="D15" s="2" t="s">
        <v>13</v>
      </c>
      <c r="E15" s="3">
        <v>0</v>
      </c>
      <c r="F15" s="5">
        <v>0</v>
      </c>
      <c r="G15" s="3"/>
      <c r="H15" s="3">
        <v>0</v>
      </c>
      <c r="I15" s="2" t="s">
        <v>30</v>
      </c>
      <c r="J15" s="2" t="s">
        <v>15</v>
      </c>
      <c r="K15" s="6">
        <v>0</v>
      </c>
    </row>
    <row r="16" spans="1:11" x14ac:dyDescent="0.25">
      <c r="A16" s="2">
        <v>415020034</v>
      </c>
      <c r="B16" s="2" t="s">
        <v>31</v>
      </c>
      <c r="C16" s="2" t="s">
        <v>29</v>
      </c>
      <c r="D16" s="2" t="s">
        <v>13</v>
      </c>
      <c r="E16" s="3">
        <v>0</v>
      </c>
      <c r="F16" s="5">
        <v>0</v>
      </c>
      <c r="G16" s="3"/>
      <c r="H16" s="3">
        <v>0</v>
      </c>
      <c r="I16" s="2" t="s">
        <v>30</v>
      </c>
      <c r="J16" s="2" t="s">
        <v>15</v>
      </c>
      <c r="K16" s="6">
        <v>0</v>
      </c>
    </row>
    <row r="17" spans="1:11" x14ac:dyDescent="0.25">
      <c r="A17" s="2">
        <v>415020042</v>
      </c>
      <c r="B17" s="2" t="s">
        <v>32</v>
      </c>
      <c r="C17" s="2" t="s">
        <v>29</v>
      </c>
      <c r="D17" s="2" t="s">
        <v>13</v>
      </c>
      <c r="E17" s="3">
        <v>0</v>
      </c>
      <c r="F17" s="5">
        <v>0</v>
      </c>
      <c r="G17" s="3"/>
      <c r="H17" s="3">
        <v>0</v>
      </c>
      <c r="I17" s="2" t="s">
        <v>14</v>
      </c>
      <c r="J17" s="2" t="s">
        <v>15</v>
      </c>
      <c r="K17" s="6">
        <v>0</v>
      </c>
    </row>
    <row r="18" spans="1:11" x14ac:dyDescent="0.25">
      <c r="A18" s="2">
        <v>415020050</v>
      </c>
      <c r="B18" s="2" t="s">
        <v>33</v>
      </c>
      <c r="C18" s="2" t="s">
        <v>29</v>
      </c>
      <c r="D18" s="2" t="s">
        <v>13</v>
      </c>
      <c r="E18" s="3">
        <v>0</v>
      </c>
      <c r="F18" s="5">
        <v>0</v>
      </c>
      <c r="G18" s="3"/>
      <c r="H18" s="3">
        <v>0</v>
      </c>
      <c r="I18" s="2" t="s">
        <v>14</v>
      </c>
      <c r="J18" s="2" t="s">
        <v>15</v>
      </c>
      <c r="K18" s="6">
        <v>0</v>
      </c>
    </row>
    <row r="19" spans="1:11" x14ac:dyDescent="0.25">
      <c r="A19" s="2">
        <v>415020069</v>
      </c>
      <c r="B19" s="2" t="s">
        <v>34</v>
      </c>
      <c r="C19" s="2" t="s">
        <v>29</v>
      </c>
      <c r="D19" s="2" t="s">
        <v>13</v>
      </c>
      <c r="E19" s="3">
        <v>0</v>
      </c>
      <c r="F19" s="5">
        <v>0</v>
      </c>
      <c r="G19" s="3"/>
      <c r="H19" s="3">
        <v>0</v>
      </c>
      <c r="I19" s="2" t="s">
        <v>30</v>
      </c>
      <c r="J19" s="2" t="s">
        <v>15</v>
      </c>
      <c r="K19" s="6">
        <v>0</v>
      </c>
    </row>
    <row r="20" spans="1:11" x14ac:dyDescent="0.25">
      <c r="A20" s="2">
        <v>415020077</v>
      </c>
      <c r="B20" s="2" t="s">
        <v>35</v>
      </c>
      <c r="C20" s="2" t="s">
        <v>29</v>
      </c>
      <c r="D20" s="2" t="s">
        <v>13</v>
      </c>
      <c r="E20" s="3">
        <v>0</v>
      </c>
      <c r="F20" s="5">
        <v>0</v>
      </c>
      <c r="G20" s="3"/>
      <c r="H20" s="3">
        <v>0</v>
      </c>
      <c r="I20" s="2" t="s">
        <v>30</v>
      </c>
      <c r="J20" s="2" t="s">
        <v>15</v>
      </c>
      <c r="K20" s="6">
        <v>0</v>
      </c>
    </row>
    <row r="21" spans="1:11" x14ac:dyDescent="0.25">
      <c r="A21" s="2">
        <v>415040027</v>
      </c>
      <c r="B21" s="2" t="s">
        <v>36</v>
      </c>
      <c r="C21" s="2" t="s">
        <v>29</v>
      </c>
      <c r="D21" s="2" t="s">
        <v>13</v>
      </c>
      <c r="E21" s="3">
        <v>521.77</v>
      </c>
      <c r="F21" s="5">
        <v>1300</v>
      </c>
      <c r="G21" s="3"/>
      <c r="H21" s="3">
        <v>1821.77</v>
      </c>
      <c r="I21" s="2" t="s">
        <v>37</v>
      </c>
      <c r="J21" s="2" t="s">
        <v>15</v>
      </c>
      <c r="K21" s="6">
        <v>2.491519251777603</v>
      </c>
    </row>
    <row r="22" spans="1:11" x14ac:dyDescent="0.25">
      <c r="A22" s="2">
        <v>415040035</v>
      </c>
      <c r="B22" s="2" t="s">
        <v>38</v>
      </c>
      <c r="C22" s="2" t="s">
        <v>29</v>
      </c>
      <c r="D22" s="2" t="s">
        <v>13</v>
      </c>
      <c r="E22" s="3">
        <v>543.08000000000004</v>
      </c>
      <c r="F22" s="5">
        <v>1300</v>
      </c>
      <c r="G22" s="3"/>
      <c r="H22" s="3">
        <v>1843.08</v>
      </c>
      <c r="I22" s="2" t="s">
        <v>37</v>
      </c>
      <c r="J22" s="2" t="s">
        <v>15</v>
      </c>
      <c r="K22" s="6">
        <v>2.3937541430360167</v>
      </c>
    </row>
    <row r="23" spans="1:11" x14ac:dyDescent="0.25">
      <c r="A23" s="2">
        <v>303040203</v>
      </c>
      <c r="B23" s="2" t="s">
        <v>39</v>
      </c>
      <c r="C23" s="2" t="s">
        <v>40</v>
      </c>
      <c r="D23" s="2" t="s">
        <v>13</v>
      </c>
      <c r="E23" s="3">
        <v>309.73</v>
      </c>
      <c r="F23" s="5">
        <v>309.73</v>
      </c>
      <c r="G23" s="3"/>
      <c r="H23" s="3">
        <v>619.46</v>
      </c>
      <c r="I23" s="2" t="s">
        <v>37</v>
      </c>
      <c r="J23" s="2" t="s">
        <v>15</v>
      </c>
      <c r="K23" s="6">
        <v>1</v>
      </c>
    </row>
    <row r="24" spans="1:11" x14ac:dyDescent="0.25">
      <c r="A24" s="2">
        <v>403010047</v>
      </c>
      <c r="B24" s="2" t="s">
        <v>41</v>
      </c>
      <c r="C24" s="2" t="s">
        <v>40</v>
      </c>
      <c r="D24" s="2" t="s">
        <v>13</v>
      </c>
      <c r="E24" s="3">
        <v>2018.51</v>
      </c>
      <c r="F24" s="5">
        <v>2018.51</v>
      </c>
      <c r="G24" s="3"/>
      <c r="H24" s="3">
        <v>4037.02</v>
      </c>
      <c r="I24" s="2" t="s">
        <v>14</v>
      </c>
      <c r="J24" s="2" t="s">
        <v>15</v>
      </c>
      <c r="K24" s="6">
        <v>1</v>
      </c>
    </row>
    <row r="25" spans="1:11" x14ac:dyDescent="0.25">
      <c r="A25" s="2">
        <v>403010055</v>
      </c>
      <c r="B25" s="2" t="s">
        <v>42</v>
      </c>
      <c r="C25" s="2" t="s">
        <v>40</v>
      </c>
      <c r="D25" s="2" t="s">
        <v>13</v>
      </c>
      <c r="E25" s="3">
        <v>2144.87</v>
      </c>
      <c r="F25" s="5">
        <v>2144.87</v>
      </c>
      <c r="G25" s="3"/>
      <c r="H25" s="3">
        <v>4289.74</v>
      </c>
      <c r="I25" s="2" t="s">
        <v>14</v>
      </c>
      <c r="J25" s="2" t="s">
        <v>15</v>
      </c>
      <c r="K25" s="6">
        <v>1</v>
      </c>
    </row>
    <row r="26" spans="1:11" x14ac:dyDescent="0.25">
      <c r="A26" s="2">
        <v>403010071</v>
      </c>
      <c r="B26" s="2" t="s">
        <v>43</v>
      </c>
      <c r="C26" s="2" t="s">
        <v>40</v>
      </c>
      <c r="D26" s="2" t="s">
        <v>13</v>
      </c>
      <c r="E26" s="3">
        <v>1980.66</v>
      </c>
      <c r="F26" s="5">
        <v>1980.66</v>
      </c>
      <c r="G26" s="3"/>
      <c r="H26" s="3">
        <v>3961.32</v>
      </c>
      <c r="I26" s="2" t="s">
        <v>14</v>
      </c>
      <c r="J26" s="2" t="s">
        <v>15</v>
      </c>
      <c r="K26" s="6">
        <v>1</v>
      </c>
    </row>
    <row r="27" spans="1:11" x14ac:dyDescent="0.25">
      <c r="A27" s="2">
        <v>403010110</v>
      </c>
      <c r="B27" s="2" t="s">
        <v>44</v>
      </c>
      <c r="C27" s="2" t="s">
        <v>40</v>
      </c>
      <c r="D27" s="2" t="s">
        <v>13</v>
      </c>
      <c r="E27" s="3">
        <v>2133.0700000000002</v>
      </c>
      <c r="F27" s="5">
        <v>2133.0700000000002</v>
      </c>
      <c r="G27" s="3"/>
      <c r="H27" s="3">
        <v>4266.1400000000003</v>
      </c>
      <c r="I27" s="2" t="s">
        <v>14</v>
      </c>
      <c r="J27" s="2" t="s">
        <v>15</v>
      </c>
      <c r="K27" s="6">
        <v>1</v>
      </c>
    </row>
    <row r="28" spans="1:11" x14ac:dyDescent="0.25">
      <c r="A28" s="2">
        <v>403010128</v>
      </c>
      <c r="B28" s="2" t="s">
        <v>45</v>
      </c>
      <c r="C28" s="2" t="s">
        <v>40</v>
      </c>
      <c r="D28" s="2" t="s">
        <v>13</v>
      </c>
      <c r="E28" s="3">
        <v>3169.61</v>
      </c>
      <c r="F28" s="5">
        <v>3169.61</v>
      </c>
      <c r="G28" s="3"/>
      <c r="H28" s="3">
        <v>6339.22</v>
      </c>
      <c r="I28" s="2" t="s">
        <v>14</v>
      </c>
      <c r="J28" s="2" t="s">
        <v>15</v>
      </c>
      <c r="K28" s="6">
        <v>1</v>
      </c>
    </row>
    <row r="29" spans="1:11" x14ac:dyDescent="0.25">
      <c r="A29" s="2">
        <v>403010136</v>
      </c>
      <c r="B29" s="2" t="s">
        <v>46</v>
      </c>
      <c r="C29" s="2" t="s">
        <v>40</v>
      </c>
      <c r="D29" s="2" t="s">
        <v>13</v>
      </c>
      <c r="E29" s="3">
        <v>2246.48</v>
      </c>
      <c r="F29" s="5">
        <v>2246.48</v>
      </c>
      <c r="G29" s="3"/>
      <c r="H29" s="3">
        <v>4492.96</v>
      </c>
      <c r="I29" s="2" t="s">
        <v>14</v>
      </c>
      <c r="J29" s="2" t="s">
        <v>15</v>
      </c>
      <c r="K29" s="6">
        <v>1</v>
      </c>
    </row>
    <row r="30" spans="1:11" x14ac:dyDescent="0.25">
      <c r="A30" s="2">
        <v>403010144</v>
      </c>
      <c r="B30" s="2" t="s">
        <v>47</v>
      </c>
      <c r="C30" s="2" t="s">
        <v>40</v>
      </c>
      <c r="D30" s="2" t="s">
        <v>13</v>
      </c>
      <c r="E30" s="3">
        <v>2018.51</v>
      </c>
      <c r="F30" s="5">
        <v>2018.51</v>
      </c>
      <c r="G30" s="3"/>
      <c r="H30" s="3">
        <v>4037.02</v>
      </c>
      <c r="I30" s="2" t="s">
        <v>14</v>
      </c>
      <c r="J30" s="2" t="s">
        <v>15</v>
      </c>
      <c r="K30" s="6">
        <v>1</v>
      </c>
    </row>
    <row r="31" spans="1:11" x14ac:dyDescent="0.25">
      <c r="A31" s="2">
        <v>403010217</v>
      </c>
      <c r="B31" s="2" t="s">
        <v>48</v>
      </c>
      <c r="C31" s="2" t="s">
        <v>40</v>
      </c>
      <c r="D31" s="2" t="s">
        <v>13</v>
      </c>
      <c r="E31" s="3">
        <v>2018.51</v>
      </c>
      <c r="F31" s="5">
        <v>2018.51</v>
      </c>
      <c r="G31" s="3"/>
      <c r="H31" s="3">
        <v>4037.02</v>
      </c>
      <c r="I31" s="2" t="s">
        <v>14</v>
      </c>
      <c r="J31" s="2" t="s">
        <v>15</v>
      </c>
      <c r="K31" s="6">
        <v>1</v>
      </c>
    </row>
    <row r="32" spans="1:11" x14ac:dyDescent="0.25">
      <c r="A32" s="2">
        <v>403010225</v>
      </c>
      <c r="B32" s="2" t="s">
        <v>49</v>
      </c>
      <c r="C32" s="2" t="s">
        <v>40</v>
      </c>
      <c r="D32" s="2" t="s">
        <v>13</v>
      </c>
      <c r="E32" s="3">
        <v>1343.12</v>
      </c>
      <c r="F32" s="5">
        <v>1343.12</v>
      </c>
      <c r="G32" s="3"/>
      <c r="H32" s="3">
        <v>2686.24</v>
      </c>
      <c r="I32" s="2" t="s">
        <v>14</v>
      </c>
      <c r="J32" s="2" t="s">
        <v>15</v>
      </c>
      <c r="K32" s="6">
        <v>1</v>
      </c>
    </row>
    <row r="33" spans="1:11" x14ac:dyDescent="0.25">
      <c r="A33" s="2">
        <v>403010233</v>
      </c>
      <c r="B33" s="2" t="s">
        <v>50</v>
      </c>
      <c r="C33" s="2" t="s">
        <v>40</v>
      </c>
      <c r="D33" s="2" t="s">
        <v>13</v>
      </c>
      <c r="E33" s="3">
        <v>1446.84</v>
      </c>
      <c r="F33" s="5">
        <v>1446.84</v>
      </c>
      <c r="G33" s="3"/>
      <c r="H33" s="3">
        <v>2893.68</v>
      </c>
      <c r="I33" s="2" t="s">
        <v>14</v>
      </c>
      <c r="J33" s="2" t="s">
        <v>15</v>
      </c>
      <c r="K33" s="6">
        <v>1</v>
      </c>
    </row>
    <row r="34" spans="1:11" x14ac:dyDescent="0.25">
      <c r="A34" s="2">
        <v>403010241</v>
      </c>
      <c r="B34" s="2" t="s">
        <v>51</v>
      </c>
      <c r="C34" s="2" t="s">
        <v>40</v>
      </c>
      <c r="D34" s="2" t="s">
        <v>13</v>
      </c>
      <c r="E34" s="3">
        <v>2018.51</v>
      </c>
      <c r="F34" s="5">
        <v>2018.51</v>
      </c>
      <c r="G34" s="3"/>
      <c r="H34" s="3">
        <v>4037.02</v>
      </c>
      <c r="I34" s="2" t="s">
        <v>14</v>
      </c>
      <c r="J34" s="2" t="s">
        <v>15</v>
      </c>
      <c r="K34" s="6">
        <v>1</v>
      </c>
    </row>
    <row r="35" spans="1:11" x14ac:dyDescent="0.25">
      <c r="A35" s="2">
        <v>403010250</v>
      </c>
      <c r="B35" s="2" t="s">
        <v>52</v>
      </c>
      <c r="C35" s="2" t="s">
        <v>40</v>
      </c>
      <c r="D35" s="2" t="s">
        <v>13</v>
      </c>
      <c r="E35" s="3">
        <v>2018.51</v>
      </c>
      <c r="F35" s="5">
        <v>2018.51</v>
      </c>
      <c r="G35" s="3"/>
      <c r="H35" s="3">
        <v>4037.02</v>
      </c>
      <c r="I35" s="2" t="s">
        <v>14</v>
      </c>
      <c r="J35" s="2" t="s">
        <v>15</v>
      </c>
      <c r="K35" s="6">
        <v>1</v>
      </c>
    </row>
    <row r="36" spans="1:11" x14ac:dyDescent="0.25">
      <c r="A36" s="2">
        <v>403010330</v>
      </c>
      <c r="B36" s="2" t="s">
        <v>53</v>
      </c>
      <c r="C36" s="2" t="s">
        <v>40</v>
      </c>
      <c r="D36" s="2" t="s">
        <v>13</v>
      </c>
      <c r="E36" s="3">
        <v>1906.52</v>
      </c>
      <c r="F36" s="5">
        <v>1906.52</v>
      </c>
      <c r="G36" s="3"/>
      <c r="H36" s="3">
        <v>3813.04</v>
      </c>
      <c r="I36" s="2" t="s">
        <v>14</v>
      </c>
      <c r="J36" s="2" t="s">
        <v>15</v>
      </c>
      <c r="K36" s="6">
        <v>1</v>
      </c>
    </row>
    <row r="37" spans="1:11" x14ac:dyDescent="0.25">
      <c r="A37" s="2">
        <v>403010357</v>
      </c>
      <c r="B37" s="2" t="s">
        <v>54</v>
      </c>
      <c r="C37" s="2" t="s">
        <v>40</v>
      </c>
      <c r="D37" s="2" t="s">
        <v>13</v>
      </c>
      <c r="E37" s="3">
        <v>702.09</v>
      </c>
      <c r="F37" s="5">
        <v>702.09</v>
      </c>
      <c r="G37" s="3"/>
      <c r="H37" s="3">
        <v>1404.18</v>
      </c>
      <c r="I37" s="2" t="s">
        <v>14</v>
      </c>
      <c r="J37" s="2" t="s">
        <v>15</v>
      </c>
      <c r="K37" s="6">
        <v>1</v>
      </c>
    </row>
    <row r="38" spans="1:11" x14ac:dyDescent="0.25">
      <c r="A38" s="2">
        <v>403010390</v>
      </c>
      <c r="B38" s="2" t="s">
        <v>55</v>
      </c>
      <c r="C38" s="2" t="s">
        <v>40</v>
      </c>
      <c r="D38" s="2" t="s">
        <v>13</v>
      </c>
      <c r="E38" s="3">
        <v>1657.64</v>
      </c>
      <c r="F38" s="5">
        <v>1657.64</v>
      </c>
      <c r="G38" s="3"/>
      <c r="H38" s="3">
        <v>3315.28</v>
      </c>
      <c r="I38" s="2" t="s">
        <v>14</v>
      </c>
      <c r="J38" s="2" t="s">
        <v>15</v>
      </c>
      <c r="K38" s="6">
        <v>1</v>
      </c>
    </row>
    <row r="39" spans="1:11" x14ac:dyDescent="0.25">
      <c r="A39" s="2">
        <v>403020018</v>
      </c>
      <c r="B39" s="2" t="s">
        <v>56</v>
      </c>
      <c r="C39" s="2" t="s">
        <v>40</v>
      </c>
      <c r="D39" s="2" t="s">
        <v>13</v>
      </c>
      <c r="E39" s="3">
        <v>1797.49</v>
      </c>
      <c r="F39" s="5">
        <v>1797.49</v>
      </c>
      <c r="G39" s="3"/>
      <c r="H39" s="3">
        <v>3594.98</v>
      </c>
      <c r="I39" s="2" t="s">
        <v>14</v>
      </c>
      <c r="J39" s="2" t="s">
        <v>15</v>
      </c>
      <c r="K39" s="6">
        <v>1</v>
      </c>
    </row>
    <row r="40" spans="1:11" x14ac:dyDescent="0.25">
      <c r="A40" s="2">
        <v>403020026</v>
      </c>
      <c r="B40" s="2" t="s">
        <v>57</v>
      </c>
      <c r="C40" s="2" t="s">
        <v>40</v>
      </c>
      <c r="D40" s="2" t="s">
        <v>13</v>
      </c>
      <c r="E40" s="3">
        <v>1797.49</v>
      </c>
      <c r="F40" s="5">
        <v>1797.49</v>
      </c>
      <c r="G40" s="3"/>
      <c r="H40" s="3">
        <v>3594.98</v>
      </c>
      <c r="I40" s="2" t="s">
        <v>14</v>
      </c>
      <c r="J40" s="2" t="s">
        <v>15</v>
      </c>
      <c r="K40" s="6">
        <v>1</v>
      </c>
    </row>
    <row r="41" spans="1:11" x14ac:dyDescent="0.25">
      <c r="A41" s="2">
        <v>403020034</v>
      </c>
      <c r="B41" s="2" t="s">
        <v>58</v>
      </c>
      <c r="C41" s="2" t="s">
        <v>40</v>
      </c>
      <c r="D41" s="2" t="s">
        <v>13</v>
      </c>
      <c r="E41" s="3">
        <v>800.7</v>
      </c>
      <c r="F41" s="5">
        <v>800.7</v>
      </c>
      <c r="G41" s="3"/>
      <c r="H41" s="3">
        <v>1601.4</v>
      </c>
      <c r="I41" s="2" t="s">
        <v>14</v>
      </c>
      <c r="J41" s="2" t="s">
        <v>15</v>
      </c>
      <c r="K41" s="6">
        <v>1</v>
      </c>
    </row>
    <row r="42" spans="1:11" x14ac:dyDescent="0.25">
      <c r="A42" s="2">
        <v>403020042</v>
      </c>
      <c r="B42" s="2" t="s">
        <v>59</v>
      </c>
      <c r="C42" s="2" t="s">
        <v>40</v>
      </c>
      <c r="D42" s="2" t="s">
        <v>13</v>
      </c>
      <c r="E42" s="3">
        <v>1521.84</v>
      </c>
      <c r="F42" s="5">
        <v>1521.84</v>
      </c>
      <c r="G42" s="3"/>
      <c r="H42" s="3">
        <v>3043.68</v>
      </c>
      <c r="I42" s="2" t="s">
        <v>14</v>
      </c>
      <c r="J42" s="2" t="s">
        <v>15</v>
      </c>
      <c r="K42" s="6">
        <v>1</v>
      </c>
    </row>
    <row r="43" spans="1:11" x14ac:dyDescent="0.25">
      <c r="A43" s="2">
        <v>403020050</v>
      </c>
      <c r="B43" s="2" t="s">
        <v>60</v>
      </c>
      <c r="C43" s="2" t="s">
        <v>40</v>
      </c>
      <c r="D43" s="2" t="s">
        <v>13</v>
      </c>
      <c r="E43" s="3">
        <v>785.04</v>
      </c>
      <c r="F43" s="5">
        <v>785.04</v>
      </c>
      <c r="G43" s="3"/>
      <c r="H43" s="3">
        <v>1570.08</v>
      </c>
      <c r="I43" s="2" t="s">
        <v>14</v>
      </c>
      <c r="J43" s="2" t="s">
        <v>15</v>
      </c>
      <c r="K43" s="6">
        <v>1</v>
      </c>
    </row>
    <row r="44" spans="1:11" x14ac:dyDescent="0.25">
      <c r="A44" s="2">
        <v>403020069</v>
      </c>
      <c r="B44" s="2" t="s">
        <v>61</v>
      </c>
      <c r="C44" s="2" t="s">
        <v>40</v>
      </c>
      <c r="D44" s="2" t="s">
        <v>13</v>
      </c>
      <c r="E44" s="3">
        <v>1401.75</v>
      </c>
      <c r="F44" s="5">
        <v>1401.75</v>
      </c>
      <c r="G44" s="3"/>
      <c r="H44" s="3">
        <v>2803.5</v>
      </c>
      <c r="I44" s="2" t="s">
        <v>14</v>
      </c>
      <c r="J44" s="2" t="s">
        <v>15</v>
      </c>
      <c r="K44" s="6">
        <v>1</v>
      </c>
    </row>
    <row r="45" spans="1:11" x14ac:dyDescent="0.25">
      <c r="A45" s="2">
        <v>403020093</v>
      </c>
      <c r="B45" s="2" t="s">
        <v>62</v>
      </c>
      <c r="C45" s="2" t="s">
        <v>40</v>
      </c>
      <c r="D45" s="2" t="s">
        <v>13</v>
      </c>
      <c r="E45" s="3">
        <v>1856.81</v>
      </c>
      <c r="F45" s="5">
        <v>1856.81</v>
      </c>
      <c r="G45" s="3"/>
      <c r="H45" s="3">
        <v>3713.62</v>
      </c>
      <c r="I45" s="2" t="s">
        <v>14</v>
      </c>
      <c r="J45" s="2" t="s">
        <v>15</v>
      </c>
      <c r="K45" s="6">
        <v>1</v>
      </c>
    </row>
    <row r="46" spans="1:11" x14ac:dyDescent="0.25">
      <c r="A46" s="2">
        <v>403020115</v>
      </c>
      <c r="B46" s="2" t="s">
        <v>63</v>
      </c>
      <c r="C46" s="2" t="s">
        <v>40</v>
      </c>
      <c r="D46" s="2" t="s">
        <v>13</v>
      </c>
      <c r="E46" s="3">
        <v>1318.46</v>
      </c>
      <c r="F46" s="5">
        <v>1318.46</v>
      </c>
      <c r="G46" s="3"/>
      <c r="H46" s="3">
        <v>2636.92</v>
      </c>
      <c r="I46" s="2" t="s">
        <v>14</v>
      </c>
      <c r="J46" s="2" t="s">
        <v>15</v>
      </c>
      <c r="K46" s="6">
        <v>1</v>
      </c>
    </row>
    <row r="47" spans="1:11" x14ac:dyDescent="0.25">
      <c r="A47" s="2">
        <v>403020131</v>
      </c>
      <c r="B47" s="2" t="s">
        <v>64</v>
      </c>
      <c r="C47" s="2" t="s">
        <v>40</v>
      </c>
      <c r="D47" s="2" t="s">
        <v>13</v>
      </c>
      <c r="E47" s="3">
        <v>459.18</v>
      </c>
      <c r="F47" s="5">
        <v>459.18</v>
      </c>
      <c r="G47" s="3"/>
      <c r="H47" s="3">
        <v>918.36</v>
      </c>
      <c r="I47" s="2" t="s">
        <v>14</v>
      </c>
      <c r="J47" s="2" t="s">
        <v>15</v>
      </c>
      <c r="K47" s="6">
        <v>1</v>
      </c>
    </row>
    <row r="48" spans="1:11" x14ac:dyDescent="0.25">
      <c r="A48" s="2">
        <v>403030013</v>
      </c>
      <c r="B48" s="2" t="s">
        <v>65</v>
      </c>
      <c r="C48" s="2" t="s">
        <v>40</v>
      </c>
      <c r="D48" s="2" t="s">
        <v>13</v>
      </c>
      <c r="E48" s="3">
        <v>1847.07</v>
      </c>
      <c r="F48" s="5">
        <v>1847.07</v>
      </c>
      <c r="G48" s="3"/>
      <c r="H48" s="3">
        <v>3694.14</v>
      </c>
      <c r="I48" s="2" t="s">
        <v>14</v>
      </c>
      <c r="J48" s="2" t="s">
        <v>15</v>
      </c>
      <c r="K48" s="6">
        <v>1</v>
      </c>
    </row>
    <row r="49" spans="1:11" x14ac:dyDescent="0.25">
      <c r="A49" s="2">
        <v>403030021</v>
      </c>
      <c r="B49" s="2" t="s">
        <v>66</v>
      </c>
      <c r="C49" s="2" t="s">
        <v>40</v>
      </c>
      <c r="D49" s="2" t="s">
        <v>13</v>
      </c>
      <c r="E49" s="3">
        <v>1980.66</v>
      </c>
      <c r="F49" s="5">
        <v>1980.66</v>
      </c>
      <c r="G49" s="3"/>
      <c r="H49" s="3">
        <v>3961.32</v>
      </c>
      <c r="I49" s="2" t="s">
        <v>14</v>
      </c>
      <c r="J49" s="2" t="s">
        <v>15</v>
      </c>
      <c r="K49" s="6">
        <v>1</v>
      </c>
    </row>
    <row r="50" spans="1:11" x14ac:dyDescent="0.25">
      <c r="A50" s="2">
        <v>403030030</v>
      </c>
      <c r="B50" s="2" t="s">
        <v>67</v>
      </c>
      <c r="C50" s="2" t="s">
        <v>40</v>
      </c>
      <c r="D50" s="2" t="s">
        <v>13</v>
      </c>
      <c r="E50" s="3">
        <v>3321.14</v>
      </c>
      <c r="F50" s="5">
        <v>3321.14</v>
      </c>
      <c r="G50" s="3"/>
      <c r="H50" s="3">
        <v>6642.28</v>
      </c>
      <c r="I50" s="2" t="s">
        <v>14</v>
      </c>
      <c r="J50" s="2" t="s">
        <v>15</v>
      </c>
      <c r="K50" s="6">
        <v>1</v>
      </c>
    </row>
    <row r="51" spans="1:11" x14ac:dyDescent="0.25">
      <c r="A51" s="2">
        <v>403030048</v>
      </c>
      <c r="B51" s="2" t="s">
        <v>68</v>
      </c>
      <c r="C51" s="2" t="s">
        <v>40</v>
      </c>
      <c r="D51" s="2" t="s">
        <v>13</v>
      </c>
      <c r="E51" s="3">
        <v>1900.97</v>
      </c>
      <c r="F51" s="5">
        <v>1900.97</v>
      </c>
      <c r="G51" s="3"/>
      <c r="H51" s="3">
        <v>3801.94</v>
      </c>
      <c r="I51" s="2" t="s">
        <v>14</v>
      </c>
      <c r="J51" s="2" t="s">
        <v>15</v>
      </c>
      <c r="K51" s="6">
        <v>1</v>
      </c>
    </row>
    <row r="52" spans="1:11" x14ac:dyDescent="0.25">
      <c r="A52" s="2">
        <v>403030056</v>
      </c>
      <c r="B52" s="2" t="s">
        <v>69</v>
      </c>
      <c r="C52" s="2" t="s">
        <v>40</v>
      </c>
      <c r="D52" s="2" t="s">
        <v>13</v>
      </c>
      <c r="E52" s="3">
        <v>1500.72</v>
      </c>
      <c r="F52" s="5">
        <v>1500.72</v>
      </c>
      <c r="G52" s="3"/>
      <c r="H52" s="3">
        <v>3001.44</v>
      </c>
      <c r="I52" s="2" t="s">
        <v>14</v>
      </c>
      <c r="J52" s="2" t="s">
        <v>15</v>
      </c>
      <c r="K52" s="6">
        <v>1</v>
      </c>
    </row>
    <row r="53" spans="1:11" x14ac:dyDescent="0.25">
      <c r="A53" s="2">
        <v>403030064</v>
      </c>
      <c r="B53" s="2" t="s">
        <v>70</v>
      </c>
      <c r="C53" s="2" t="s">
        <v>40</v>
      </c>
      <c r="D53" s="2" t="s">
        <v>13</v>
      </c>
      <c r="E53" s="3">
        <v>2991.07</v>
      </c>
      <c r="F53" s="5">
        <v>2991.07</v>
      </c>
      <c r="G53" s="3"/>
      <c r="H53" s="3">
        <v>5982.14</v>
      </c>
      <c r="I53" s="2" t="s">
        <v>14</v>
      </c>
      <c r="J53" s="2" t="s">
        <v>15</v>
      </c>
      <c r="K53" s="6">
        <v>1</v>
      </c>
    </row>
    <row r="54" spans="1:11" x14ac:dyDescent="0.25">
      <c r="A54" s="2">
        <v>403030080</v>
      </c>
      <c r="B54" s="2" t="s">
        <v>71</v>
      </c>
      <c r="C54" s="2" t="s">
        <v>40</v>
      </c>
      <c r="D54" s="2" t="s">
        <v>13</v>
      </c>
      <c r="E54" s="3">
        <v>2605.25</v>
      </c>
      <c r="F54" s="5">
        <v>2605.25</v>
      </c>
      <c r="G54" s="3"/>
      <c r="H54" s="3">
        <v>5210.5</v>
      </c>
      <c r="I54" s="2" t="s">
        <v>14</v>
      </c>
      <c r="J54" s="2" t="s">
        <v>15</v>
      </c>
      <c r="K54" s="6">
        <v>1</v>
      </c>
    </row>
    <row r="55" spans="1:11" x14ac:dyDescent="0.25">
      <c r="A55" s="2">
        <v>403030099</v>
      </c>
      <c r="B55" s="2" t="s">
        <v>72</v>
      </c>
      <c r="C55" s="2" t="s">
        <v>40</v>
      </c>
      <c r="D55" s="2" t="s">
        <v>13</v>
      </c>
      <c r="E55" s="3">
        <v>3143.88</v>
      </c>
      <c r="F55" s="5">
        <v>3143.88</v>
      </c>
      <c r="G55" s="3"/>
      <c r="H55" s="3">
        <v>6287.76</v>
      </c>
      <c r="I55" s="2" t="s">
        <v>14</v>
      </c>
      <c r="J55" s="2" t="s">
        <v>15</v>
      </c>
      <c r="K55" s="6">
        <v>1</v>
      </c>
    </row>
    <row r="56" spans="1:11" x14ac:dyDescent="0.25">
      <c r="A56" s="2">
        <v>403030102</v>
      </c>
      <c r="B56" s="2" t="s">
        <v>73</v>
      </c>
      <c r="C56" s="2" t="s">
        <v>40</v>
      </c>
      <c r="D56" s="2" t="s">
        <v>13</v>
      </c>
      <c r="E56" s="3">
        <v>2644.92</v>
      </c>
      <c r="F56" s="5">
        <v>2644.92</v>
      </c>
      <c r="G56" s="3"/>
      <c r="H56" s="3">
        <v>5289.84</v>
      </c>
      <c r="I56" s="2" t="s">
        <v>14</v>
      </c>
      <c r="J56" s="2" t="s">
        <v>15</v>
      </c>
      <c r="K56" s="6">
        <v>1</v>
      </c>
    </row>
    <row r="57" spans="1:11" x14ac:dyDescent="0.25">
      <c r="A57" s="2">
        <v>403030110</v>
      </c>
      <c r="B57" s="2" t="s">
        <v>74</v>
      </c>
      <c r="C57" s="2" t="s">
        <v>40</v>
      </c>
      <c r="D57" s="2" t="s">
        <v>13</v>
      </c>
      <c r="E57" s="3">
        <v>1101.76</v>
      </c>
      <c r="F57" s="5">
        <v>1101.76</v>
      </c>
      <c r="G57" s="3"/>
      <c r="H57" s="3">
        <v>2203.52</v>
      </c>
      <c r="I57" s="2" t="s">
        <v>14</v>
      </c>
      <c r="J57" s="2" t="s">
        <v>15</v>
      </c>
      <c r="K57" s="6">
        <v>1</v>
      </c>
    </row>
    <row r="58" spans="1:11" x14ac:dyDescent="0.25">
      <c r="A58" s="2">
        <v>403030129</v>
      </c>
      <c r="B58" s="2" t="s">
        <v>75</v>
      </c>
      <c r="C58" s="2" t="s">
        <v>40</v>
      </c>
      <c r="D58" s="2" t="s">
        <v>13</v>
      </c>
      <c r="E58" s="3">
        <v>3636.09</v>
      </c>
      <c r="F58" s="5">
        <v>3636.09</v>
      </c>
      <c r="G58" s="3"/>
      <c r="H58" s="3">
        <v>7272.18</v>
      </c>
      <c r="I58" s="2" t="s">
        <v>14</v>
      </c>
      <c r="J58" s="2" t="s">
        <v>15</v>
      </c>
      <c r="K58" s="6">
        <v>1</v>
      </c>
    </row>
    <row r="59" spans="1:11" x14ac:dyDescent="0.25">
      <c r="A59" s="2">
        <v>403030137</v>
      </c>
      <c r="B59" s="2" t="s">
        <v>76</v>
      </c>
      <c r="C59" s="2" t="s">
        <v>40</v>
      </c>
      <c r="D59" s="2" t="s">
        <v>13</v>
      </c>
      <c r="E59" s="3">
        <v>2664.13</v>
      </c>
      <c r="F59" s="5">
        <v>2664.13</v>
      </c>
      <c r="G59" s="3"/>
      <c r="H59" s="3">
        <v>5328.26</v>
      </c>
      <c r="I59" s="2" t="s">
        <v>14</v>
      </c>
      <c r="J59" s="2" t="s">
        <v>15</v>
      </c>
      <c r="K59" s="6">
        <v>1</v>
      </c>
    </row>
    <row r="60" spans="1:11" x14ac:dyDescent="0.25">
      <c r="A60" s="2">
        <v>403030145</v>
      </c>
      <c r="B60" s="2" t="s">
        <v>77</v>
      </c>
      <c r="C60" s="2" t="s">
        <v>40</v>
      </c>
      <c r="D60" s="2" t="s">
        <v>13</v>
      </c>
      <c r="E60" s="3">
        <v>3159.63</v>
      </c>
      <c r="F60" s="5">
        <v>3159.63</v>
      </c>
      <c r="G60" s="3"/>
      <c r="H60" s="3">
        <v>6319.26</v>
      </c>
      <c r="I60" s="2" t="s">
        <v>14</v>
      </c>
      <c r="J60" s="2" t="s">
        <v>15</v>
      </c>
      <c r="K60" s="6">
        <v>1</v>
      </c>
    </row>
    <row r="61" spans="1:11" x14ac:dyDescent="0.25">
      <c r="A61" s="2">
        <v>403030153</v>
      </c>
      <c r="B61" s="2" t="s">
        <v>78</v>
      </c>
      <c r="C61" s="2" t="s">
        <v>40</v>
      </c>
      <c r="D61" s="2" t="s">
        <v>13</v>
      </c>
      <c r="E61" s="3">
        <v>3824.25</v>
      </c>
      <c r="F61" s="5">
        <v>3824.25</v>
      </c>
      <c r="G61" s="3"/>
      <c r="H61" s="3">
        <v>7648.5</v>
      </c>
      <c r="I61" s="2" t="s">
        <v>14</v>
      </c>
      <c r="J61" s="2" t="s">
        <v>15</v>
      </c>
      <c r="K61" s="6">
        <v>1</v>
      </c>
    </row>
    <row r="62" spans="1:11" x14ac:dyDescent="0.25">
      <c r="A62" s="2">
        <v>403030161</v>
      </c>
      <c r="B62" s="2" t="s">
        <v>79</v>
      </c>
      <c r="C62" s="2" t="s">
        <v>40</v>
      </c>
      <c r="D62" s="2" t="s">
        <v>13</v>
      </c>
      <c r="E62" s="3">
        <v>1875.12</v>
      </c>
      <c r="F62" s="5">
        <v>1875.12</v>
      </c>
      <c r="G62" s="3"/>
      <c r="H62" s="3">
        <v>3750.24</v>
      </c>
      <c r="I62" s="2" t="s">
        <v>14</v>
      </c>
      <c r="J62" s="2" t="s">
        <v>15</v>
      </c>
      <c r="K62" s="6">
        <v>1</v>
      </c>
    </row>
    <row r="63" spans="1:11" x14ac:dyDescent="0.25">
      <c r="A63" s="2">
        <v>403040019</v>
      </c>
      <c r="B63" s="2" t="s">
        <v>80</v>
      </c>
      <c r="C63" s="2" t="s">
        <v>40</v>
      </c>
      <c r="D63" s="2" t="s">
        <v>13</v>
      </c>
      <c r="E63" s="3">
        <v>4846.8900000000003</v>
      </c>
      <c r="F63" s="5">
        <v>4846.8900000000003</v>
      </c>
      <c r="G63" s="3"/>
      <c r="H63" s="3">
        <v>9693.7800000000007</v>
      </c>
      <c r="I63" s="2" t="s">
        <v>14</v>
      </c>
      <c r="J63" s="2" t="s">
        <v>15</v>
      </c>
      <c r="K63" s="6">
        <v>1</v>
      </c>
    </row>
    <row r="64" spans="1:11" x14ac:dyDescent="0.25">
      <c r="A64" s="2">
        <v>403040027</v>
      </c>
      <c r="B64" s="2" t="s">
        <v>81</v>
      </c>
      <c r="C64" s="2" t="s">
        <v>40</v>
      </c>
      <c r="D64" s="2" t="s">
        <v>13</v>
      </c>
      <c r="E64" s="3">
        <v>2991.07</v>
      </c>
      <c r="F64" s="5">
        <v>2991.07</v>
      </c>
      <c r="G64" s="3"/>
      <c r="H64" s="3">
        <v>5982.14</v>
      </c>
      <c r="I64" s="2" t="s">
        <v>14</v>
      </c>
      <c r="J64" s="2" t="s">
        <v>15</v>
      </c>
      <c r="K64" s="6">
        <v>1</v>
      </c>
    </row>
    <row r="65" spans="1:11" x14ac:dyDescent="0.25">
      <c r="A65" s="2">
        <v>403040051</v>
      </c>
      <c r="B65" s="2" t="s">
        <v>82</v>
      </c>
      <c r="C65" s="2" t="s">
        <v>40</v>
      </c>
      <c r="D65" s="2" t="s">
        <v>13</v>
      </c>
      <c r="E65" s="3">
        <v>2907.65</v>
      </c>
      <c r="F65" s="5">
        <v>2907.65</v>
      </c>
      <c r="G65" s="3"/>
      <c r="H65" s="3">
        <v>5815.3</v>
      </c>
      <c r="I65" s="2" t="s">
        <v>14</v>
      </c>
      <c r="J65" s="2" t="s">
        <v>15</v>
      </c>
      <c r="K65" s="6">
        <v>1</v>
      </c>
    </row>
    <row r="66" spans="1:11" x14ac:dyDescent="0.25">
      <c r="A66" s="2">
        <v>403040078</v>
      </c>
      <c r="B66" s="2" t="s">
        <v>83</v>
      </c>
      <c r="C66" s="2" t="s">
        <v>40</v>
      </c>
      <c r="D66" s="2" t="s">
        <v>13</v>
      </c>
      <c r="E66" s="3">
        <v>3457.55</v>
      </c>
      <c r="F66" s="5">
        <v>3457.55</v>
      </c>
      <c r="G66" s="3"/>
      <c r="H66" s="3">
        <v>6915.1</v>
      </c>
      <c r="I66" s="2" t="s">
        <v>14</v>
      </c>
      <c r="J66" s="2" t="s">
        <v>15</v>
      </c>
      <c r="K66" s="6">
        <v>1</v>
      </c>
    </row>
    <row r="67" spans="1:11" x14ac:dyDescent="0.25">
      <c r="A67" s="2">
        <v>403040086</v>
      </c>
      <c r="B67" s="2" t="s">
        <v>84</v>
      </c>
      <c r="C67" s="2" t="s">
        <v>40</v>
      </c>
      <c r="D67" s="2" t="s">
        <v>13</v>
      </c>
      <c r="E67" s="3">
        <v>2008.01</v>
      </c>
      <c r="F67" s="5">
        <v>2008.01</v>
      </c>
      <c r="G67" s="3"/>
      <c r="H67" s="3">
        <v>4016.02</v>
      </c>
      <c r="I67" s="2" t="s">
        <v>14</v>
      </c>
      <c r="J67" s="2" t="s">
        <v>15</v>
      </c>
      <c r="K67" s="6">
        <v>1</v>
      </c>
    </row>
    <row r="68" spans="1:11" x14ac:dyDescent="0.25">
      <c r="A68" s="2">
        <v>403040094</v>
      </c>
      <c r="B68" s="2" t="s">
        <v>85</v>
      </c>
      <c r="C68" s="2" t="s">
        <v>40</v>
      </c>
      <c r="D68" s="2" t="s">
        <v>13</v>
      </c>
      <c r="E68" s="3">
        <v>3159.63</v>
      </c>
      <c r="F68" s="5">
        <v>3159.63</v>
      </c>
      <c r="G68" s="3"/>
      <c r="H68" s="3">
        <v>6319.26</v>
      </c>
      <c r="I68" s="2" t="s">
        <v>14</v>
      </c>
      <c r="J68" s="2" t="s">
        <v>15</v>
      </c>
      <c r="K68" s="6">
        <v>1</v>
      </c>
    </row>
    <row r="69" spans="1:11" x14ac:dyDescent="0.25">
      <c r="A69" s="2">
        <v>403040108</v>
      </c>
      <c r="B69" s="2" t="s">
        <v>86</v>
      </c>
      <c r="C69" s="2" t="s">
        <v>40</v>
      </c>
      <c r="D69" s="2" t="s">
        <v>13</v>
      </c>
      <c r="E69" s="3">
        <v>3645.71</v>
      </c>
      <c r="F69" s="5">
        <v>3645.71</v>
      </c>
      <c r="G69" s="3"/>
      <c r="H69" s="3">
        <v>7291.42</v>
      </c>
      <c r="I69" s="2" t="s">
        <v>14</v>
      </c>
      <c r="J69" s="2" t="s">
        <v>15</v>
      </c>
      <c r="K69" s="6">
        <v>1</v>
      </c>
    </row>
    <row r="70" spans="1:11" x14ac:dyDescent="0.25">
      <c r="A70" s="2">
        <v>403040116</v>
      </c>
      <c r="B70" s="2" t="s">
        <v>87</v>
      </c>
      <c r="C70" s="2" t="s">
        <v>40</v>
      </c>
      <c r="D70" s="2" t="s">
        <v>13</v>
      </c>
      <c r="E70" s="3">
        <v>3159.63</v>
      </c>
      <c r="F70" s="5">
        <v>3159.63</v>
      </c>
      <c r="G70" s="3"/>
      <c r="H70" s="3">
        <v>6319.26</v>
      </c>
      <c r="I70" s="2" t="s">
        <v>14</v>
      </c>
      <c r="J70" s="2" t="s">
        <v>15</v>
      </c>
      <c r="K70" s="6">
        <v>1</v>
      </c>
    </row>
    <row r="71" spans="1:11" x14ac:dyDescent="0.25">
      <c r="A71" s="2">
        <v>403040124</v>
      </c>
      <c r="B71" s="2" t="s">
        <v>88</v>
      </c>
      <c r="C71" s="2" t="s">
        <v>40</v>
      </c>
      <c r="D71" s="2" t="s">
        <v>13</v>
      </c>
      <c r="E71" s="3">
        <v>3645.71</v>
      </c>
      <c r="F71" s="5">
        <v>3645.71</v>
      </c>
      <c r="G71" s="3"/>
      <c r="H71" s="3">
        <v>7291.42</v>
      </c>
      <c r="I71" s="2" t="s">
        <v>14</v>
      </c>
      <c r="J71" s="2" t="s">
        <v>15</v>
      </c>
      <c r="K71" s="6">
        <v>1</v>
      </c>
    </row>
    <row r="72" spans="1:11" x14ac:dyDescent="0.25">
      <c r="A72" s="2">
        <v>403050030</v>
      </c>
      <c r="B72" s="2" t="s">
        <v>89</v>
      </c>
      <c r="C72" s="2" t="s">
        <v>40</v>
      </c>
      <c r="D72" s="2" t="s">
        <v>13</v>
      </c>
      <c r="E72" s="3">
        <v>564.29</v>
      </c>
      <c r="F72" s="5">
        <v>564.29</v>
      </c>
      <c r="G72" s="3"/>
      <c r="H72" s="3">
        <v>1128.58</v>
      </c>
      <c r="I72" s="2" t="s">
        <v>14</v>
      </c>
      <c r="J72" s="2" t="s">
        <v>15</v>
      </c>
      <c r="K72" s="6">
        <v>1</v>
      </c>
    </row>
    <row r="73" spans="1:11" x14ac:dyDescent="0.25">
      <c r="A73" s="2">
        <v>403050049</v>
      </c>
      <c r="B73" s="2" t="s">
        <v>90</v>
      </c>
      <c r="C73" s="2" t="s">
        <v>40</v>
      </c>
      <c r="D73" s="2" t="s">
        <v>13</v>
      </c>
      <c r="E73" s="3">
        <v>1988.31</v>
      </c>
      <c r="F73" s="5">
        <v>1988.31</v>
      </c>
      <c r="G73" s="3"/>
      <c r="H73" s="3">
        <v>3976.62</v>
      </c>
      <c r="I73" s="2" t="s">
        <v>14</v>
      </c>
      <c r="J73" s="2" t="s">
        <v>15</v>
      </c>
      <c r="K73" s="6">
        <v>1</v>
      </c>
    </row>
    <row r="74" spans="1:11" x14ac:dyDescent="0.25">
      <c r="A74" s="2">
        <v>403050057</v>
      </c>
      <c r="B74" s="2" t="s">
        <v>91</v>
      </c>
      <c r="C74" s="2" t="s">
        <v>40</v>
      </c>
      <c r="D74" s="2" t="s">
        <v>13</v>
      </c>
      <c r="E74" s="3">
        <v>1328.41</v>
      </c>
      <c r="F74" s="5">
        <v>1328.41</v>
      </c>
      <c r="G74" s="3"/>
      <c r="H74" s="3">
        <v>2656.82</v>
      </c>
      <c r="I74" s="2" t="s">
        <v>14</v>
      </c>
      <c r="J74" s="2" t="s">
        <v>15</v>
      </c>
      <c r="K74" s="6">
        <v>1</v>
      </c>
    </row>
    <row r="75" spans="1:11" x14ac:dyDescent="0.25">
      <c r="A75" s="2">
        <v>403050065</v>
      </c>
      <c r="B75" s="2" t="s">
        <v>92</v>
      </c>
      <c r="C75" s="2" t="s">
        <v>40</v>
      </c>
      <c r="D75" s="2" t="s">
        <v>13</v>
      </c>
      <c r="E75" s="3">
        <v>850.16</v>
      </c>
      <c r="F75" s="5">
        <v>850.16</v>
      </c>
      <c r="G75" s="3"/>
      <c r="H75" s="3">
        <v>1700.32</v>
      </c>
      <c r="I75" s="2" t="s">
        <v>14</v>
      </c>
      <c r="J75" s="2" t="s">
        <v>15</v>
      </c>
      <c r="K75" s="6">
        <v>1</v>
      </c>
    </row>
    <row r="76" spans="1:11" x14ac:dyDescent="0.25">
      <c r="A76" s="2">
        <v>403050073</v>
      </c>
      <c r="B76" s="2" t="s">
        <v>93</v>
      </c>
      <c r="C76" s="2" t="s">
        <v>40</v>
      </c>
      <c r="D76" s="2" t="s">
        <v>13</v>
      </c>
      <c r="E76" s="3">
        <v>1578.66</v>
      </c>
      <c r="F76" s="5">
        <v>1578.66</v>
      </c>
      <c r="G76" s="3"/>
      <c r="H76" s="3">
        <v>3157.32</v>
      </c>
      <c r="I76" s="2" t="s">
        <v>14</v>
      </c>
      <c r="J76" s="2" t="s">
        <v>15</v>
      </c>
      <c r="K76" s="6">
        <v>1</v>
      </c>
    </row>
    <row r="77" spans="1:11" x14ac:dyDescent="0.25">
      <c r="A77" s="2">
        <v>403050090</v>
      </c>
      <c r="B77" s="2" t="s">
        <v>94</v>
      </c>
      <c r="C77" s="2" t="s">
        <v>40</v>
      </c>
      <c r="D77" s="2" t="s">
        <v>13</v>
      </c>
      <c r="E77" s="3">
        <v>1423.23</v>
      </c>
      <c r="F77" s="5">
        <v>1423.23</v>
      </c>
      <c r="G77" s="3"/>
      <c r="H77" s="3">
        <v>2846.46</v>
      </c>
      <c r="I77" s="2" t="s">
        <v>14</v>
      </c>
      <c r="J77" s="2" t="s">
        <v>15</v>
      </c>
      <c r="K77" s="6">
        <v>1</v>
      </c>
    </row>
    <row r="78" spans="1:11" x14ac:dyDescent="0.25">
      <c r="A78" s="2">
        <v>403050103</v>
      </c>
      <c r="B78" s="2" t="s">
        <v>95</v>
      </c>
      <c r="C78" s="2" t="s">
        <v>40</v>
      </c>
      <c r="D78" s="2" t="s">
        <v>13</v>
      </c>
      <c r="E78" s="3">
        <v>1328.41</v>
      </c>
      <c r="F78" s="5">
        <v>1328.41</v>
      </c>
      <c r="G78" s="3"/>
      <c r="H78" s="3">
        <v>2656.82</v>
      </c>
      <c r="I78" s="2" t="s">
        <v>14</v>
      </c>
      <c r="J78" s="2" t="s">
        <v>15</v>
      </c>
      <c r="K78" s="6">
        <v>1</v>
      </c>
    </row>
    <row r="79" spans="1:11" x14ac:dyDescent="0.25">
      <c r="A79" s="2">
        <v>403050154</v>
      </c>
      <c r="B79" s="2" t="s">
        <v>96</v>
      </c>
      <c r="C79" s="2" t="s">
        <v>40</v>
      </c>
      <c r="D79" s="2" t="s">
        <v>13</v>
      </c>
      <c r="E79" s="3">
        <v>1516.18</v>
      </c>
      <c r="F79" s="5">
        <v>1516.18</v>
      </c>
      <c r="G79" s="3"/>
      <c r="H79" s="3">
        <v>3032.36</v>
      </c>
      <c r="I79" s="2" t="s">
        <v>14</v>
      </c>
      <c r="J79" s="2" t="s">
        <v>15</v>
      </c>
      <c r="K79" s="6">
        <v>1</v>
      </c>
    </row>
    <row r="80" spans="1:11" x14ac:dyDescent="0.25">
      <c r="A80" s="2">
        <v>403050162</v>
      </c>
      <c r="B80" s="2" t="s">
        <v>97</v>
      </c>
      <c r="C80" s="2" t="s">
        <v>40</v>
      </c>
      <c r="D80" s="2" t="s">
        <v>13</v>
      </c>
      <c r="E80" s="3">
        <v>1881.06</v>
      </c>
      <c r="F80" s="5">
        <v>1881.06</v>
      </c>
      <c r="G80" s="3"/>
      <c r="H80" s="3">
        <v>3762.12</v>
      </c>
      <c r="I80" s="2" t="s">
        <v>14</v>
      </c>
      <c r="J80" s="2" t="s">
        <v>15</v>
      </c>
      <c r="K80" s="6">
        <v>1</v>
      </c>
    </row>
    <row r="81" spans="1:11" x14ac:dyDescent="0.25">
      <c r="A81" s="2">
        <v>403060010</v>
      </c>
      <c r="B81" s="2" t="s">
        <v>98</v>
      </c>
      <c r="C81" s="2" t="s">
        <v>40</v>
      </c>
      <c r="D81" s="2" t="s">
        <v>13</v>
      </c>
      <c r="E81" s="3">
        <v>6604.29</v>
      </c>
      <c r="F81" s="5">
        <v>6604.29</v>
      </c>
      <c r="G81" s="3"/>
      <c r="H81" s="3">
        <v>13208.58</v>
      </c>
      <c r="I81" s="2" t="s">
        <v>14</v>
      </c>
      <c r="J81" s="2" t="s">
        <v>15</v>
      </c>
      <c r="K81" s="6">
        <v>1</v>
      </c>
    </row>
    <row r="82" spans="1:11" x14ac:dyDescent="0.25">
      <c r="A82" s="2">
        <v>403060028</v>
      </c>
      <c r="B82" s="2" t="s">
        <v>99</v>
      </c>
      <c r="C82" s="2" t="s">
        <v>40</v>
      </c>
      <c r="D82" s="2" t="s">
        <v>13</v>
      </c>
      <c r="E82" s="3">
        <v>3668.32</v>
      </c>
      <c r="F82" s="5">
        <v>3668.32</v>
      </c>
      <c r="G82" s="3"/>
      <c r="H82" s="3">
        <v>7336.64</v>
      </c>
      <c r="I82" s="2" t="s">
        <v>14</v>
      </c>
      <c r="J82" s="2" t="s">
        <v>15</v>
      </c>
      <c r="K82" s="6">
        <v>1</v>
      </c>
    </row>
    <row r="83" spans="1:11" x14ac:dyDescent="0.25">
      <c r="A83" s="2">
        <v>403060036</v>
      </c>
      <c r="B83" s="2" t="s">
        <v>100</v>
      </c>
      <c r="C83" s="2" t="s">
        <v>40</v>
      </c>
      <c r="D83" s="2" t="s">
        <v>13</v>
      </c>
      <c r="E83" s="3">
        <v>5123.87</v>
      </c>
      <c r="F83" s="5">
        <v>5123.87</v>
      </c>
      <c r="G83" s="3"/>
      <c r="H83" s="3">
        <v>10247.74</v>
      </c>
      <c r="I83" s="2" t="s">
        <v>14</v>
      </c>
      <c r="J83" s="2" t="s">
        <v>15</v>
      </c>
      <c r="K83" s="6">
        <v>1</v>
      </c>
    </row>
    <row r="84" spans="1:11" x14ac:dyDescent="0.25">
      <c r="A84" s="2">
        <v>403060044</v>
      </c>
      <c r="B84" s="2" t="s">
        <v>101</v>
      </c>
      <c r="C84" s="2" t="s">
        <v>40</v>
      </c>
      <c r="D84" s="2" t="s">
        <v>13</v>
      </c>
      <c r="E84" s="3">
        <v>2816.57</v>
      </c>
      <c r="F84" s="5">
        <v>2816.57</v>
      </c>
      <c r="G84" s="3"/>
      <c r="H84" s="3">
        <v>5633.14</v>
      </c>
      <c r="I84" s="2" t="s">
        <v>14</v>
      </c>
      <c r="J84" s="2" t="s">
        <v>15</v>
      </c>
      <c r="K84" s="6">
        <v>1</v>
      </c>
    </row>
    <row r="85" spans="1:11" x14ac:dyDescent="0.25">
      <c r="A85" s="2">
        <v>403060052</v>
      </c>
      <c r="B85" s="2" t="s">
        <v>102</v>
      </c>
      <c r="C85" s="2" t="s">
        <v>40</v>
      </c>
      <c r="D85" s="2" t="s">
        <v>13</v>
      </c>
      <c r="E85" s="3">
        <v>4043.87</v>
      </c>
      <c r="F85" s="5">
        <v>4043.87</v>
      </c>
      <c r="G85" s="3"/>
      <c r="H85" s="3">
        <v>8087.74</v>
      </c>
      <c r="I85" s="2" t="s">
        <v>14</v>
      </c>
      <c r="J85" s="2" t="s">
        <v>15</v>
      </c>
      <c r="K85" s="6">
        <v>1</v>
      </c>
    </row>
    <row r="86" spans="1:11" x14ac:dyDescent="0.25">
      <c r="A86" s="2">
        <v>403060060</v>
      </c>
      <c r="B86" s="2" t="s">
        <v>103</v>
      </c>
      <c r="C86" s="2" t="s">
        <v>40</v>
      </c>
      <c r="D86" s="2" t="s">
        <v>13</v>
      </c>
      <c r="E86" s="3">
        <v>5794.07</v>
      </c>
      <c r="F86" s="5">
        <v>5794.07</v>
      </c>
      <c r="G86" s="3"/>
      <c r="H86" s="3">
        <v>11588.14</v>
      </c>
      <c r="I86" s="2" t="s">
        <v>14</v>
      </c>
      <c r="J86" s="2" t="s">
        <v>15</v>
      </c>
      <c r="K86" s="6">
        <v>1</v>
      </c>
    </row>
    <row r="87" spans="1:11" x14ac:dyDescent="0.25">
      <c r="A87" s="2">
        <v>403060079</v>
      </c>
      <c r="B87" s="2" t="s">
        <v>104</v>
      </c>
      <c r="C87" s="2" t="s">
        <v>40</v>
      </c>
      <c r="D87" s="2" t="s">
        <v>13</v>
      </c>
      <c r="E87" s="3">
        <v>5095.1499999999996</v>
      </c>
      <c r="F87" s="5">
        <v>5095.1499999999996</v>
      </c>
      <c r="G87" s="3"/>
      <c r="H87" s="3">
        <v>10190.299999999999</v>
      </c>
      <c r="I87" s="2" t="s">
        <v>14</v>
      </c>
      <c r="J87" s="2" t="s">
        <v>15</v>
      </c>
      <c r="K87" s="6">
        <v>1</v>
      </c>
    </row>
    <row r="88" spans="1:11" x14ac:dyDescent="0.25">
      <c r="A88" s="2">
        <v>403070040</v>
      </c>
      <c r="B88" s="2" t="s">
        <v>105</v>
      </c>
      <c r="C88" s="2" t="s">
        <v>40</v>
      </c>
      <c r="D88" s="2" t="s">
        <v>13</v>
      </c>
      <c r="E88" s="3">
        <v>2096.88</v>
      </c>
      <c r="F88" s="5">
        <v>4193.76</v>
      </c>
      <c r="G88" s="3"/>
      <c r="H88" s="3">
        <v>6290.64</v>
      </c>
      <c r="I88" s="2" t="s">
        <v>14</v>
      </c>
      <c r="J88" s="2" t="s">
        <v>15</v>
      </c>
      <c r="K88" s="6">
        <v>2</v>
      </c>
    </row>
    <row r="89" spans="1:11" x14ac:dyDescent="0.25">
      <c r="A89" s="2">
        <v>403070058</v>
      </c>
      <c r="B89" s="2" t="s">
        <v>106</v>
      </c>
      <c r="C89" s="2" t="s">
        <v>40</v>
      </c>
      <c r="D89" s="2" t="s">
        <v>13</v>
      </c>
      <c r="E89" s="3">
        <v>2096.88</v>
      </c>
      <c r="F89" s="5">
        <v>4193.76</v>
      </c>
      <c r="G89" s="3"/>
      <c r="H89" s="3">
        <v>6290.64</v>
      </c>
      <c r="I89" s="2" t="s">
        <v>14</v>
      </c>
      <c r="J89" s="2" t="s">
        <v>15</v>
      </c>
      <c r="K89" s="6">
        <v>2</v>
      </c>
    </row>
    <row r="90" spans="1:11" x14ac:dyDescent="0.25">
      <c r="A90" s="2">
        <v>403070082</v>
      </c>
      <c r="B90" s="2" t="s">
        <v>107</v>
      </c>
      <c r="C90" s="2" t="s">
        <v>40</v>
      </c>
      <c r="D90" s="2" t="s">
        <v>13</v>
      </c>
      <c r="E90" s="3">
        <v>1810.88</v>
      </c>
      <c r="F90" s="5">
        <v>3621.76</v>
      </c>
      <c r="G90" s="3"/>
      <c r="H90" s="3">
        <v>5432.64</v>
      </c>
      <c r="I90" s="2" t="s">
        <v>14</v>
      </c>
      <c r="J90" s="2" t="s">
        <v>15</v>
      </c>
      <c r="K90" s="6">
        <v>2</v>
      </c>
    </row>
    <row r="91" spans="1:11" x14ac:dyDescent="0.25">
      <c r="A91" s="2">
        <v>403070090</v>
      </c>
      <c r="B91" s="2" t="s">
        <v>108</v>
      </c>
      <c r="C91" s="2" t="s">
        <v>40</v>
      </c>
      <c r="D91" s="2" t="s">
        <v>13</v>
      </c>
      <c r="E91" s="3">
        <v>1810.88</v>
      </c>
      <c r="F91" s="5">
        <v>3621.76</v>
      </c>
      <c r="G91" s="3"/>
      <c r="H91" s="3">
        <v>5432.64</v>
      </c>
      <c r="I91" s="2" t="s">
        <v>14</v>
      </c>
      <c r="J91" s="2" t="s">
        <v>15</v>
      </c>
      <c r="K91" s="6">
        <v>2</v>
      </c>
    </row>
    <row r="92" spans="1:11" x14ac:dyDescent="0.25">
      <c r="A92" s="2">
        <v>403070104</v>
      </c>
      <c r="B92" s="2" t="s">
        <v>109</v>
      </c>
      <c r="C92" s="2" t="s">
        <v>40</v>
      </c>
      <c r="D92" s="2" t="s">
        <v>13</v>
      </c>
      <c r="E92" s="3">
        <v>938.47</v>
      </c>
      <c r="F92" s="5">
        <v>1876.94</v>
      </c>
      <c r="G92" s="3"/>
      <c r="H92" s="3">
        <v>2815.41</v>
      </c>
      <c r="I92" s="2" t="s">
        <v>14</v>
      </c>
      <c r="J92" s="2" t="s">
        <v>15</v>
      </c>
      <c r="K92" s="6">
        <v>2</v>
      </c>
    </row>
    <row r="93" spans="1:11" x14ac:dyDescent="0.25">
      <c r="A93" s="2">
        <v>403070112</v>
      </c>
      <c r="B93" s="2" t="s">
        <v>110</v>
      </c>
      <c r="C93" s="2" t="s">
        <v>40</v>
      </c>
      <c r="D93" s="2" t="s">
        <v>13</v>
      </c>
      <c r="E93" s="3">
        <v>938.47</v>
      </c>
      <c r="F93" s="5">
        <v>1876.94</v>
      </c>
      <c r="G93" s="3"/>
      <c r="H93" s="3">
        <v>2815.41</v>
      </c>
      <c r="I93" s="2" t="s">
        <v>14</v>
      </c>
      <c r="J93" s="2" t="s">
        <v>15</v>
      </c>
      <c r="K93" s="6">
        <v>2</v>
      </c>
    </row>
    <row r="94" spans="1:11" x14ac:dyDescent="0.25">
      <c r="A94" s="2">
        <v>403070120</v>
      </c>
      <c r="B94" s="2" t="s">
        <v>111</v>
      </c>
      <c r="C94" s="2" t="s">
        <v>40</v>
      </c>
      <c r="D94" s="2" t="s">
        <v>13</v>
      </c>
      <c r="E94" s="3">
        <v>1955.68</v>
      </c>
      <c r="F94" s="5">
        <v>3911.36</v>
      </c>
      <c r="G94" s="3"/>
      <c r="H94" s="3">
        <v>5867.04</v>
      </c>
      <c r="I94" s="2" t="s">
        <v>14</v>
      </c>
      <c r="J94" s="2" t="s">
        <v>15</v>
      </c>
      <c r="K94" s="6">
        <v>2</v>
      </c>
    </row>
    <row r="95" spans="1:11" x14ac:dyDescent="0.25">
      <c r="A95" s="2">
        <v>403070139</v>
      </c>
      <c r="B95" s="2" t="s">
        <v>112</v>
      </c>
      <c r="C95" s="2" t="s">
        <v>40</v>
      </c>
      <c r="D95" s="2" t="s">
        <v>13</v>
      </c>
      <c r="E95" s="3">
        <v>1645.44</v>
      </c>
      <c r="F95" s="5">
        <v>3290.88</v>
      </c>
      <c r="G95" s="3"/>
      <c r="H95" s="3">
        <v>4936.32</v>
      </c>
      <c r="I95" s="2" t="s">
        <v>14</v>
      </c>
      <c r="J95" s="2" t="s">
        <v>15</v>
      </c>
      <c r="K95" s="6">
        <v>2</v>
      </c>
    </row>
    <row r="96" spans="1:11" x14ac:dyDescent="0.25">
      <c r="A96" s="2">
        <v>403070147</v>
      </c>
      <c r="B96" s="2" t="s">
        <v>113</v>
      </c>
      <c r="C96" s="2" t="s">
        <v>40</v>
      </c>
      <c r="D96" s="2" t="s">
        <v>13</v>
      </c>
      <c r="E96" s="3">
        <v>807.81</v>
      </c>
      <c r="F96" s="5">
        <v>807.81</v>
      </c>
      <c r="G96" s="3"/>
      <c r="H96" s="3">
        <v>1615.62</v>
      </c>
      <c r="I96" s="2" t="s">
        <v>14</v>
      </c>
      <c r="J96" s="2" t="s">
        <v>15</v>
      </c>
      <c r="K96" s="6">
        <v>1</v>
      </c>
    </row>
    <row r="97" spans="1:11" x14ac:dyDescent="0.25">
      <c r="A97" s="2">
        <v>403070155</v>
      </c>
      <c r="B97" s="2" t="s">
        <v>114</v>
      </c>
      <c r="C97" s="2" t="s">
        <v>40</v>
      </c>
      <c r="D97" s="2" t="s">
        <v>13</v>
      </c>
      <c r="E97" s="3">
        <v>2022.88</v>
      </c>
      <c r="F97" s="5">
        <v>4045.76</v>
      </c>
      <c r="G97" s="3"/>
      <c r="H97" s="3">
        <v>6068.64</v>
      </c>
      <c r="I97" s="2" t="s">
        <v>14</v>
      </c>
      <c r="J97" s="2" t="s">
        <v>15</v>
      </c>
      <c r="K97" s="6">
        <v>2</v>
      </c>
    </row>
    <row r="98" spans="1:11" x14ac:dyDescent="0.25">
      <c r="A98" s="2">
        <v>403070163</v>
      </c>
      <c r="B98" s="2" t="s">
        <v>115</v>
      </c>
      <c r="C98" s="2" t="s">
        <v>40</v>
      </c>
      <c r="D98" s="2" t="s">
        <v>13</v>
      </c>
      <c r="E98" s="3">
        <v>2022.88</v>
      </c>
      <c r="F98" s="5">
        <v>4045.76</v>
      </c>
      <c r="G98" s="3"/>
      <c r="H98" s="3">
        <v>6068.64</v>
      </c>
      <c r="I98" s="2" t="s">
        <v>14</v>
      </c>
      <c r="J98" s="2" t="s">
        <v>15</v>
      </c>
      <c r="K98" s="6">
        <v>2</v>
      </c>
    </row>
    <row r="99" spans="1:11" x14ac:dyDescent="0.25">
      <c r="A99" s="2">
        <v>403080010</v>
      </c>
      <c r="B99" s="2" t="s">
        <v>116</v>
      </c>
      <c r="C99" s="2" t="s">
        <v>40</v>
      </c>
      <c r="D99" s="2" t="s">
        <v>13</v>
      </c>
      <c r="E99" s="3">
        <v>1988.31</v>
      </c>
      <c r="F99" s="5">
        <v>1988.31</v>
      </c>
      <c r="G99" s="3"/>
      <c r="H99" s="3">
        <v>3976.62</v>
      </c>
      <c r="I99" s="2" t="s">
        <v>14</v>
      </c>
      <c r="J99" s="2" t="s">
        <v>15</v>
      </c>
      <c r="K99" s="6">
        <v>1</v>
      </c>
    </row>
    <row r="100" spans="1:11" x14ac:dyDescent="0.25">
      <c r="A100" s="2">
        <v>403080029</v>
      </c>
      <c r="B100" s="2" t="s">
        <v>117</v>
      </c>
      <c r="C100" s="2" t="s">
        <v>40</v>
      </c>
      <c r="D100" s="2" t="s">
        <v>13</v>
      </c>
      <c r="E100" s="3">
        <v>434.8</v>
      </c>
      <c r="F100" s="5">
        <v>434.8</v>
      </c>
      <c r="G100" s="3"/>
      <c r="H100" s="3">
        <v>869.6</v>
      </c>
      <c r="I100" s="2" t="s">
        <v>14</v>
      </c>
      <c r="J100" s="2" t="s">
        <v>15</v>
      </c>
      <c r="K100" s="6">
        <v>1</v>
      </c>
    </row>
    <row r="101" spans="1:11" x14ac:dyDescent="0.25">
      <c r="A101" s="2">
        <v>403080037</v>
      </c>
      <c r="B101" s="2" t="s">
        <v>118</v>
      </c>
      <c r="C101" s="2" t="s">
        <v>40</v>
      </c>
      <c r="D101" s="2" t="s">
        <v>13</v>
      </c>
      <c r="E101" s="3">
        <v>1328.41</v>
      </c>
      <c r="F101" s="5">
        <v>1328.41</v>
      </c>
      <c r="G101" s="3"/>
      <c r="H101" s="3">
        <v>2656.82</v>
      </c>
      <c r="I101" s="2" t="s">
        <v>14</v>
      </c>
      <c r="J101" s="2" t="s">
        <v>15</v>
      </c>
      <c r="K101" s="6">
        <v>1</v>
      </c>
    </row>
    <row r="102" spans="1:11" x14ac:dyDescent="0.25">
      <c r="A102" s="2">
        <v>403080045</v>
      </c>
      <c r="B102" s="2" t="s">
        <v>119</v>
      </c>
      <c r="C102" s="2" t="s">
        <v>40</v>
      </c>
      <c r="D102" s="2" t="s">
        <v>13</v>
      </c>
      <c r="E102" s="3">
        <v>1666.56</v>
      </c>
      <c r="F102" s="5">
        <v>1666.56</v>
      </c>
      <c r="G102" s="3"/>
      <c r="H102" s="3">
        <v>3333.12</v>
      </c>
      <c r="I102" s="2" t="s">
        <v>14</v>
      </c>
      <c r="J102" s="2" t="s">
        <v>15</v>
      </c>
      <c r="K102" s="6">
        <v>1</v>
      </c>
    </row>
    <row r="103" spans="1:11" x14ac:dyDescent="0.25">
      <c r="A103" s="2">
        <v>403080053</v>
      </c>
      <c r="B103" s="2" t="s">
        <v>120</v>
      </c>
      <c r="C103" s="2" t="s">
        <v>40</v>
      </c>
      <c r="D103" s="2" t="s">
        <v>13</v>
      </c>
      <c r="E103" s="3">
        <v>1666.56</v>
      </c>
      <c r="F103" s="5">
        <v>1666.56</v>
      </c>
      <c r="G103" s="3"/>
      <c r="H103" s="3">
        <v>3333.12</v>
      </c>
      <c r="I103" s="2" t="s">
        <v>14</v>
      </c>
      <c r="J103" s="2" t="s">
        <v>15</v>
      </c>
      <c r="K103" s="6">
        <v>1</v>
      </c>
    </row>
    <row r="104" spans="1:11" x14ac:dyDescent="0.25">
      <c r="A104" s="2">
        <v>403080061</v>
      </c>
      <c r="B104" s="2" t="s">
        <v>121</v>
      </c>
      <c r="C104" s="2" t="s">
        <v>40</v>
      </c>
      <c r="D104" s="2" t="s">
        <v>13</v>
      </c>
      <c r="E104" s="3">
        <v>1988.31</v>
      </c>
      <c r="F104" s="5">
        <v>1988.31</v>
      </c>
      <c r="G104" s="3"/>
      <c r="H104" s="3">
        <v>3976.62</v>
      </c>
      <c r="I104" s="2" t="s">
        <v>14</v>
      </c>
      <c r="J104" s="2" t="s">
        <v>15</v>
      </c>
      <c r="K104" s="6">
        <v>1</v>
      </c>
    </row>
    <row r="105" spans="1:11" x14ac:dyDescent="0.25">
      <c r="A105" s="2">
        <v>403080070</v>
      </c>
      <c r="B105" s="2" t="s">
        <v>122</v>
      </c>
      <c r="C105" s="2" t="s">
        <v>40</v>
      </c>
      <c r="D105" s="2" t="s">
        <v>13</v>
      </c>
      <c r="E105" s="3">
        <v>1702.31</v>
      </c>
      <c r="F105" s="5">
        <v>1702.31</v>
      </c>
      <c r="G105" s="3"/>
      <c r="H105" s="3">
        <v>3404.62</v>
      </c>
      <c r="I105" s="2" t="s">
        <v>14</v>
      </c>
      <c r="J105" s="2" t="s">
        <v>15</v>
      </c>
      <c r="K105" s="6">
        <v>1</v>
      </c>
    </row>
    <row r="106" spans="1:11" x14ac:dyDescent="0.25">
      <c r="A106" s="2">
        <v>403080088</v>
      </c>
      <c r="B106" s="2" t="s">
        <v>123</v>
      </c>
      <c r="C106" s="2" t="s">
        <v>40</v>
      </c>
      <c r="D106" s="2" t="s">
        <v>13</v>
      </c>
      <c r="E106" s="3">
        <v>1702.31</v>
      </c>
      <c r="F106" s="5">
        <v>1702.31</v>
      </c>
      <c r="G106" s="3"/>
      <c r="H106" s="3">
        <v>3404.62</v>
      </c>
      <c r="I106" s="2" t="s">
        <v>14</v>
      </c>
      <c r="J106" s="2" t="s">
        <v>15</v>
      </c>
      <c r="K106" s="6">
        <v>1</v>
      </c>
    </row>
    <row r="107" spans="1:11" x14ac:dyDescent="0.25">
      <c r="A107" s="2">
        <v>403080096</v>
      </c>
      <c r="B107" s="2" t="s">
        <v>124</v>
      </c>
      <c r="C107" s="2" t="s">
        <v>40</v>
      </c>
      <c r="D107" s="2" t="s">
        <v>13</v>
      </c>
      <c r="E107" s="3">
        <v>1894.47</v>
      </c>
      <c r="F107" s="5">
        <v>1894.47</v>
      </c>
      <c r="G107" s="3"/>
      <c r="H107" s="3">
        <v>3788.94</v>
      </c>
      <c r="I107" s="2" t="s">
        <v>14</v>
      </c>
      <c r="J107" s="2" t="s">
        <v>15</v>
      </c>
      <c r="K107" s="6">
        <v>1</v>
      </c>
    </row>
    <row r="108" spans="1:11" x14ac:dyDescent="0.25">
      <c r="A108" s="2">
        <v>403080100</v>
      </c>
      <c r="B108" s="2" t="s">
        <v>125</v>
      </c>
      <c r="C108" s="2" t="s">
        <v>40</v>
      </c>
      <c r="D108" s="2" t="s">
        <v>13</v>
      </c>
      <c r="E108" s="3">
        <v>434.8</v>
      </c>
      <c r="F108" s="5">
        <v>434.8</v>
      </c>
      <c r="G108" s="3"/>
      <c r="H108" s="3">
        <v>869.6</v>
      </c>
      <c r="I108" s="2" t="s">
        <v>14</v>
      </c>
      <c r="J108" s="2" t="s">
        <v>15</v>
      </c>
      <c r="K108" s="6">
        <v>1</v>
      </c>
    </row>
    <row r="109" spans="1:11" x14ac:dyDescent="0.25">
      <c r="A109" s="2">
        <v>405050364</v>
      </c>
      <c r="B109" s="2" t="s">
        <v>126</v>
      </c>
      <c r="C109" s="2" t="s">
        <v>127</v>
      </c>
      <c r="D109" s="2" t="s">
        <v>128</v>
      </c>
      <c r="E109" s="3">
        <v>209.55</v>
      </c>
      <c r="F109" s="5">
        <v>628.65</v>
      </c>
      <c r="G109" s="3"/>
      <c r="H109" s="3">
        <v>838.2</v>
      </c>
      <c r="I109" s="2" t="s">
        <v>37</v>
      </c>
      <c r="J109" s="2" t="s">
        <v>129</v>
      </c>
      <c r="K109" s="6">
        <v>2.9999999999999996</v>
      </c>
    </row>
    <row r="110" spans="1:11" x14ac:dyDescent="0.25">
      <c r="A110" s="2">
        <v>405010184</v>
      </c>
      <c r="B110" s="2" t="s">
        <v>130</v>
      </c>
      <c r="C110" s="2" t="s">
        <v>131</v>
      </c>
      <c r="D110" s="2" t="s">
        <v>128</v>
      </c>
      <c r="E110" s="3">
        <v>95.42</v>
      </c>
      <c r="F110" s="5">
        <v>286.26</v>
      </c>
      <c r="G110" s="3"/>
      <c r="H110" s="3">
        <v>381.68</v>
      </c>
      <c r="I110" s="2" t="s">
        <v>37</v>
      </c>
      <c r="J110" s="2" t="s">
        <v>129</v>
      </c>
      <c r="K110" s="6">
        <v>3</v>
      </c>
    </row>
    <row r="111" spans="1:11" x14ac:dyDescent="0.25">
      <c r="A111" s="2">
        <v>416010016</v>
      </c>
      <c r="B111" s="2" t="s">
        <v>132</v>
      </c>
      <c r="C111" s="2" t="s">
        <v>133</v>
      </c>
      <c r="D111" s="2" t="s">
        <v>13</v>
      </c>
      <c r="E111" s="3">
        <v>839.28</v>
      </c>
      <c r="F111" s="5">
        <v>839.28</v>
      </c>
      <c r="G111" s="3"/>
      <c r="H111" s="3">
        <v>1678.56</v>
      </c>
      <c r="I111" s="2" t="s">
        <v>14</v>
      </c>
      <c r="J111" s="2" t="s">
        <v>15</v>
      </c>
      <c r="K111" s="6">
        <v>1</v>
      </c>
    </row>
    <row r="112" spans="1:11" x14ac:dyDescent="0.25">
      <c r="A112" s="2">
        <v>416010024</v>
      </c>
      <c r="B112" s="2" t="s">
        <v>134</v>
      </c>
      <c r="C112" s="2" t="s">
        <v>133</v>
      </c>
      <c r="D112" s="2" t="s">
        <v>13</v>
      </c>
      <c r="E112" s="3">
        <v>4062.45</v>
      </c>
      <c r="F112" s="5">
        <v>4062.45</v>
      </c>
      <c r="G112" s="3"/>
      <c r="H112" s="3">
        <v>8124.9</v>
      </c>
      <c r="I112" s="2" t="s">
        <v>14</v>
      </c>
      <c r="J112" s="2" t="s">
        <v>15</v>
      </c>
      <c r="K112" s="6">
        <v>1</v>
      </c>
    </row>
    <row r="113" spans="1:11" x14ac:dyDescent="0.25">
      <c r="A113" s="2">
        <v>416010040</v>
      </c>
      <c r="B113" s="2" t="s">
        <v>135</v>
      </c>
      <c r="C113" s="2" t="s">
        <v>133</v>
      </c>
      <c r="D113" s="2" t="s">
        <v>13</v>
      </c>
      <c r="E113" s="3">
        <v>4083.73</v>
      </c>
      <c r="F113" s="5">
        <v>4083.73</v>
      </c>
      <c r="G113" s="3"/>
      <c r="H113" s="3">
        <v>8167.46</v>
      </c>
      <c r="I113" s="2" t="s">
        <v>14</v>
      </c>
      <c r="J113" s="2" t="s">
        <v>15</v>
      </c>
      <c r="K113" s="6">
        <v>1</v>
      </c>
    </row>
    <row r="114" spans="1:11" x14ac:dyDescent="0.25">
      <c r="A114" s="2">
        <v>416010075</v>
      </c>
      <c r="B114" s="2" t="s">
        <v>136</v>
      </c>
      <c r="C114" s="2" t="s">
        <v>133</v>
      </c>
      <c r="D114" s="2" t="s">
        <v>13</v>
      </c>
      <c r="E114" s="3">
        <v>1753.3</v>
      </c>
      <c r="F114" s="5">
        <v>1753.3</v>
      </c>
      <c r="G114" s="3"/>
      <c r="H114" s="3">
        <v>3506.6</v>
      </c>
      <c r="I114" s="2" t="s">
        <v>14</v>
      </c>
      <c r="J114" s="2" t="s">
        <v>15</v>
      </c>
      <c r="K114" s="6">
        <v>1</v>
      </c>
    </row>
    <row r="115" spans="1:11" x14ac:dyDescent="0.25">
      <c r="A115" s="2">
        <v>416010091</v>
      </c>
      <c r="B115" s="2" t="s">
        <v>137</v>
      </c>
      <c r="C115" s="2" t="s">
        <v>133</v>
      </c>
      <c r="D115" s="2" t="s">
        <v>13</v>
      </c>
      <c r="E115" s="3">
        <v>2279.2800000000002</v>
      </c>
      <c r="F115" s="5">
        <v>2279.2800000000002</v>
      </c>
      <c r="G115" s="3"/>
      <c r="H115" s="3">
        <v>4558.5600000000004</v>
      </c>
      <c r="I115" s="2" t="s">
        <v>14</v>
      </c>
      <c r="J115" s="2" t="s">
        <v>15</v>
      </c>
      <c r="K115" s="6">
        <v>1</v>
      </c>
    </row>
    <row r="116" spans="1:11" x14ac:dyDescent="0.25">
      <c r="A116" s="2">
        <v>416010113</v>
      </c>
      <c r="B116" s="2" t="s">
        <v>138</v>
      </c>
      <c r="C116" s="2" t="s">
        <v>133</v>
      </c>
      <c r="D116" s="2" t="s">
        <v>13</v>
      </c>
      <c r="E116" s="3">
        <v>852.49</v>
      </c>
      <c r="F116" s="5">
        <v>852.49</v>
      </c>
      <c r="G116" s="3"/>
      <c r="H116" s="3">
        <v>1704.98</v>
      </c>
      <c r="I116" s="2" t="s">
        <v>14</v>
      </c>
      <c r="J116" s="2" t="s">
        <v>15</v>
      </c>
      <c r="K116" s="6">
        <v>1</v>
      </c>
    </row>
    <row r="117" spans="1:11" x14ac:dyDescent="0.25">
      <c r="A117" s="2">
        <v>416010121</v>
      </c>
      <c r="B117" s="2" t="s">
        <v>139</v>
      </c>
      <c r="C117" s="2" t="s">
        <v>133</v>
      </c>
      <c r="D117" s="2" t="s">
        <v>13</v>
      </c>
      <c r="E117" s="3">
        <v>3983.29</v>
      </c>
      <c r="F117" s="5">
        <v>3983.29</v>
      </c>
      <c r="G117" s="3"/>
      <c r="H117" s="3">
        <v>7966.58</v>
      </c>
      <c r="I117" s="2" t="s">
        <v>14</v>
      </c>
      <c r="J117" s="2" t="s">
        <v>15</v>
      </c>
      <c r="K117" s="6">
        <v>1</v>
      </c>
    </row>
    <row r="118" spans="1:11" x14ac:dyDescent="0.25">
      <c r="A118" s="2">
        <v>416010130</v>
      </c>
      <c r="B118" s="2" t="s">
        <v>140</v>
      </c>
      <c r="C118" s="2" t="s">
        <v>133</v>
      </c>
      <c r="D118" s="2" t="s">
        <v>13</v>
      </c>
      <c r="E118" s="3">
        <v>4416.26</v>
      </c>
      <c r="F118" s="5">
        <v>4416.26</v>
      </c>
      <c r="G118" s="3"/>
      <c r="H118" s="3">
        <v>8832.52</v>
      </c>
      <c r="I118" s="2" t="s">
        <v>14</v>
      </c>
      <c r="J118" s="2" t="s">
        <v>15</v>
      </c>
      <c r="K118" s="6">
        <v>1</v>
      </c>
    </row>
    <row r="119" spans="1:11" x14ac:dyDescent="0.25">
      <c r="A119" s="2">
        <v>416010164</v>
      </c>
      <c r="B119" s="2" t="s">
        <v>141</v>
      </c>
      <c r="C119" s="2" t="s">
        <v>133</v>
      </c>
      <c r="D119" s="2" t="s">
        <v>13</v>
      </c>
      <c r="E119" s="3">
        <v>4280.18</v>
      </c>
      <c r="F119" s="5">
        <v>4280.18</v>
      </c>
      <c r="G119" s="3"/>
      <c r="H119" s="3">
        <v>8560.36</v>
      </c>
      <c r="I119" s="2" t="s">
        <v>14</v>
      </c>
      <c r="J119" s="2" t="s">
        <v>15</v>
      </c>
      <c r="K119" s="6">
        <v>1</v>
      </c>
    </row>
    <row r="120" spans="1:11" x14ac:dyDescent="0.25">
      <c r="A120" s="2">
        <v>416010172</v>
      </c>
      <c r="B120" s="2" t="s">
        <v>142</v>
      </c>
      <c r="C120" s="2" t="s">
        <v>133</v>
      </c>
      <c r="D120" s="2" t="s">
        <v>13</v>
      </c>
      <c r="E120" s="3">
        <v>1040.42</v>
      </c>
      <c r="F120" s="5">
        <v>1040.42</v>
      </c>
      <c r="G120" s="3"/>
      <c r="H120" s="3">
        <v>2080.84</v>
      </c>
      <c r="I120" s="2" t="s">
        <v>14</v>
      </c>
      <c r="J120" s="2" t="s">
        <v>15</v>
      </c>
      <c r="K120" s="6">
        <v>1</v>
      </c>
    </row>
    <row r="121" spans="1:11" x14ac:dyDescent="0.25">
      <c r="A121" s="2">
        <v>416010180</v>
      </c>
      <c r="B121" s="2" t="s">
        <v>143</v>
      </c>
      <c r="C121" s="2" t="s">
        <v>133</v>
      </c>
      <c r="D121" s="2" t="s">
        <v>13</v>
      </c>
      <c r="E121" s="3">
        <v>3850.04</v>
      </c>
      <c r="F121" s="5">
        <v>3850.04</v>
      </c>
      <c r="G121" s="3"/>
      <c r="H121" s="3">
        <v>7700.08</v>
      </c>
      <c r="I121" s="2" t="s">
        <v>14</v>
      </c>
      <c r="J121" s="2" t="s">
        <v>15</v>
      </c>
      <c r="K121" s="6">
        <v>1</v>
      </c>
    </row>
    <row r="122" spans="1:11" x14ac:dyDescent="0.25">
      <c r="A122" s="2">
        <v>416010199</v>
      </c>
      <c r="B122" s="2" t="s">
        <v>144</v>
      </c>
      <c r="C122" s="2" t="s">
        <v>133</v>
      </c>
      <c r="D122" s="2" t="s">
        <v>13</v>
      </c>
      <c r="E122" s="3">
        <v>3950.93</v>
      </c>
      <c r="F122" s="5">
        <v>3950.93</v>
      </c>
      <c r="G122" s="3"/>
      <c r="H122" s="3">
        <v>7901.86</v>
      </c>
      <c r="I122" s="2" t="s">
        <v>14</v>
      </c>
      <c r="J122" s="2" t="s">
        <v>15</v>
      </c>
      <c r="K122" s="6">
        <v>1</v>
      </c>
    </row>
    <row r="123" spans="1:11" x14ac:dyDescent="0.25">
      <c r="A123" s="2">
        <v>416010202</v>
      </c>
      <c r="B123" s="2" t="s">
        <v>145</v>
      </c>
      <c r="C123" s="2" t="s">
        <v>133</v>
      </c>
      <c r="D123" s="2" t="s">
        <v>13</v>
      </c>
      <c r="E123" s="3">
        <v>2711.1</v>
      </c>
      <c r="F123" s="5">
        <v>2711.1</v>
      </c>
      <c r="G123" s="3"/>
      <c r="H123" s="3">
        <v>5422.2</v>
      </c>
      <c r="I123" s="2" t="s">
        <v>14</v>
      </c>
      <c r="J123" s="2" t="s">
        <v>15</v>
      </c>
      <c r="K123" s="6">
        <v>1</v>
      </c>
    </row>
    <row r="124" spans="1:11" x14ac:dyDescent="0.25">
      <c r="A124" s="2">
        <v>416010210</v>
      </c>
      <c r="B124" s="2" t="s">
        <v>146</v>
      </c>
      <c r="C124" s="2" t="s">
        <v>133</v>
      </c>
      <c r="D124" s="2" t="s">
        <v>13</v>
      </c>
      <c r="E124" s="3">
        <v>2279.2800000000002</v>
      </c>
      <c r="F124" s="5">
        <v>2279.2800000000002</v>
      </c>
      <c r="G124" s="3"/>
      <c r="H124" s="3">
        <v>4558.5600000000004</v>
      </c>
      <c r="I124" s="2" t="s">
        <v>14</v>
      </c>
      <c r="J124" s="2" t="s">
        <v>15</v>
      </c>
      <c r="K124" s="6">
        <v>1</v>
      </c>
    </row>
    <row r="125" spans="1:11" x14ac:dyDescent="0.25">
      <c r="A125" s="2">
        <v>416010229</v>
      </c>
      <c r="B125" s="2" t="s">
        <v>147</v>
      </c>
      <c r="C125" s="2" t="s">
        <v>133</v>
      </c>
      <c r="D125" s="2" t="s">
        <v>13</v>
      </c>
      <c r="E125" s="3">
        <v>1091.07</v>
      </c>
      <c r="F125" s="5">
        <v>1091.07</v>
      </c>
      <c r="G125" s="3"/>
      <c r="H125" s="3">
        <v>2182.14</v>
      </c>
      <c r="I125" s="2" t="s">
        <v>14</v>
      </c>
      <c r="J125" s="2" t="s">
        <v>15</v>
      </c>
      <c r="K125" s="6">
        <v>1</v>
      </c>
    </row>
    <row r="126" spans="1:11" x14ac:dyDescent="0.25">
      <c r="A126" s="2">
        <v>416020020</v>
      </c>
      <c r="B126" s="2" t="s">
        <v>148</v>
      </c>
      <c r="C126" s="2" t="s">
        <v>133</v>
      </c>
      <c r="D126" s="2" t="s">
        <v>13</v>
      </c>
      <c r="E126" s="3">
        <v>1673.4</v>
      </c>
      <c r="F126" s="5">
        <v>1673.4</v>
      </c>
      <c r="G126" s="3"/>
      <c r="H126" s="3">
        <v>3346.8</v>
      </c>
      <c r="I126" s="2" t="s">
        <v>14</v>
      </c>
      <c r="J126" s="2" t="s">
        <v>15</v>
      </c>
      <c r="K126" s="6">
        <v>1</v>
      </c>
    </row>
    <row r="127" spans="1:11" x14ac:dyDescent="0.25">
      <c r="A127" s="2">
        <v>416020151</v>
      </c>
      <c r="B127" s="2" t="s">
        <v>149</v>
      </c>
      <c r="C127" s="2" t="s">
        <v>133</v>
      </c>
      <c r="D127" s="2" t="s">
        <v>13</v>
      </c>
      <c r="E127" s="3">
        <v>1930.56</v>
      </c>
      <c r="F127" s="5">
        <v>1930.56</v>
      </c>
      <c r="G127" s="3"/>
      <c r="H127" s="3">
        <v>3861.12</v>
      </c>
      <c r="I127" s="2" t="s">
        <v>14</v>
      </c>
      <c r="J127" s="2" t="s">
        <v>15</v>
      </c>
      <c r="K127" s="6">
        <v>1</v>
      </c>
    </row>
    <row r="128" spans="1:11" x14ac:dyDescent="0.25">
      <c r="A128" s="2">
        <v>416020160</v>
      </c>
      <c r="B128" s="2" t="s">
        <v>150</v>
      </c>
      <c r="C128" s="2" t="s">
        <v>133</v>
      </c>
      <c r="D128" s="2" t="s">
        <v>13</v>
      </c>
      <c r="E128" s="3">
        <v>2509.73</v>
      </c>
      <c r="F128" s="5">
        <v>2509.73</v>
      </c>
      <c r="G128" s="3"/>
      <c r="H128" s="3">
        <v>5019.46</v>
      </c>
      <c r="I128" s="2" t="s">
        <v>14</v>
      </c>
      <c r="J128" s="2" t="s">
        <v>15</v>
      </c>
      <c r="K128" s="6">
        <v>1</v>
      </c>
    </row>
    <row r="129" spans="1:11" x14ac:dyDescent="0.25">
      <c r="A129" s="2">
        <v>416020178</v>
      </c>
      <c r="B129" s="2" t="s">
        <v>151</v>
      </c>
      <c r="C129" s="2" t="s">
        <v>133</v>
      </c>
      <c r="D129" s="2" t="s">
        <v>13</v>
      </c>
      <c r="E129" s="3">
        <v>2509.73</v>
      </c>
      <c r="F129" s="5">
        <v>2509.73</v>
      </c>
      <c r="G129" s="3"/>
      <c r="H129" s="3">
        <v>5019.46</v>
      </c>
      <c r="I129" s="2" t="s">
        <v>14</v>
      </c>
      <c r="J129" s="2" t="s">
        <v>15</v>
      </c>
      <c r="K129" s="6">
        <v>1</v>
      </c>
    </row>
    <row r="130" spans="1:11" x14ac:dyDescent="0.25">
      <c r="A130" s="2">
        <v>416020186</v>
      </c>
      <c r="B130" s="2" t="s">
        <v>152</v>
      </c>
      <c r="C130" s="2" t="s">
        <v>133</v>
      </c>
      <c r="D130" s="2" t="s">
        <v>13</v>
      </c>
      <c r="E130" s="3">
        <v>2509.73</v>
      </c>
      <c r="F130" s="5">
        <v>2509.73</v>
      </c>
      <c r="G130" s="3"/>
      <c r="H130" s="3">
        <v>5019.46</v>
      </c>
      <c r="I130" s="2" t="s">
        <v>14</v>
      </c>
      <c r="J130" s="2" t="s">
        <v>15</v>
      </c>
      <c r="K130" s="6">
        <v>1</v>
      </c>
    </row>
    <row r="131" spans="1:11" x14ac:dyDescent="0.25">
      <c r="A131" s="2">
        <v>416020194</v>
      </c>
      <c r="B131" s="2" t="s">
        <v>153</v>
      </c>
      <c r="C131" s="2" t="s">
        <v>133</v>
      </c>
      <c r="D131" s="2" t="s">
        <v>13</v>
      </c>
      <c r="E131" s="3">
        <v>3814.58</v>
      </c>
      <c r="F131" s="5">
        <v>3814.58</v>
      </c>
      <c r="G131" s="3"/>
      <c r="H131" s="3">
        <v>7629.16</v>
      </c>
      <c r="I131" s="2" t="s">
        <v>14</v>
      </c>
      <c r="J131" s="2" t="s">
        <v>15</v>
      </c>
      <c r="K131" s="6">
        <v>1</v>
      </c>
    </row>
    <row r="132" spans="1:11" x14ac:dyDescent="0.25">
      <c r="A132" s="2">
        <v>416020208</v>
      </c>
      <c r="B132" s="2" t="s">
        <v>154</v>
      </c>
      <c r="C132" s="2" t="s">
        <v>133</v>
      </c>
      <c r="D132" s="2" t="s">
        <v>13</v>
      </c>
      <c r="E132" s="3">
        <v>1809.42</v>
      </c>
      <c r="F132" s="5">
        <v>1809.42</v>
      </c>
      <c r="G132" s="3"/>
      <c r="H132" s="3">
        <v>3618.84</v>
      </c>
      <c r="I132" s="2" t="s">
        <v>14</v>
      </c>
      <c r="J132" s="2" t="s">
        <v>15</v>
      </c>
      <c r="K132" s="6">
        <v>1</v>
      </c>
    </row>
    <row r="133" spans="1:11" x14ac:dyDescent="0.25">
      <c r="A133" s="2">
        <v>416020216</v>
      </c>
      <c r="B133" s="2" t="s">
        <v>155</v>
      </c>
      <c r="C133" s="2" t="s">
        <v>133</v>
      </c>
      <c r="D133" s="2" t="s">
        <v>13</v>
      </c>
      <c r="E133" s="3">
        <v>1937.81</v>
      </c>
      <c r="F133" s="5">
        <v>1937.81</v>
      </c>
      <c r="G133" s="3"/>
      <c r="H133" s="3">
        <v>3875.62</v>
      </c>
      <c r="I133" s="2" t="s">
        <v>14</v>
      </c>
      <c r="J133" s="2" t="s">
        <v>15</v>
      </c>
      <c r="K133" s="6">
        <v>1</v>
      </c>
    </row>
    <row r="134" spans="1:11" x14ac:dyDescent="0.25">
      <c r="A134" s="2">
        <v>416020224</v>
      </c>
      <c r="B134" s="2" t="s">
        <v>156</v>
      </c>
      <c r="C134" s="2" t="s">
        <v>133</v>
      </c>
      <c r="D134" s="2" t="s">
        <v>13</v>
      </c>
      <c r="E134" s="3">
        <v>4577.3599999999997</v>
      </c>
      <c r="F134" s="5">
        <v>4577.3599999999997</v>
      </c>
      <c r="G134" s="3"/>
      <c r="H134" s="3">
        <v>9154.7199999999993</v>
      </c>
      <c r="I134" s="2" t="s">
        <v>14</v>
      </c>
      <c r="J134" s="2" t="s">
        <v>15</v>
      </c>
      <c r="K134" s="6">
        <v>1</v>
      </c>
    </row>
    <row r="135" spans="1:11" x14ac:dyDescent="0.25">
      <c r="A135" s="2">
        <v>416020232</v>
      </c>
      <c r="B135" s="2" t="s">
        <v>157</v>
      </c>
      <c r="C135" s="2" t="s">
        <v>133</v>
      </c>
      <c r="D135" s="2" t="s">
        <v>13</v>
      </c>
      <c r="E135" s="3">
        <v>1809.05</v>
      </c>
      <c r="F135" s="5">
        <v>1809.05</v>
      </c>
      <c r="G135" s="3"/>
      <c r="H135" s="3">
        <v>3618.1</v>
      </c>
      <c r="I135" s="2" t="s">
        <v>14</v>
      </c>
      <c r="J135" s="2" t="s">
        <v>15</v>
      </c>
      <c r="K135" s="6">
        <v>1</v>
      </c>
    </row>
    <row r="136" spans="1:11" x14ac:dyDescent="0.25">
      <c r="A136" s="2">
        <v>416020240</v>
      </c>
      <c r="B136" s="2" t="s">
        <v>158</v>
      </c>
      <c r="C136" s="2" t="s">
        <v>133</v>
      </c>
      <c r="D136" s="2" t="s">
        <v>13</v>
      </c>
      <c r="E136" s="3">
        <v>727.87</v>
      </c>
      <c r="F136" s="5">
        <v>727.87</v>
      </c>
      <c r="G136" s="3"/>
      <c r="H136" s="3">
        <v>1455.74</v>
      </c>
      <c r="I136" s="2" t="s">
        <v>14</v>
      </c>
      <c r="J136" s="2" t="s">
        <v>15</v>
      </c>
      <c r="K136" s="6">
        <v>1</v>
      </c>
    </row>
    <row r="137" spans="1:11" x14ac:dyDescent="0.25">
      <c r="A137" s="2">
        <v>416020259</v>
      </c>
      <c r="B137" s="2" t="s">
        <v>159</v>
      </c>
      <c r="C137" s="2" t="s">
        <v>133</v>
      </c>
      <c r="D137" s="2" t="s">
        <v>13</v>
      </c>
      <c r="E137" s="3">
        <v>4303.05</v>
      </c>
      <c r="F137" s="5">
        <v>4303.05</v>
      </c>
      <c r="G137" s="3"/>
      <c r="H137" s="3">
        <v>8606.1</v>
      </c>
      <c r="I137" s="2" t="s">
        <v>14</v>
      </c>
      <c r="J137" s="2" t="s">
        <v>15</v>
      </c>
      <c r="K137" s="6">
        <v>1</v>
      </c>
    </row>
    <row r="138" spans="1:11" x14ac:dyDescent="0.25">
      <c r="A138" s="2">
        <v>416030025</v>
      </c>
      <c r="B138" s="2" t="s">
        <v>160</v>
      </c>
      <c r="C138" s="2" t="s">
        <v>133</v>
      </c>
      <c r="D138" s="2" t="s">
        <v>13</v>
      </c>
      <c r="E138" s="3">
        <v>791.49</v>
      </c>
      <c r="F138" s="5">
        <v>791.49</v>
      </c>
      <c r="G138" s="3"/>
      <c r="H138" s="3">
        <v>1582.98</v>
      </c>
      <c r="I138" s="2" t="s">
        <v>14</v>
      </c>
      <c r="J138" s="2" t="s">
        <v>15</v>
      </c>
      <c r="K138" s="6">
        <v>1</v>
      </c>
    </row>
    <row r="139" spans="1:11" x14ac:dyDescent="0.25">
      <c r="A139" s="2">
        <v>416030033</v>
      </c>
      <c r="B139" s="2" t="s">
        <v>161</v>
      </c>
      <c r="C139" s="2" t="s">
        <v>133</v>
      </c>
      <c r="D139" s="2" t="s">
        <v>13</v>
      </c>
      <c r="E139" s="3">
        <v>763.01</v>
      </c>
      <c r="F139" s="5">
        <v>763.01</v>
      </c>
      <c r="G139" s="3"/>
      <c r="H139" s="3">
        <v>1526.02</v>
      </c>
      <c r="I139" s="2" t="s">
        <v>14</v>
      </c>
      <c r="J139" s="2" t="s">
        <v>15</v>
      </c>
      <c r="K139" s="6">
        <v>1</v>
      </c>
    </row>
    <row r="140" spans="1:11" x14ac:dyDescent="0.25">
      <c r="A140" s="2">
        <v>416030041</v>
      </c>
      <c r="B140" s="2" t="s">
        <v>162</v>
      </c>
      <c r="C140" s="2" t="s">
        <v>133</v>
      </c>
      <c r="D140" s="2" t="s">
        <v>13</v>
      </c>
      <c r="E140" s="3">
        <v>814.49</v>
      </c>
      <c r="F140" s="5">
        <v>814.49</v>
      </c>
      <c r="G140" s="3"/>
      <c r="H140" s="3">
        <v>1628.98</v>
      </c>
      <c r="I140" s="2" t="s">
        <v>14</v>
      </c>
      <c r="J140" s="2" t="s">
        <v>15</v>
      </c>
      <c r="K140" s="6">
        <v>1</v>
      </c>
    </row>
    <row r="141" spans="1:11" x14ac:dyDescent="0.25">
      <c r="A141" s="2">
        <v>416030068</v>
      </c>
      <c r="B141" s="2" t="s">
        <v>163</v>
      </c>
      <c r="C141" s="2" t="s">
        <v>133</v>
      </c>
      <c r="D141" s="2" t="s">
        <v>13</v>
      </c>
      <c r="E141" s="3">
        <v>1077.1500000000001</v>
      </c>
      <c r="F141" s="5">
        <v>1077.1500000000001</v>
      </c>
      <c r="G141" s="3"/>
      <c r="H141" s="3">
        <v>2154.3000000000002</v>
      </c>
      <c r="I141" s="2" t="s">
        <v>14</v>
      </c>
      <c r="J141" s="2" t="s">
        <v>15</v>
      </c>
      <c r="K141" s="6">
        <v>1</v>
      </c>
    </row>
    <row r="142" spans="1:11" x14ac:dyDescent="0.25">
      <c r="A142" s="2">
        <v>416030076</v>
      </c>
      <c r="B142" s="2" t="s">
        <v>164</v>
      </c>
      <c r="C142" s="2" t="s">
        <v>133</v>
      </c>
      <c r="D142" s="2" t="s">
        <v>13</v>
      </c>
      <c r="E142" s="3">
        <v>4037.41</v>
      </c>
      <c r="F142" s="5">
        <v>4037.41</v>
      </c>
      <c r="G142" s="3"/>
      <c r="H142" s="3">
        <v>8074.82</v>
      </c>
      <c r="I142" s="2" t="s">
        <v>14</v>
      </c>
      <c r="J142" s="2" t="s">
        <v>15</v>
      </c>
      <c r="K142" s="6">
        <v>1</v>
      </c>
    </row>
    <row r="143" spans="1:11" x14ac:dyDescent="0.25">
      <c r="A143" s="2">
        <v>416030084</v>
      </c>
      <c r="B143" s="2" t="s">
        <v>165</v>
      </c>
      <c r="C143" s="2" t="s">
        <v>133</v>
      </c>
      <c r="D143" s="2" t="s">
        <v>13</v>
      </c>
      <c r="E143" s="3">
        <v>2234.19</v>
      </c>
      <c r="F143" s="5">
        <v>2234.19</v>
      </c>
      <c r="G143" s="3"/>
      <c r="H143" s="3">
        <v>4468.38</v>
      </c>
      <c r="I143" s="2" t="s">
        <v>14</v>
      </c>
      <c r="J143" s="2" t="s">
        <v>15</v>
      </c>
      <c r="K143" s="6">
        <v>1</v>
      </c>
    </row>
    <row r="144" spans="1:11" x14ac:dyDescent="0.25">
      <c r="A144" s="2">
        <v>416030092</v>
      </c>
      <c r="B144" s="2" t="s">
        <v>166</v>
      </c>
      <c r="C144" s="2" t="s">
        <v>133</v>
      </c>
      <c r="D144" s="2" t="s">
        <v>13</v>
      </c>
      <c r="E144" s="3">
        <v>1528.25</v>
      </c>
      <c r="F144" s="5">
        <v>1528.25</v>
      </c>
      <c r="G144" s="3"/>
      <c r="H144" s="3">
        <v>3056.5</v>
      </c>
      <c r="I144" s="2" t="s">
        <v>14</v>
      </c>
      <c r="J144" s="2" t="s">
        <v>15</v>
      </c>
      <c r="K144" s="6">
        <v>1</v>
      </c>
    </row>
    <row r="145" spans="1:11" x14ac:dyDescent="0.25">
      <c r="A145" s="2">
        <v>416030149</v>
      </c>
      <c r="B145" s="2" t="s">
        <v>167</v>
      </c>
      <c r="C145" s="2" t="s">
        <v>133</v>
      </c>
      <c r="D145" s="2" t="s">
        <v>13</v>
      </c>
      <c r="E145" s="3">
        <v>390.72</v>
      </c>
      <c r="F145" s="5">
        <v>390.72</v>
      </c>
      <c r="G145" s="3"/>
      <c r="H145" s="3">
        <v>781.44</v>
      </c>
      <c r="I145" s="2" t="s">
        <v>14</v>
      </c>
      <c r="J145" s="2" t="s">
        <v>15</v>
      </c>
      <c r="K145" s="6">
        <v>1</v>
      </c>
    </row>
    <row r="146" spans="1:11" x14ac:dyDescent="0.25">
      <c r="A146" s="2">
        <v>416030157</v>
      </c>
      <c r="B146" s="2" t="s">
        <v>168</v>
      </c>
      <c r="C146" s="2" t="s">
        <v>133</v>
      </c>
      <c r="D146" s="2" t="s">
        <v>13</v>
      </c>
      <c r="E146" s="3">
        <v>791.49</v>
      </c>
      <c r="F146" s="5">
        <v>791.49</v>
      </c>
      <c r="G146" s="3"/>
      <c r="H146" s="3">
        <v>1582.98</v>
      </c>
      <c r="I146" s="2" t="s">
        <v>14</v>
      </c>
      <c r="J146" s="2" t="s">
        <v>15</v>
      </c>
      <c r="K146" s="6">
        <v>1</v>
      </c>
    </row>
    <row r="147" spans="1:11" x14ac:dyDescent="0.25">
      <c r="A147" s="2">
        <v>416030165</v>
      </c>
      <c r="B147" s="2" t="s">
        <v>169</v>
      </c>
      <c r="C147" s="2" t="s">
        <v>133</v>
      </c>
      <c r="D147" s="2" t="s">
        <v>13</v>
      </c>
      <c r="E147" s="3">
        <v>1703.73</v>
      </c>
      <c r="F147" s="5">
        <v>1703.73</v>
      </c>
      <c r="G147" s="3"/>
      <c r="H147" s="3">
        <v>3407.46</v>
      </c>
      <c r="I147" s="2" t="s">
        <v>14</v>
      </c>
      <c r="J147" s="2" t="s">
        <v>15</v>
      </c>
      <c r="K147" s="6">
        <v>1</v>
      </c>
    </row>
    <row r="148" spans="1:11" x14ac:dyDescent="0.25">
      <c r="A148" s="2">
        <v>416030173</v>
      </c>
      <c r="B148" s="2" t="s">
        <v>170</v>
      </c>
      <c r="C148" s="2" t="s">
        <v>133</v>
      </c>
      <c r="D148" s="2" t="s">
        <v>13</v>
      </c>
      <c r="E148" s="3">
        <v>3812.42</v>
      </c>
      <c r="F148" s="5">
        <v>3812.42</v>
      </c>
      <c r="G148" s="3"/>
      <c r="H148" s="3">
        <v>7624.84</v>
      </c>
      <c r="I148" s="2" t="s">
        <v>14</v>
      </c>
      <c r="J148" s="2" t="s">
        <v>15</v>
      </c>
      <c r="K148" s="6">
        <v>1</v>
      </c>
    </row>
    <row r="149" spans="1:11" x14ac:dyDescent="0.25">
      <c r="A149" s="2">
        <v>416030181</v>
      </c>
      <c r="B149" s="2" t="s">
        <v>171</v>
      </c>
      <c r="C149" s="2" t="s">
        <v>133</v>
      </c>
      <c r="D149" s="2" t="s">
        <v>13</v>
      </c>
      <c r="E149" s="3">
        <v>4956.1400000000003</v>
      </c>
      <c r="F149" s="5">
        <v>4956.1400000000003</v>
      </c>
      <c r="G149" s="3"/>
      <c r="H149" s="3">
        <v>9912.2800000000007</v>
      </c>
      <c r="I149" s="2" t="s">
        <v>14</v>
      </c>
      <c r="J149" s="2" t="s">
        <v>15</v>
      </c>
      <c r="K149" s="6">
        <v>1</v>
      </c>
    </row>
    <row r="150" spans="1:11" x14ac:dyDescent="0.25">
      <c r="A150" s="2">
        <v>416030190</v>
      </c>
      <c r="B150" s="2" t="s">
        <v>172</v>
      </c>
      <c r="C150" s="2" t="s">
        <v>133</v>
      </c>
      <c r="D150" s="2" t="s">
        <v>13</v>
      </c>
      <c r="E150" s="3">
        <v>7384.78</v>
      </c>
      <c r="F150" s="5">
        <v>7384.78</v>
      </c>
      <c r="G150" s="3"/>
      <c r="H150" s="3">
        <v>14769.56</v>
      </c>
      <c r="I150" s="2" t="s">
        <v>14</v>
      </c>
      <c r="J150" s="2" t="s">
        <v>15</v>
      </c>
      <c r="K150" s="6">
        <v>1</v>
      </c>
    </row>
    <row r="151" spans="1:11" x14ac:dyDescent="0.25">
      <c r="A151" s="2">
        <v>416030203</v>
      </c>
      <c r="B151" s="2" t="s">
        <v>173</v>
      </c>
      <c r="C151" s="2" t="s">
        <v>133</v>
      </c>
      <c r="D151" s="2" t="s">
        <v>13</v>
      </c>
      <c r="E151" s="3">
        <v>3787.07</v>
      </c>
      <c r="F151" s="5">
        <v>3787.07</v>
      </c>
      <c r="G151" s="3"/>
      <c r="H151" s="3">
        <v>7574.14</v>
      </c>
      <c r="I151" s="2" t="s">
        <v>14</v>
      </c>
      <c r="J151" s="2" t="s">
        <v>15</v>
      </c>
      <c r="K151" s="6">
        <v>1</v>
      </c>
    </row>
    <row r="152" spans="1:11" x14ac:dyDescent="0.25">
      <c r="A152" s="2">
        <v>416030211</v>
      </c>
      <c r="B152" s="2" t="s">
        <v>174</v>
      </c>
      <c r="C152" s="2" t="s">
        <v>133</v>
      </c>
      <c r="D152" s="2" t="s">
        <v>13</v>
      </c>
      <c r="E152" s="3">
        <v>2269.04</v>
      </c>
      <c r="F152" s="5">
        <v>2269.04</v>
      </c>
      <c r="G152" s="3"/>
      <c r="H152" s="3">
        <v>4538.08</v>
      </c>
      <c r="I152" s="2" t="s">
        <v>14</v>
      </c>
      <c r="J152" s="2" t="s">
        <v>15</v>
      </c>
      <c r="K152" s="6">
        <v>1</v>
      </c>
    </row>
    <row r="153" spans="1:11" x14ac:dyDescent="0.25">
      <c r="A153" s="2">
        <v>416030220</v>
      </c>
      <c r="B153" s="2" t="s">
        <v>175</v>
      </c>
      <c r="C153" s="2" t="s">
        <v>133</v>
      </c>
      <c r="D153" s="2" t="s">
        <v>13</v>
      </c>
      <c r="E153" s="3">
        <v>2949.76</v>
      </c>
      <c r="F153" s="5">
        <v>2949.76</v>
      </c>
      <c r="G153" s="3"/>
      <c r="H153" s="3">
        <v>5899.52</v>
      </c>
      <c r="I153" s="2" t="s">
        <v>14</v>
      </c>
      <c r="J153" s="2" t="s">
        <v>15</v>
      </c>
      <c r="K153" s="6">
        <v>1</v>
      </c>
    </row>
    <row r="154" spans="1:11" x14ac:dyDescent="0.25">
      <c r="A154" s="2">
        <v>416030238</v>
      </c>
      <c r="B154" s="2" t="s">
        <v>176</v>
      </c>
      <c r="C154" s="2" t="s">
        <v>133</v>
      </c>
      <c r="D154" s="2" t="s">
        <v>13</v>
      </c>
      <c r="E154" s="3">
        <v>2125.44</v>
      </c>
      <c r="F154" s="5">
        <v>2125.44</v>
      </c>
      <c r="G154" s="3"/>
      <c r="H154" s="3">
        <v>4250.88</v>
      </c>
      <c r="I154" s="2" t="s">
        <v>14</v>
      </c>
      <c r="J154" s="2" t="s">
        <v>15</v>
      </c>
      <c r="K154" s="6">
        <v>1</v>
      </c>
    </row>
    <row r="155" spans="1:11" x14ac:dyDescent="0.25">
      <c r="A155" s="2">
        <v>416030246</v>
      </c>
      <c r="B155" s="2" t="s">
        <v>177</v>
      </c>
      <c r="C155" s="2" t="s">
        <v>133</v>
      </c>
      <c r="D155" s="2" t="s">
        <v>13</v>
      </c>
      <c r="E155" s="3">
        <v>991.91</v>
      </c>
      <c r="F155" s="5">
        <v>991.91</v>
      </c>
      <c r="G155" s="3"/>
      <c r="H155" s="3">
        <v>1983.82</v>
      </c>
      <c r="I155" s="2" t="s">
        <v>14</v>
      </c>
      <c r="J155" s="2" t="s">
        <v>15</v>
      </c>
      <c r="K155" s="6">
        <v>1</v>
      </c>
    </row>
    <row r="156" spans="1:11" x14ac:dyDescent="0.25">
      <c r="A156" s="2">
        <v>416030254</v>
      </c>
      <c r="B156" s="2" t="s">
        <v>178</v>
      </c>
      <c r="C156" s="2" t="s">
        <v>133</v>
      </c>
      <c r="D156" s="2" t="s">
        <v>13</v>
      </c>
      <c r="E156" s="3">
        <v>2125.46</v>
      </c>
      <c r="F156" s="5">
        <v>2125.46</v>
      </c>
      <c r="G156" s="3"/>
      <c r="H156" s="3">
        <v>4250.92</v>
      </c>
      <c r="I156" s="2" t="s">
        <v>14</v>
      </c>
      <c r="J156" s="2" t="s">
        <v>15</v>
      </c>
      <c r="K156" s="6">
        <v>1</v>
      </c>
    </row>
    <row r="157" spans="1:11" x14ac:dyDescent="0.25">
      <c r="A157" s="2">
        <v>416030262</v>
      </c>
      <c r="B157" s="2" t="s">
        <v>179</v>
      </c>
      <c r="C157" s="2" t="s">
        <v>133</v>
      </c>
      <c r="D157" s="2" t="s">
        <v>13</v>
      </c>
      <c r="E157" s="3">
        <v>5818.68</v>
      </c>
      <c r="F157" s="5">
        <v>5818.68</v>
      </c>
      <c r="G157" s="3"/>
      <c r="H157" s="3">
        <v>11637.36</v>
      </c>
      <c r="I157" s="2" t="s">
        <v>14</v>
      </c>
      <c r="J157" s="2" t="s">
        <v>15</v>
      </c>
      <c r="K157" s="6">
        <v>1</v>
      </c>
    </row>
    <row r="158" spans="1:11" x14ac:dyDescent="0.25">
      <c r="A158" s="2">
        <v>416030270</v>
      </c>
      <c r="B158" s="2" t="s">
        <v>180</v>
      </c>
      <c r="C158" s="2" t="s">
        <v>133</v>
      </c>
      <c r="D158" s="2" t="s">
        <v>13</v>
      </c>
      <c r="E158" s="3">
        <v>2836.3</v>
      </c>
      <c r="F158" s="5">
        <v>2836.3</v>
      </c>
      <c r="G158" s="3"/>
      <c r="H158" s="3">
        <v>5672.6</v>
      </c>
      <c r="I158" s="2" t="s">
        <v>14</v>
      </c>
      <c r="J158" s="2" t="s">
        <v>15</v>
      </c>
      <c r="K158" s="6">
        <v>1</v>
      </c>
    </row>
    <row r="159" spans="1:11" x14ac:dyDescent="0.25">
      <c r="A159" s="2">
        <v>416030289</v>
      </c>
      <c r="B159" s="2" t="s">
        <v>181</v>
      </c>
      <c r="C159" s="2" t="s">
        <v>133</v>
      </c>
      <c r="D159" s="2" t="s">
        <v>13</v>
      </c>
      <c r="E159" s="3">
        <v>910.5</v>
      </c>
      <c r="F159" s="5">
        <v>910.5</v>
      </c>
      <c r="G159" s="3"/>
      <c r="H159" s="3">
        <v>1821</v>
      </c>
      <c r="I159" s="2" t="s">
        <v>14</v>
      </c>
      <c r="J159" s="2" t="s">
        <v>15</v>
      </c>
      <c r="K159" s="6">
        <v>1</v>
      </c>
    </row>
    <row r="160" spans="1:11" x14ac:dyDescent="0.25">
      <c r="A160" s="2">
        <v>416030297</v>
      </c>
      <c r="B160" s="2" t="s">
        <v>182</v>
      </c>
      <c r="C160" s="2" t="s">
        <v>133</v>
      </c>
      <c r="D160" s="2" t="s">
        <v>13</v>
      </c>
      <c r="E160" s="3">
        <v>910.5</v>
      </c>
      <c r="F160" s="5">
        <v>910.5</v>
      </c>
      <c r="G160" s="3"/>
      <c r="H160" s="3">
        <v>1821</v>
      </c>
      <c r="I160" s="2" t="s">
        <v>14</v>
      </c>
      <c r="J160" s="2" t="s">
        <v>15</v>
      </c>
      <c r="K160" s="6">
        <v>1</v>
      </c>
    </row>
    <row r="161" spans="1:11" x14ac:dyDescent="0.25">
      <c r="A161" s="2">
        <v>416030300</v>
      </c>
      <c r="B161" s="2" t="s">
        <v>183</v>
      </c>
      <c r="C161" s="2" t="s">
        <v>133</v>
      </c>
      <c r="D161" s="2" t="s">
        <v>13</v>
      </c>
      <c r="E161" s="3">
        <v>4430.87</v>
      </c>
      <c r="F161" s="5">
        <v>4430.87</v>
      </c>
      <c r="G161" s="3"/>
      <c r="H161" s="3">
        <v>8861.74</v>
      </c>
      <c r="I161" s="2" t="s">
        <v>14</v>
      </c>
      <c r="J161" s="2" t="s">
        <v>15</v>
      </c>
      <c r="K161" s="6">
        <v>1</v>
      </c>
    </row>
    <row r="162" spans="1:11" x14ac:dyDescent="0.25">
      <c r="A162" s="2">
        <v>416030319</v>
      </c>
      <c r="B162" s="2" t="s">
        <v>184</v>
      </c>
      <c r="C162" s="2" t="s">
        <v>133</v>
      </c>
      <c r="D162" s="2" t="s">
        <v>13</v>
      </c>
      <c r="E162" s="3">
        <v>5907.83</v>
      </c>
      <c r="F162" s="5">
        <v>5907.83</v>
      </c>
      <c r="G162" s="3"/>
      <c r="H162" s="3">
        <v>11815.66</v>
      </c>
      <c r="I162" s="2" t="s">
        <v>14</v>
      </c>
      <c r="J162" s="2" t="s">
        <v>15</v>
      </c>
      <c r="K162" s="6">
        <v>1</v>
      </c>
    </row>
    <row r="163" spans="1:11" x14ac:dyDescent="0.25">
      <c r="A163" s="2">
        <v>416030327</v>
      </c>
      <c r="B163" s="2" t="s">
        <v>185</v>
      </c>
      <c r="C163" s="2" t="s">
        <v>133</v>
      </c>
      <c r="D163" s="2" t="s">
        <v>13</v>
      </c>
      <c r="E163" s="3">
        <v>791.49</v>
      </c>
      <c r="F163" s="5">
        <v>791.49</v>
      </c>
      <c r="G163" s="3"/>
      <c r="H163" s="3">
        <v>1582.98</v>
      </c>
      <c r="I163" s="2" t="s">
        <v>14</v>
      </c>
      <c r="J163" s="2" t="s">
        <v>15</v>
      </c>
      <c r="K163" s="6">
        <v>1</v>
      </c>
    </row>
    <row r="164" spans="1:11" x14ac:dyDescent="0.25">
      <c r="A164" s="2">
        <v>416030335</v>
      </c>
      <c r="B164" s="2" t="s">
        <v>186</v>
      </c>
      <c r="C164" s="2" t="s">
        <v>133</v>
      </c>
      <c r="D164" s="2" t="s">
        <v>13</v>
      </c>
      <c r="E164" s="3">
        <v>910.5</v>
      </c>
      <c r="F164" s="5">
        <v>910.5</v>
      </c>
      <c r="G164" s="3"/>
      <c r="H164" s="3">
        <v>1821</v>
      </c>
      <c r="I164" s="2" t="s">
        <v>14</v>
      </c>
      <c r="J164" s="2" t="s">
        <v>15</v>
      </c>
      <c r="K164" s="6">
        <v>1</v>
      </c>
    </row>
    <row r="165" spans="1:11" x14ac:dyDescent="0.25">
      <c r="A165" s="2">
        <v>416030343</v>
      </c>
      <c r="B165" s="2" t="s">
        <v>187</v>
      </c>
      <c r="C165" s="2" t="s">
        <v>133</v>
      </c>
      <c r="D165" s="2" t="s">
        <v>13</v>
      </c>
      <c r="E165" s="3">
        <v>910.5</v>
      </c>
      <c r="F165" s="5">
        <v>910.5</v>
      </c>
      <c r="G165" s="3"/>
      <c r="H165" s="3">
        <v>1821</v>
      </c>
      <c r="I165" s="2" t="s">
        <v>14</v>
      </c>
      <c r="J165" s="2" t="s">
        <v>15</v>
      </c>
      <c r="K165" s="6">
        <v>1</v>
      </c>
    </row>
    <row r="166" spans="1:11" x14ac:dyDescent="0.25">
      <c r="A166" s="2">
        <v>416030351</v>
      </c>
      <c r="B166" s="2" t="s">
        <v>188</v>
      </c>
      <c r="C166" s="2" t="s">
        <v>133</v>
      </c>
      <c r="D166" s="2" t="s">
        <v>13</v>
      </c>
      <c r="E166" s="3">
        <v>1028.92</v>
      </c>
      <c r="F166" s="5">
        <v>1028.92</v>
      </c>
      <c r="G166" s="3"/>
      <c r="H166" s="3">
        <v>2057.84</v>
      </c>
      <c r="I166" s="2" t="s">
        <v>14</v>
      </c>
      <c r="J166" s="2" t="s">
        <v>15</v>
      </c>
      <c r="K166" s="6">
        <v>1</v>
      </c>
    </row>
    <row r="167" spans="1:11" x14ac:dyDescent="0.25">
      <c r="A167" s="2">
        <v>416030360</v>
      </c>
      <c r="B167" s="2" t="s">
        <v>189</v>
      </c>
      <c r="C167" s="2" t="s">
        <v>133</v>
      </c>
      <c r="D167" s="2" t="s">
        <v>13</v>
      </c>
      <c r="E167" s="3">
        <v>4186.6400000000003</v>
      </c>
      <c r="F167" s="5">
        <v>4186.6400000000003</v>
      </c>
      <c r="G167" s="3"/>
      <c r="H167" s="3">
        <v>8373.2800000000007</v>
      </c>
      <c r="I167" s="2" t="s">
        <v>14</v>
      </c>
      <c r="J167" s="2" t="s">
        <v>15</v>
      </c>
      <c r="K167" s="6">
        <v>1</v>
      </c>
    </row>
    <row r="168" spans="1:11" x14ac:dyDescent="0.25">
      <c r="A168" s="2">
        <v>416040012</v>
      </c>
      <c r="B168" s="2" t="s">
        <v>190</v>
      </c>
      <c r="C168" s="2" t="s">
        <v>133</v>
      </c>
      <c r="D168" s="2" t="s">
        <v>13</v>
      </c>
      <c r="E168" s="3">
        <v>1252.5999999999999</v>
      </c>
      <c r="F168" s="5">
        <v>1252.5999999999999</v>
      </c>
      <c r="G168" s="3"/>
      <c r="H168" s="3">
        <v>2505.1999999999998</v>
      </c>
      <c r="I168" s="2" t="s">
        <v>14</v>
      </c>
      <c r="J168" s="2" t="s">
        <v>15</v>
      </c>
      <c r="K168" s="6">
        <v>1</v>
      </c>
    </row>
    <row r="169" spans="1:11" x14ac:dyDescent="0.25">
      <c r="A169" s="2">
        <v>416040020</v>
      </c>
      <c r="B169" s="2" t="s">
        <v>191</v>
      </c>
      <c r="C169" s="2" t="s">
        <v>133</v>
      </c>
      <c r="D169" s="2" t="s">
        <v>13</v>
      </c>
      <c r="E169" s="3">
        <v>2023.53</v>
      </c>
      <c r="F169" s="5">
        <v>2023.53</v>
      </c>
      <c r="G169" s="3"/>
      <c r="H169" s="3">
        <v>4047.06</v>
      </c>
      <c r="I169" s="2" t="s">
        <v>14</v>
      </c>
      <c r="J169" s="2" t="s">
        <v>15</v>
      </c>
      <c r="K169" s="6">
        <v>1</v>
      </c>
    </row>
    <row r="170" spans="1:11" x14ac:dyDescent="0.25">
      <c r="A170" s="2">
        <v>416040039</v>
      </c>
      <c r="B170" s="2" t="s">
        <v>192</v>
      </c>
      <c r="C170" s="2" t="s">
        <v>133</v>
      </c>
      <c r="D170" s="2" t="s">
        <v>13</v>
      </c>
      <c r="E170" s="3">
        <v>5376.53</v>
      </c>
      <c r="F170" s="5">
        <v>5376.53</v>
      </c>
      <c r="G170" s="3"/>
      <c r="H170" s="3">
        <v>10753.06</v>
      </c>
      <c r="I170" s="2" t="s">
        <v>14</v>
      </c>
      <c r="J170" s="2" t="s">
        <v>15</v>
      </c>
      <c r="K170" s="6">
        <v>1</v>
      </c>
    </row>
    <row r="171" spans="1:11" x14ac:dyDescent="0.25">
      <c r="A171" s="2">
        <v>416040047</v>
      </c>
      <c r="B171" s="2" t="s">
        <v>193</v>
      </c>
      <c r="C171" s="2" t="s">
        <v>133</v>
      </c>
      <c r="D171" s="2" t="s">
        <v>13</v>
      </c>
      <c r="E171" s="3">
        <v>4138.2700000000004</v>
      </c>
      <c r="F171" s="5">
        <v>4138.2700000000004</v>
      </c>
      <c r="G171" s="3"/>
      <c r="H171" s="3">
        <v>8276.5400000000009</v>
      </c>
      <c r="I171" s="2" t="s">
        <v>14</v>
      </c>
      <c r="J171" s="2" t="s">
        <v>15</v>
      </c>
      <c r="K171" s="6">
        <v>1</v>
      </c>
    </row>
    <row r="172" spans="1:11" x14ac:dyDescent="0.25">
      <c r="A172" s="2">
        <v>416040055</v>
      </c>
      <c r="B172" s="2" t="s">
        <v>194</v>
      </c>
      <c r="C172" s="2" t="s">
        <v>133</v>
      </c>
      <c r="D172" s="2" t="s">
        <v>13</v>
      </c>
      <c r="E172" s="3">
        <v>4098.74</v>
      </c>
      <c r="F172" s="5">
        <v>4098.74</v>
      </c>
      <c r="G172" s="3"/>
      <c r="H172" s="3">
        <v>8197.48</v>
      </c>
      <c r="I172" s="2" t="s">
        <v>14</v>
      </c>
      <c r="J172" s="2" t="s">
        <v>15</v>
      </c>
      <c r="K172" s="6">
        <v>1</v>
      </c>
    </row>
    <row r="173" spans="1:11" x14ac:dyDescent="0.25">
      <c r="A173" s="2">
        <v>416040071</v>
      </c>
      <c r="B173" s="2" t="s">
        <v>195</v>
      </c>
      <c r="C173" s="2" t="s">
        <v>133</v>
      </c>
      <c r="D173" s="2" t="s">
        <v>13</v>
      </c>
      <c r="E173" s="3">
        <v>3494.28</v>
      </c>
      <c r="F173" s="5">
        <v>3494.28</v>
      </c>
      <c r="G173" s="3"/>
      <c r="H173" s="3">
        <v>6988.56</v>
      </c>
      <c r="I173" s="2" t="s">
        <v>14</v>
      </c>
      <c r="J173" s="2" t="s">
        <v>15</v>
      </c>
      <c r="K173" s="6">
        <v>1</v>
      </c>
    </row>
    <row r="174" spans="1:11" x14ac:dyDescent="0.25">
      <c r="A174" s="2">
        <v>416040101</v>
      </c>
      <c r="B174" s="2" t="s">
        <v>196</v>
      </c>
      <c r="C174" s="2" t="s">
        <v>133</v>
      </c>
      <c r="D174" s="2" t="s">
        <v>13</v>
      </c>
      <c r="E174" s="3">
        <v>2125.44</v>
      </c>
      <c r="F174" s="5">
        <v>2125.44</v>
      </c>
      <c r="G174" s="3"/>
      <c r="H174" s="3">
        <v>4250.88</v>
      </c>
      <c r="I174" s="2" t="s">
        <v>14</v>
      </c>
      <c r="J174" s="2" t="s">
        <v>15</v>
      </c>
      <c r="K174" s="6">
        <v>1</v>
      </c>
    </row>
    <row r="175" spans="1:11" x14ac:dyDescent="0.25">
      <c r="A175" s="2">
        <v>416040110</v>
      </c>
      <c r="B175" s="2" t="s">
        <v>197</v>
      </c>
      <c r="C175" s="2" t="s">
        <v>133</v>
      </c>
      <c r="D175" s="2" t="s">
        <v>13</v>
      </c>
      <c r="E175" s="3">
        <v>3872.57</v>
      </c>
      <c r="F175" s="5">
        <v>3872.57</v>
      </c>
      <c r="G175" s="3"/>
      <c r="H175" s="3">
        <v>7745.14</v>
      </c>
      <c r="I175" s="2" t="s">
        <v>14</v>
      </c>
      <c r="J175" s="2" t="s">
        <v>15</v>
      </c>
      <c r="K175" s="6">
        <v>1</v>
      </c>
    </row>
    <row r="176" spans="1:11" x14ac:dyDescent="0.25">
      <c r="A176" s="2">
        <v>416040128</v>
      </c>
      <c r="B176" s="2" t="s">
        <v>198</v>
      </c>
      <c r="C176" s="2" t="s">
        <v>133</v>
      </c>
      <c r="D176" s="2" t="s">
        <v>13</v>
      </c>
      <c r="E176" s="3">
        <v>5507.03</v>
      </c>
      <c r="F176" s="5">
        <v>5507.03</v>
      </c>
      <c r="G176" s="3"/>
      <c r="H176" s="3">
        <v>11014.06</v>
      </c>
      <c r="I176" s="2" t="s">
        <v>14</v>
      </c>
      <c r="J176" s="2" t="s">
        <v>15</v>
      </c>
      <c r="K176" s="6">
        <v>1</v>
      </c>
    </row>
    <row r="177" spans="1:11" x14ac:dyDescent="0.25">
      <c r="A177" s="2">
        <v>416040144</v>
      </c>
      <c r="B177" s="2" t="s">
        <v>199</v>
      </c>
      <c r="C177" s="2" t="s">
        <v>133</v>
      </c>
      <c r="D177" s="2" t="s">
        <v>13</v>
      </c>
      <c r="E177" s="3">
        <v>6569.67</v>
      </c>
      <c r="F177" s="5">
        <v>6569.67</v>
      </c>
      <c r="G177" s="3"/>
      <c r="H177" s="3">
        <v>13139.34</v>
      </c>
      <c r="I177" s="2" t="s">
        <v>14</v>
      </c>
      <c r="J177" s="2" t="s">
        <v>15</v>
      </c>
      <c r="K177" s="6">
        <v>1</v>
      </c>
    </row>
    <row r="178" spans="1:11" x14ac:dyDescent="0.25">
      <c r="A178" s="2">
        <v>416040179</v>
      </c>
      <c r="B178" s="2" t="s">
        <v>200</v>
      </c>
      <c r="C178" s="2" t="s">
        <v>133</v>
      </c>
      <c r="D178" s="2" t="s">
        <v>13</v>
      </c>
      <c r="E178" s="3">
        <v>873.45</v>
      </c>
      <c r="F178" s="5">
        <v>873.45</v>
      </c>
      <c r="G178" s="3"/>
      <c r="H178" s="3">
        <v>1746.9</v>
      </c>
      <c r="I178" s="2" t="s">
        <v>14</v>
      </c>
      <c r="J178" s="2" t="s">
        <v>15</v>
      </c>
      <c r="K178" s="6">
        <v>1</v>
      </c>
    </row>
    <row r="179" spans="1:11" x14ac:dyDescent="0.25">
      <c r="A179" s="2">
        <v>416040187</v>
      </c>
      <c r="B179" s="2" t="s">
        <v>201</v>
      </c>
      <c r="C179" s="2" t="s">
        <v>133</v>
      </c>
      <c r="D179" s="2" t="s">
        <v>13</v>
      </c>
      <c r="E179" s="3">
        <v>1042.43</v>
      </c>
      <c r="F179" s="5">
        <v>1042.43</v>
      </c>
      <c r="G179" s="3"/>
      <c r="H179" s="3">
        <v>2084.86</v>
      </c>
      <c r="I179" s="2" t="s">
        <v>14</v>
      </c>
      <c r="J179" s="2" t="s">
        <v>15</v>
      </c>
      <c r="K179" s="6">
        <v>1</v>
      </c>
    </row>
    <row r="180" spans="1:11" x14ac:dyDescent="0.25">
      <c r="A180" s="2">
        <v>416040195</v>
      </c>
      <c r="B180" s="2" t="s">
        <v>202</v>
      </c>
      <c r="C180" s="2" t="s">
        <v>133</v>
      </c>
      <c r="D180" s="2" t="s">
        <v>13</v>
      </c>
      <c r="E180" s="3">
        <v>1100</v>
      </c>
      <c r="F180" s="5">
        <v>1100</v>
      </c>
      <c r="G180" s="3"/>
      <c r="H180" s="3">
        <v>2200</v>
      </c>
      <c r="I180" s="2" t="s">
        <v>14</v>
      </c>
      <c r="J180" s="2" t="s">
        <v>15</v>
      </c>
      <c r="K180" s="6">
        <v>1</v>
      </c>
    </row>
    <row r="181" spans="1:11" x14ac:dyDescent="0.25">
      <c r="A181" s="2">
        <v>416040209</v>
      </c>
      <c r="B181" s="2" t="s">
        <v>203</v>
      </c>
      <c r="C181" s="2" t="s">
        <v>133</v>
      </c>
      <c r="D181" s="2" t="s">
        <v>13</v>
      </c>
      <c r="E181" s="3">
        <v>4551.8</v>
      </c>
      <c r="F181" s="5">
        <v>4551.8</v>
      </c>
      <c r="G181" s="3"/>
      <c r="H181" s="3">
        <v>9103.6</v>
      </c>
      <c r="I181" s="2" t="s">
        <v>14</v>
      </c>
      <c r="J181" s="2" t="s">
        <v>15</v>
      </c>
      <c r="K181" s="6">
        <v>1</v>
      </c>
    </row>
    <row r="182" spans="1:11" x14ac:dyDescent="0.25">
      <c r="A182" s="2">
        <v>416040217</v>
      </c>
      <c r="B182" s="2" t="s">
        <v>204</v>
      </c>
      <c r="C182" s="2" t="s">
        <v>133</v>
      </c>
      <c r="D182" s="2" t="s">
        <v>13</v>
      </c>
      <c r="E182" s="3">
        <v>2795.42</v>
      </c>
      <c r="F182" s="5">
        <v>2795.42</v>
      </c>
      <c r="G182" s="3"/>
      <c r="H182" s="3">
        <v>5590.84</v>
      </c>
      <c r="I182" s="2" t="s">
        <v>14</v>
      </c>
      <c r="J182" s="2" t="s">
        <v>15</v>
      </c>
      <c r="K182" s="6">
        <v>1</v>
      </c>
    </row>
    <row r="183" spans="1:11" x14ac:dyDescent="0.25">
      <c r="A183" s="2">
        <v>416040225</v>
      </c>
      <c r="B183" s="2" t="s">
        <v>205</v>
      </c>
      <c r="C183" s="2" t="s">
        <v>133</v>
      </c>
      <c r="D183" s="2" t="s">
        <v>13</v>
      </c>
      <c r="E183" s="3">
        <v>1700.36</v>
      </c>
      <c r="F183" s="5">
        <v>1700.36</v>
      </c>
      <c r="G183" s="3"/>
      <c r="H183" s="3">
        <v>3400.72</v>
      </c>
      <c r="I183" s="2" t="s">
        <v>14</v>
      </c>
      <c r="J183" s="2" t="s">
        <v>15</v>
      </c>
      <c r="K183" s="6">
        <v>1</v>
      </c>
    </row>
    <row r="184" spans="1:11" x14ac:dyDescent="0.25">
      <c r="A184" s="2">
        <v>416040233</v>
      </c>
      <c r="B184" s="2" t="s">
        <v>206</v>
      </c>
      <c r="C184" s="2" t="s">
        <v>133</v>
      </c>
      <c r="D184" s="2" t="s">
        <v>13</v>
      </c>
      <c r="E184" s="3">
        <v>1356.75</v>
      </c>
      <c r="F184" s="5">
        <v>1356.75</v>
      </c>
      <c r="G184" s="3"/>
      <c r="H184" s="3">
        <v>2713.5</v>
      </c>
      <c r="I184" s="2" t="s">
        <v>14</v>
      </c>
      <c r="J184" s="2" t="s">
        <v>15</v>
      </c>
      <c r="K184" s="6">
        <v>1</v>
      </c>
    </row>
    <row r="185" spans="1:11" x14ac:dyDescent="0.25">
      <c r="A185" s="2">
        <v>416040241</v>
      </c>
      <c r="B185" s="2" t="s">
        <v>207</v>
      </c>
      <c r="C185" s="2" t="s">
        <v>133</v>
      </c>
      <c r="D185" s="2" t="s">
        <v>13</v>
      </c>
      <c r="E185" s="3">
        <v>1763.78</v>
      </c>
      <c r="F185" s="5">
        <v>1763.78</v>
      </c>
      <c r="G185" s="3"/>
      <c r="H185" s="3">
        <v>3527.56</v>
      </c>
      <c r="I185" s="2" t="s">
        <v>14</v>
      </c>
      <c r="J185" s="2" t="s">
        <v>15</v>
      </c>
      <c r="K185" s="6">
        <v>1</v>
      </c>
    </row>
    <row r="186" spans="1:11" x14ac:dyDescent="0.25">
      <c r="A186" s="2">
        <v>416040250</v>
      </c>
      <c r="B186" s="2" t="s">
        <v>208</v>
      </c>
      <c r="C186" s="2" t="s">
        <v>133</v>
      </c>
      <c r="D186" s="2" t="s">
        <v>13</v>
      </c>
      <c r="E186" s="3">
        <v>5053.59</v>
      </c>
      <c r="F186" s="5">
        <v>5053.59</v>
      </c>
      <c r="G186" s="3"/>
      <c r="H186" s="3">
        <v>10107.18</v>
      </c>
      <c r="I186" s="2" t="s">
        <v>14</v>
      </c>
      <c r="J186" s="2" t="s">
        <v>15</v>
      </c>
      <c r="K186" s="6">
        <v>1</v>
      </c>
    </row>
    <row r="187" spans="1:11" x14ac:dyDescent="0.25">
      <c r="A187" s="2">
        <v>416040268</v>
      </c>
      <c r="B187" s="2" t="s">
        <v>209</v>
      </c>
      <c r="C187" s="2" t="s">
        <v>133</v>
      </c>
      <c r="D187" s="2" t="s">
        <v>13</v>
      </c>
      <c r="E187" s="3">
        <v>6569.67</v>
      </c>
      <c r="F187" s="5">
        <v>6569.67</v>
      </c>
      <c r="G187" s="3"/>
      <c r="H187" s="3">
        <v>13139.34</v>
      </c>
      <c r="I187" s="2" t="s">
        <v>14</v>
      </c>
      <c r="J187" s="2" t="s">
        <v>15</v>
      </c>
      <c r="K187" s="6">
        <v>1</v>
      </c>
    </row>
    <row r="188" spans="1:11" x14ac:dyDescent="0.25">
      <c r="A188" s="2">
        <v>416040276</v>
      </c>
      <c r="B188" s="2" t="s">
        <v>210</v>
      </c>
      <c r="C188" s="2" t="s">
        <v>133</v>
      </c>
      <c r="D188" s="2" t="s">
        <v>13</v>
      </c>
      <c r="E188" s="3">
        <v>5053.59</v>
      </c>
      <c r="F188" s="5">
        <v>5053.59</v>
      </c>
      <c r="G188" s="3"/>
      <c r="H188" s="3">
        <v>10107.18</v>
      </c>
      <c r="I188" s="2" t="s">
        <v>14</v>
      </c>
      <c r="J188" s="2" t="s">
        <v>15</v>
      </c>
      <c r="K188" s="6">
        <v>1</v>
      </c>
    </row>
    <row r="189" spans="1:11" x14ac:dyDescent="0.25">
      <c r="A189" s="2">
        <v>416040284</v>
      </c>
      <c r="B189" s="2" t="s">
        <v>211</v>
      </c>
      <c r="C189" s="2" t="s">
        <v>133</v>
      </c>
      <c r="D189" s="2" t="s">
        <v>13</v>
      </c>
      <c r="E189" s="3">
        <v>2888.96</v>
      </c>
      <c r="F189" s="5">
        <v>2888.96</v>
      </c>
      <c r="G189" s="3"/>
      <c r="H189" s="3">
        <v>5777.92</v>
      </c>
      <c r="I189" s="2" t="s">
        <v>14</v>
      </c>
      <c r="J189" s="2" t="s">
        <v>15</v>
      </c>
      <c r="K189" s="6">
        <v>1</v>
      </c>
    </row>
    <row r="190" spans="1:11" x14ac:dyDescent="0.25">
      <c r="A190" s="2">
        <v>416050018</v>
      </c>
      <c r="B190" s="2" t="s">
        <v>212</v>
      </c>
      <c r="C190" s="2" t="s">
        <v>133</v>
      </c>
      <c r="D190" s="2" t="s">
        <v>13</v>
      </c>
      <c r="E190" s="3">
        <v>5556.76</v>
      </c>
      <c r="F190" s="5">
        <v>5556.76</v>
      </c>
      <c r="G190" s="3"/>
      <c r="H190" s="3">
        <v>11113.52</v>
      </c>
      <c r="I190" s="2" t="s">
        <v>14</v>
      </c>
      <c r="J190" s="2" t="s">
        <v>15</v>
      </c>
      <c r="K190" s="6">
        <v>1</v>
      </c>
    </row>
    <row r="191" spans="1:11" x14ac:dyDescent="0.25">
      <c r="A191" s="2">
        <v>416050026</v>
      </c>
      <c r="B191" s="2" t="s">
        <v>213</v>
      </c>
      <c r="C191" s="2" t="s">
        <v>133</v>
      </c>
      <c r="D191" s="2" t="s">
        <v>13</v>
      </c>
      <c r="E191" s="3">
        <v>1971.77</v>
      </c>
      <c r="F191" s="5">
        <v>1971.77</v>
      </c>
      <c r="G191" s="3"/>
      <c r="H191" s="3">
        <v>3943.54</v>
      </c>
      <c r="I191" s="2" t="s">
        <v>14</v>
      </c>
      <c r="J191" s="2" t="s">
        <v>15</v>
      </c>
      <c r="K191" s="6">
        <v>1</v>
      </c>
    </row>
    <row r="192" spans="1:11" x14ac:dyDescent="0.25">
      <c r="A192" s="2">
        <v>416050034</v>
      </c>
      <c r="B192" s="2" t="s">
        <v>214</v>
      </c>
      <c r="C192" s="2" t="s">
        <v>133</v>
      </c>
      <c r="D192" s="2" t="s">
        <v>13</v>
      </c>
      <c r="E192" s="3">
        <v>6340.82</v>
      </c>
      <c r="F192" s="5">
        <v>6340.82</v>
      </c>
      <c r="G192" s="3"/>
      <c r="H192" s="3">
        <v>12681.64</v>
      </c>
      <c r="I192" s="2" t="s">
        <v>14</v>
      </c>
      <c r="J192" s="2" t="s">
        <v>15</v>
      </c>
      <c r="K192" s="6">
        <v>1</v>
      </c>
    </row>
    <row r="193" spans="1:11" x14ac:dyDescent="0.25">
      <c r="A193" s="2">
        <v>416050050</v>
      </c>
      <c r="B193" s="2" t="s">
        <v>215</v>
      </c>
      <c r="C193" s="2" t="s">
        <v>133</v>
      </c>
      <c r="D193" s="2" t="s">
        <v>13</v>
      </c>
      <c r="E193" s="3">
        <v>991.89</v>
      </c>
      <c r="F193" s="5">
        <v>991.89</v>
      </c>
      <c r="G193" s="3"/>
      <c r="H193" s="3">
        <v>1983.78</v>
      </c>
      <c r="I193" s="2" t="s">
        <v>14</v>
      </c>
      <c r="J193" s="2" t="s">
        <v>15</v>
      </c>
      <c r="K193" s="6">
        <v>1</v>
      </c>
    </row>
    <row r="194" spans="1:11" x14ac:dyDescent="0.25">
      <c r="A194" s="2">
        <v>416050077</v>
      </c>
      <c r="B194" s="2" t="s">
        <v>216</v>
      </c>
      <c r="C194" s="2" t="s">
        <v>133</v>
      </c>
      <c r="D194" s="2" t="s">
        <v>13</v>
      </c>
      <c r="E194" s="3">
        <v>5434.4</v>
      </c>
      <c r="F194" s="5">
        <v>5434.4</v>
      </c>
      <c r="G194" s="3"/>
      <c r="H194" s="3">
        <v>10868.8</v>
      </c>
      <c r="I194" s="2" t="s">
        <v>14</v>
      </c>
      <c r="J194" s="2" t="s">
        <v>15</v>
      </c>
      <c r="K194" s="6">
        <v>1</v>
      </c>
    </row>
    <row r="195" spans="1:11" x14ac:dyDescent="0.25">
      <c r="A195" s="2">
        <v>416050093</v>
      </c>
      <c r="B195" s="2" t="s">
        <v>217</v>
      </c>
      <c r="C195" s="2" t="s">
        <v>133</v>
      </c>
      <c r="D195" s="2" t="s">
        <v>13</v>
      </c>
      <c r="E195" s="3">
        <v>5265.02</v>
      </c>
      <c r="F195" s="5">
        <v>5265.02</v>
      </c>
      <c r="G195" s="3"/>
      <c r="H195" s="3">
        <v>10530.04</v>
      </c>
      <c r="I195" s="2" t="s">
        <v>14</v>
      </c>
      <c r="J195" s="2" t="s">
        <v>15</v>
      </c>
      <c r="K195" s="6">
        <v>1</v>
      </c>
    </row>
    <row r="196" spans="1:11" x14ac:dyDescent="0.25">
      <c r="A196" s="2">
        <v>416050107</v>
      </c>
      <c r="B196" s="2" t="s">
        <v>218</v>
      </c>
      <c r="C196" s="2" t="s">
        <v>133</v>
      </c>
      <c r="D196" s="2" t="s">
        <v>13</v>
      </c>
      <c r="E196" s="3">
        <v>6844.53</v>
      </c>
      <c r="F196" s="5">
        <v>6844.53</v>
      </c>
      <c r="G196" s="3"/>
      <c r="H196" s="3">
        <v>13689.06</v>
      </c>
      <c r="I196" s="2" t="s">
        <v>14</v>
      </c>
      <c r="J196" s="2" t="s">
        <v>15</v>
      </c>
      <c r="K196" s="6">
        <v>1</v>
      </c>
    </row>
    <row r="197" spans="1:11" x14ac:dyDescent="0.25">
      <c r="A197" s="2">
        <v>416050115</v>
      </c>
      <c r="B197" s="2" t="s">
        <v>219</v>
      </c>
      <c r="C197" s="2" t="s">
        <v>133</v>
      </c>
      <c r="D197" s="2" t="s">
        <v>13</v>
      </c>
      <c r="E197" s="3">
        <v>5673.43</v>
      </c>
      <c r="F197" s="5">
        <v>5673.43</v>
      </c>
      <c r="G197" s="3"/>
      <c r="H197" s="3">
        <v>11346.86</v>
      </c>
      <c r="I197" s="2" t="s">
        <v>14</v>
      </c>
      <c r="J197" s="2" t="s">
        <v>15</v>
      </c>
      <c r="K197" s="6">
        <v>1</v>
      </c>
    </row>
    <row r="198" spans="1:11" x14ac:dyDescent="0.25">
      <c r="A198" s="2">
        <v>416060013</v>
      </c>
      <c r="B198" s="2" t="s">
        <v>220</v>
      </c>
      <c r="C198" s="2" t="s">
        <v>133</v>
      </c>
      <c r="D198" s="2" t="s">
        <v>13</v>
      </c>
      <c r="E198" s="3">
        <v>1808.69</v>
      </c>
      <c r="F198" s="5">
        <v>1808.69</v>
      </c>
      <c r="G198" s="3"/>
      <c r="H198" s="3">
        <v>3617.38</v>
      </c>
      <c r="I198" s="2" t="s">
        <v>14</v>
      </c>
      <c r="J198" s="2" t="s">
        <v>15</v>
      </c>
      <c r="K198" s="6">
        <v>1</v>
      </c>
    </row>
    <row r="199" spans="1:11" x14ac:dyDescent="0.25">
      <c r="A199" s="2">
        <v>416060021</v>
      </c>
      <c r="B199" s="2" t="s">
        <v>221</v>
      </c>
      <c r="C199" s="2" t="s">
        <v>133</v>
      </c>
      <c r="D199" s="2" t="s">
        <v>13</v>
      </c>
      <c r="E199" s="3">
        <v>1545.1</v>
      </c>
      <c r="F199" s="5">
        <v>1545.1</v>
      </c>
      <c r="G199" s="3"/>
      <c r="H199" s="3">
        <v>3090.2</v>
      </c>
      <c r="I199" s="2" t="s">
        <v>14</v>
      </c>
      <c r="J199" s="2" t="s">
        <v>15</v>
      </c>
      <c r="K199" s="6">
        <v>1</v>
      </c>
    </row>
    <row r="200" spans="1:11" x14ac:dyDescent="0.25">
      <c r="A200" s="2">
        <v>416060030</v>
      </c>
      <c r="B200" s="2" t="s">
        <v>222</v>
      </c>
      <c r="C200" s="2" t="s">
        <v>133</v>
      </c>
      <c r="D200" s="2" t="s">
        <v>13</v>
      </c>
      <c r="E200" s="3">
        <v>1068.94</v>
      </c>
      <c r="F200" s="5">
        <v>1068.94</v>
      </c>
      <c r="G200" s="3"/>
      <c r="H200" s="3">
        <v>2137.88</v>
      </c>
      <c r="I200" s="2" t="s">
        <v>14</v>
      </c>
      <c r="J200" s="2" t="s">
        <v>15</v>
      </c>
      <c r="K200" s="6">
        <v>1</v>
      </c>
    </row>
    <row r="201" spans="1:11" x14ac:dyDescent="0.25">
      <c r="A201" s="2">
        <v>416060056</v>
      </c>
      <c r="B201" s="2" t="s">
        <v>223</v>
      </c>
      <c r="C201" s="2" t="s">
        <v>133</v>
      </c>
      <c r="D201" s="2" t="s">
        <v>13</v>
      </c>
      <c r="E201" s="3">
        <v>5265.02</v>
      </c>
      <c r="F201" s="5">
        <v>5265.02</v>
      </c>
      <c r="G201" s="3"/>
      <c r="H201" s="3">
        <v>10530.04</v>
      </c>
      <c r="I201" s="2" t="s">
        <v>14</v>
      </c>
      <c r="J201" s="2" t="s">
        <v>15</v>
      </c>
      <c r="K201" s="6">
        <v>1</v>
      </c>
    </row>
    <row r="202" spans="1:11" x14ac:dyDescent="0.25">
      <c r="A202" s="2">
        <v>416060064</v>
      </c>
      <c r="B202" s="2" t="s">
        <v>224</v>
      </c>
      <c r="C202" s="2" t="s">
        <v>133</v>
      </c>
      <c r="D202" s="2" t="s">
        <v>13</v>
      </c>
      <c r="E202" s="3">
        <v>5403.43</v>
      </c>
      <c r="F202" s="5">
        <v>5403.43</v>
      </c>
      <c r="G202" s="3"/>
      <c r="H202" s="3">
        <v>10806.86</v>
      </c>
      <c r="I202" s="2" t="s">
        <v>14</v>
      </c>
      <c r="J202" s="2" t="s">
        <v>15</v>
      </c>
      <c r="K202" s="6">
        <v>1</v>
      </c>
    </row>
    <row r="203" spans="1:11" x14ac:dyDescent="0.25">
      <c r="A203" s="2">
        <v>416060080</v>
      </c>
      <c r="B203" s="2" t="s">
        <v>225</v>
      </c>
      <c r="C203" s="2" t="s">
        <v>133</v>
      </c>
      <c r="D203" s="2" t="s">
        <v>13</v>
      </c>
      <c r="E203" s="3">
        <v>5403.43</v>
      </c>
      <c r="F203" s="5">
        <v>5403.43</v>
      </c>
      <c r="G203" s="3"/>
      <c r="H203" s="3">
        <v>10806.86</v>
      </c>
      <c r="I203" s="2" t="s">
        <v>14</v>
      </c>
      <c r="J203" s="2" t="s">
        <v>15</v>
      </c>
      <c r="K203" s="6">
        <v>1</v>
      </c>
    </row>
    <row r="204" spans="1:11" x14ac:dyDescent="0.25">
      <c r="A204" s="2">
        <v>416060099</v>
      </c>
      <c r="B204" s="2" t="s">
        <v>226</v>
      </c>
      <c r="C204" s="2" t="s">
        <v>133</v>
      </c>
      <c r="D204" s="2" t="s">
        <v>13</v>
      </c>
      <c r="E204" s="3">
        <v>5188.8900000000003</v>
      </c>
      <c r="F204" s="5">
        <v>5188.8900000000003</v>
      </c>
      <c r="G204" s="3"/>
      <c r="H204" s="3">
        <v>10377.780000000001</v>
      </c>
      <c r="I204" s="2" t="s">
        <v>14</v>
      </c>
      <c r="J204" s="2" t="s">
        <v>15</v>
      </c>
      <c r="K204" s="6">
        <v>1</v>
      </c>
    </row>
    <row r="205" spans="1:11" x14ac:dyDescent="0.25">
      <c r="A205" s="2">
        <v>416060102</v>
      </c>
      <c r="B205" s="2" t="s">
        <v>227</v>
      </c>
      <c r="C205" s="2" t="s">
        <v>133</v>
      </c>
      <c r="D205" s="2" t="s">
        <v>13</v>
      </c>
      <c r="E205" s="3">
        <v>1131.31</v>
      </c>
      <c r="F205" s="5">
        <v>1131.31</v>
      </c>
      <c r="G205" s="3"/>
      <c r="H205" s="3">
        <v>2262.62</v>
      </c>
      <c r="I205" s="2" t="s">
        <v>14</v>
      </c>
      <c r="J205" s="2" t="s">
        <v>15</v>
      </c>
      <c r="K205" s="6">
        <v>1</v>
      </c>
    </row>
    <row r="206" spans="1:11" x14ac:dyDescent="0.25">
      <c r="A206" s="2">
        <v>416060110</v>
      </c>
      <c r="B206" s="2" t="s">
        <v>228</v>
      </c>
      <c r="C206" s="2" t="s">
        <v>133</v>
      </c>
      <c r="D206" s="2" t="s">
        <v>13</v>
      </c>
      <c r="E206" s="3">
        <v>2279.2399999999998</v>
      </c>
      <c r="F206" s="5">
        <v>2279.2399999999998</v>
      </c>
      <c r="G206" s="3"/>
      <c r="H206" s="3">
        <v>4558.4799999999996</v>
      </c>
      <c r="I206" s="2" t="s">
        <v>14</v>
      </c>
      <c r="J206" s="2" t="s">
        <v>15</v>
      </c>
      <c r="K206" s="6">
        <v>1</v>
      </c>
    </row>
    <row r="207" spans="1:11" x14ac:dyDescent="0.25">
      <c r="A207" s="2">
        <v>416060129</v>
      </c>
      <c r="B207" s="2" t="s">
        <v>229</v>
      </c>
      <c r="C207" s="2" t="s">
        <v>133</v>
      </c>
      <c r="D207" s="2" t="s">
        <v>13</v>
      </c>
      <c r="E207" s="3">
        <v>4551.8</v>
      </c>
      <c r="F207" s="5">
        <v>4551.8</v>
      </c>
      <c r="G207" s="3"/>
      <c r="H207" s="3">
        <v>9103.6</v>
      </c>
      <c r="I207" s="2" t="s">
        <v>14</v>
      </c>
      <c r="J207" s="2" t="s">
        <v>15</v>
      </c>
      <c r="K207" s="6">
        <v>1</v>
      </c>
    </row>
    <row r="208" spans="1:11" x14ac:dyDescent="0.25">
      <c r="A208" s="2">
        <v>416080014</v>
      </c>
      <c r="B208" s="2" t="s">
        <v>230</v>
      </c>
      <c r="C208" s="2" t="s">
        <v>133</v>
      </c>
      <c r="D208" s="2" t="s">
        <v>13</v>
      </c>
      <c r="E208" s="3">
        <v>396.18</v>
      </c>
      <c r="F208" s="5">
        <v>396.18</v>
      </c>
      <c r="G208" s="3"/>
      <c r="H208" s="3">
        <v>792.36</v>
      </c>
      <c r="I208" s="2" t="s">
        <v>14</v>
      </c>
      <c r="J208" s="2" t="s">
        <v>15</v>
      </c>
      <c r="K208" s="6">
        <v>1</v>
      </c>
    </row>
    <row r="209" spans="1:11" x14ac:dyDescent="0.25">
      <c r="A209" s="2">
        <v>416080030</v>
      </c>
      <c r="B209" s="2" t="s">
        <v>231</v>
      </c>
      <c r="C209" s="2" t="s">
        <v>133</v>
      </c>
      <c r="D209" s="2" t="s">
        <v>13</v>
      </c>
      <c r="E209" s="3">
        <v>396.18</v>
      </c>
      <c r="F209" s="5">
        <v>396.18</v>
      </c>
      <c r="G209" s="3"/>
      <c r="H209" s="3">
        <v>792.36</v>
      </c>
      <c r="I209" s="2" t="s">
        <v>14</v>
      </c>
      <c r="J209" s="2" t="s">
        <v>15</v>
      </c>
      <c r="K209" s="6">
        <v>1</v>
      </c>
    </row>
    <row r="210" spans="1:11" x14ac:dyDescent="0.25">
      <c r="A210" s="2">
        <v>416080081</v>
      </c>
      <c r="B210" s="2" t="s">
        <v>232</v>
      </c>
      <c r="C210" s="2" t="s">
        <v>133</v>
      </c>
      <c r="D210" s="2" t="s">
        <v>13</v>
      </c>
      <c r="E210" s="3">
        <v>3359.04</v>
      </c>
      <c r="F210" s="5">
        <v>3359.04</v>
      </c>
      <c r="G210" s="3"/>
      <c r="H210" s="3">
        <v>6718.08</v>
      </c>
      <c r="I210" s="2" t="s">
        <v>14</v>
      </c>
      <c r="J210" s="2" t="s">
        <v>15</v>
      </c>
      <c r="K210" s="6">
        <v>1</v>
      </c>
    </row>
    <row r="211" spans="1:11" x14ac:dyDescent="0.25">
      <c r="A211" s="2">
        <v>416080090</v>
      </c>
      <c r="B211" s="2" t="s">
        <v>233</v>
      </c>
      <c r="C211" s="2" t="s">
        <v>133</v>
      </c>
      <c r="D211" s="2" t="s">
        <v>13</v>
      </c>
      <c r="E211" s="3">
        <v>4098.37</v>
      </c>
      <c r="F211" s="5">
        <v>4098.37</v>
      </c>
      <c r="G211" s="3"/>
      <c r="H211" s="3">
        <v>8196.74</v>
      </c>
      <c r="I211" s="2" t="s">
        <v>14</v>
      </c>
      <c r="J211" s="2" t="s">
        <v>15</v>
      </c>
      <c r="K211" s="6">
        <v>1</v>
      </c>
    </row>
    <row r="212" spans="1:11" x14ac:dyDescent="0.25">
      <c r="A212" s="2">
        <v>416080111</v>
      </c>
      <c r="B212" s="2" t="s">
        <v>234</v>
      </c>
      <c r="C212" s="2" t="s">
        <v>133</v>
      </c>
      <c r="D212" s="2" t="s">
        <v>13</v>
      </c>
      <c r="E212" s="3">
        <v>4366.75</v>
      </c>
      <c r="F212" s="5">
        <v>4366.75</v>
      </c>
      <c r="G212" s="3"/>
      <c r="H212" s="3">
        <v>8733.5</v>
      </c>
      <c r="I212" s="2" t="s">
        <v>14</v>
      </c>
      <c r="J212" s="2" t="s">
        <v>15</v>
      </c>
      <c r="K212" s="6">
        <v>1</v>
      </c>
    </row>
    <row r="213" spans="1:11" x14ac:dyDescent="0.25">
      <c r="A213" s="2">
        <v>416080120</v>
      </c>
      <c r="B213" s="2" t="s">
        <v>235</v>
      </c>
      <c r="C213" s="2" t="s">
        <v>133</v>
      </c>
      <c r="D213" s="2" t="s">
        <v>13</v>
      </c>
      <c r="E213" s="3">
        <v>565.86</v>
      </c>
      <c r="F213" s="5">
        <v>565.86</v>
      </c>
      <c r="G213" s="3"/>
      <c r="H213" s="3">
        <v>1131.72</v>
      </c>
      <c r="I213" s="2" t="s">
        <v>14</v>
      </c>
      <c r="J213" s="2" t="s">
        <v>15</v>
      </c>
      <c r="K213" s="6">
        <v>1</v>
      </c>
    </row>
    <row r="214" spans="1:11" x14ac:dyDescent="0.25">
      <c r="A214" s="2">
        <v>416090010</v>
      </c>
      <c r="B214" s="2" t="s">
        <v>236</v>
      </c>
      <c r="C214" s="2" t="s">
        <v>133</v>
      </c>
      <c r="D214" s="2" t="s">
        <v>13</v>
      </c>
      <c r="E214" s="3">
        <v>2860.63</v>
      </c>
      <c r="F214" s="5">
        <v>2860.63</v>
      </c>
      <c r="G214" s="3"/>
      <c r="H214" s="3">
        <v>5721.26</v>
      </c>
      <c r="I214" s="2" t="s">
        <v>14</v>
      </c>
      <c r="J214" s="2" t="s">
        <v>15</v>
      </c>
      <c r="K214" s="6">
        <v>1</v>
      </c>
    </row>
    <row r="215" spans="1:11" x14ac:dyDescent="0.25">
      <c r="A215" s="2">
        <v>416090028</v>
      </c>
      <c r="B215" s="2" t="s">
        <v>237</v>
      </c>
      <c r="C215" s="2" t="s">
        <v>133</v>
      </c>
      <c r="D215" s="2" t="s">
        <v>13</v>
      </c>
      <c r="E215" s="3">
        <v>2860.63</v>
      </c>
      <c r="F215" s="5">
        <v>2860.63</v>
      </c>
      <c r="G215" s="3"/>
      <c r="H215" s="3">
        <v>5721.26</v>
      </c>
      <c r="I215" s="2" t="s">
        <v>14</v>
      </c>
      <c r="J215" s="2" t="s">
        <v>15</v>
      </c>
      <c r="K215" s="6">
        <v>1</v>
      </c>
    </row>
    <row r="216" spans="1:11" x14ac:dyDescent="0.25">
      <c r="A216" s="2">
        <v>416090036</v>
      </c>
      <c r="B216" s="2" t="s">
        <v>238</v>
      </c>
      <c r="C216" s="2" t="s">
        <v>133</v>
      </c>
      <c r="D216" s="2" t="s">
        <v>13</v>
      </c>
      <c r="E216" s="3">
        <v>3165.42</v>
      </c>
      <c r="F216" s="5">
        <v>3165.42</v>
      </c>
      <c r="G216" s="3"/>
      <c r="H216" s="3">
        <v>6330.84</v>
      </c>
      <c r="I216" s="2" t="s">
        <v>14</v>
      </c>
      <c r="J216" s="2" t="s">
        <v>15</v>
      </c>
      <c r="K216" s="6">
        <v>1</v>
      </c>
    </row>
    <row r="217" spans="1:11" x14ac:dyDescent="0.25">
      <c r="A217" s="2">
        <v>416090079</v>
      </c>
      <c r="B217" s="2" t="s">
        <v>239</v>
      </c>
      <c r="C217" s="2" t="s">
        <v>133</v>
      </c>
      <c r="D217" s="2" t="s">
        <v>13</v>
      </c>
      <c r="E217" s="3">
        <v>5342.18</v>
      </c>
      <c r="F217" s="5">
        <v>5342.18</v>
      </c>
      <c r="G217" s="3"/>
      <c r="H217" s="3">
        <v>10684.36</v>
      </c>
      <c r="I217" s="2" t="s">
        <v>14</v>
      </c>
      <c r="J217" s="2" t="s">
        <v>15</v>
      </c>
      <c r="K217" s="6">
        <v>1</v>
      </c>
    </row>
    <row r="218" spans="1:11" x14ac:dyDescent="0.25">
      <c r="A218" s="2">
        <v>416090109</v>
      </c>
      <c r="B218" s="2" t="s">
        <v>240</v>
      </c>
      <c r="C218" s="2" t="s">
        <v>133</v>
      </c>
      <c r="D218" s="2" t="s">
        <v>13</v>
      </c>
      <c r="E218" s="3">
        <v>3059.29</v>
      </c>
      <c r="F218" s="5">
        <v>3059.29</v>
      </c>
      <c r="G218" s="3"/>
      <c r="H218" s="3">
        <v>6118.58</v>
      </c>
      <c r="I218" s="2" t="s">
        <v>14</v>
      </c>
      <c r="J218" s="2" t="s">
        <v>15</v>
      </c>
      <c r="K218" s="6">
        <v>1</v>
      </c>
    </row>
    <row r="219" spans="1:11" x14ac:dyDescent="0.25">
      <c r="A219" s="2">
        <v>416090117</v>
      </c>
      <c r="B219" s="2" t="s">
        <v>241</v>
      </c>
      <c r="C219" s="2" t="s">
        <v>133</v>
      </c>
      <c r="D219" s="2" t="s">
        <v>13</v>
      </c>
      <c r="E219" s="3">
        <v>3165.42</v>
      </c>
      <c r="F219" s="5">
        <v>3165.42</v>
      </c>
      <c r="G219" s="3"/>
      <c r="H219" s="3">
        <v>6330.84</v>
      </c>
      <c r="I219" s="2" t="s">
        <v>14</v>
      </c>
      <c r="J219" s="2" t="s">
        <v>15</v>
      </c>
      <c r="K219" s="6">
        <v>1</v>
      </c>
    </row>
    <row r="220" spans="1:11" x14ac:dyDescent="0.25">
      <c r="A220" s="2">
        <v>416090125</v>
      </c>
      <c r="B220" s="2" t="s">
        <v>242</v>
      </c>
      <c r="C220" s="2" t="s">
        <v>133</v>
      </c>
      <c r="D220" s="2" t="s">
        <v>13</v>
      </c>
      <c r="E220" s="3">
        <v>4115.05</v>
      </c>
      <c r="F220" s="5">
        <v>4115.05</v>
      </c>
      <c r="G220" s="3"/>
      <c r="H220" s="3">
        <v>8230.1</v>
      </c>
      <c r="I220" s="2" t="s">
        <v>14</v>
      </c>
      <c r="J220" s="2" t="s">
        <v>15</v>
      </c>
      <c r="K220" s="6">
        <v>1</v>
      </c>
    </row>
    <row r="221" spans="1:11" x14ac:dyDescent="0.25">
      <c r="A221" s="2">
        <v>416090133</v>
      </c>
      <c r="B221" s="2" t="s">
        <v>243</v>
      </c>
      <c r="C221" s="2" t="s">
        <v>133</v>
      </c>
      <c r="D221" s="2" t="s">
        <v>13</v>
      </c>
      <c r="E221" s="3">
        <v>3972.21</v>
      </c>
      <c r="F221" s="5">
        <v>3972.21</v>
      </c>
      <c r="G221" s="3"/>
      <c r="H221" s="3">
        <v>7944.42</v>
      </c>
      <c r="I221" s="2" t="s">
        <v>14</v>
      </c>
      <c r="J221" s="2" t="s">
        <v>15</v>
      </c>
      <c r="K221" s="6">
        <v>1</v>
      </c>
    </row>
    <row r="222" spans="1:11" x14ac:dyDescent="0.25">
      <c r="A222" s="2">
        <v>416110010</v>
      </c>
      <c r="B222" s="2" t="s">
        <v>244</v>
      </c>
      <c r="C222" s="2" t="s">
        <v>133</v>
      </c>
      <c r="D222" s="2" t="s">
        <v>13</v>
      </c>
      <c r="E222" s="3">
        <v>3282.83</v>
      </c>
      <c r="F222" s="5">
        <v>3282.83</v>
      </c>
      <c r="G222" s="3"/>
      <c r="H222" s="3">
        <v>6565.66</v>
      </c>
      <c r="I222" s="2" t="s">
        <v>14</v>
      </c>
      <c r="J222" s="2" t="s">
        <v>15</v>
      </c>
      <c r="K222" s="6">
        <v>1</v>
      </c>
    </row>
    <row r="223" spans="1:11" x14ac:dyDescent="0.25">
      <c r="A223" s="2">
        <v>416110029</v>
      </c>
      <c r="B223" s="2" t="s">
        <v>245</v>
      </c>
      <c r="C223" s="2" t="s">
        <v>133</v>
      </c>
      <c r="D223" s="2" t="s">
        <v>13</v>
      </c>
      <c r="E223" s="3">
        <v>5035.46</v>
      </c>
      <c r="F223" s="5">
        <v>5035.46</v>
      </c>
      <c r="G223" s="3"/>
      <c r="H223" s="3">
        <v>10070.92</v>
      </c>
      <c r="I223" s="2" t="s">
        <v>14</v>
      </c>
      <c r="J223" s="2" t="s">
        <v>15</v>
      </c>
      <c r="K223" s="6">
        <v>1</v>
      </c>
    </row>
    <row r="224" spans="1:11" x14ac:dyDescent="0.25">
      <c r="A224" s="2">
        <v>416110037</v>
      </c>
      <c r="B224" s="2" t="s">
        <v>246</v>
      </c>
      <c r="C224" s="2" t="s">
        <v>133</v>
      </c>
      <c r="D224" s="2" t="s">
        <v>13</v>
      </c>
      <c r="E224" s="3">
        <v>5661.24</v>
      </c>
      <c r="F224" s="5">
        <v>5661.24</v>
      </c>
      <c r="G224" s="3"/>
      <c r="H224" s="3">
        <v>11322.48</v>
      </c>
      <c r="I224" s="2" t="s">
        <v>14</v>
      </c>
      <c r="J224" s="2" t="s">
        <v>15</v>
      </c>
      <c r="K224" s="6">
        <v>1</v>
      </c>
    </row>
    <row r="225" spans="1:11" x14ac:dyDescent="0.25">
      <c r="A225" s="2">
        <v>416110045</v>
      </c>
      <c r="B225" s="2" t="s">
        <v>247</v>
      </c>
      <c r="C225" s="2" t="s">
        <v>133</v>
      </c>
      <c r="D225" s="2" t="s">
        <v>13</v>
      </c>
      <c r="E225" s="3">
        <v>3902.02</v>
      </c>
      <c r="F225" s="5">
        <v>3902.02</v>
      </c>
      <c r="G225" s="3"/>
      <c r="H225" s="3">
        <v>7804.04</v>
      </c>
      <c r="I225" s="2" t="s">
        <v>14</v>
      </c>
      <c r="J225" s="2" t="s">
        <v>15</v>
      </c>
      <c r="K225" s="6">
        <v>1</v>
      </c>
    </row>
    <row r="226" spans="1:11" x14ac:dyDescent="0.25">
      <c r="A226" s="2">
        <v>416110053</v>
      </c>
      <c r="B226" s="2" t="s">
        <v>248</v>
      </c>
      <c r="C226" s="2" t="s">
        <v>133</v>
      </c>
      <c r="D226" s="2" t="s">
        <v>13</v>
      </c>
      <c r="E226" s="3">
        <v>2208.6799999999998</v>
      </c>
      <c r="F226" s="5">
        <v>2208.6799999999998</v>
      </c>
      <c r="G226" s="3"/>
      <c r="H226" s="3">
        <v>4417.3599999999997</v>
      </c>
      <c r="I226" s="2" t="s">
        <v>14</v>
      </c>
      <c r="J226" s="2" t="s">
        <v>15</v>
      </c>
      <c r="K226" s="6">
        <v>1</v>
      </c>
    </row>
    <row r="227" spans="1:11" x14ac:dyDescent="0.25">
      <c r="A227" s="2">
        <v>416110061</v>
      </c>
      <c r="B227" s="2" t="s">
        <v>249</v>
      </c>
      <c r="C227" s="2" t="s">
        <v>133</v>
      </c>
      <c r="D227" s="2" t="s">
        <v>13</v>
      </c>
      <c r="E227" s="3">
        <v>2954.54</v>
      </c>
      <c r="F227" s="5">
        <v>2954.54</v>
      </c>
      <c r="G227" s="3"/>
      <c r="H227" s="3">
        <v>5909.08</v>
      </c>
      <c r="I227" s="2" t="s">
        <v>14</v>
      </c>
      <c r="J227" s="2" t="s">
        <v>15</v>
      </c>
      <c r="K227" s="6">
        <v>1</v>
      </c>
    </row>
    <row r="228" spans="1:11" x14ac:dyDescent="0.25">
      <c r="A228" s="2">
        <v>416110070</v>
      </c>
      <c r="B228" s="2" t="s">
        <v>250</v>
      </c>
      <c r="C228" s="2" t="s">
        <v>133</v>
      </c>
      <c r="D228" s="2" t="s">
        <v>13</v>
      </c>
      <c r="E228" s="3">
        <v>2726.58</v>
      </c>
      <c r="F228" s="5">
        <v>2726.58</v>
      </c>
      <c r="G228" s="3"/>
      <c r="H228" s="3">
        <v>5453.16</v>
      </c>
      <c r="I228" s="2" t="s">
        <v>14</v>
      </c>
      <c r="J228" s="2" t="s">
        <v>15</v>
      </c>
      <c r="K228" s="6">
        <v>1</v>
      </c>
    </row>
    <row r="229" spans="1:11" x14ac:dyDescent="0.25">
      <c r="A229" s="2">
        <v>416110088</v>
      </c>
      <c r="B229" s="2" t="s">
        <v>251</v>
      </c>
      <c r="C229" s="2" t="s">
        <v>133</v>
      </c>
      <c r="D229" s="2" t="s">
        <v>13</v>
      </c>
      <c r="E229" s="3">
        <v>4186.6400000000003</v>
      </c>
      <c r="F229" s="5">
        <v>4186.6400000000003</v>
      </c>
      <c r="G229" s="3"/>
      <c r="H229" s="3">
        <v>8373.2800000000007</v>
      </c>
      <c r="I229" s="2" t="s">
        <v>14</v>
      </c>
      <c r="J229" s="2" t="s">
        <v>15</v>
      </c>
      <c r="K229" s="6">
        <v>1</v>
      </c>
    </row>
    <row r="230" spans="1:11" x14ac:dyDescent="0.25">
      <c r="A230" s="2">
        <v>416120024</v>
      </c>
      <c r="B230" s="2" t="s">
        <v>252</v>
      </c>
      <c r="C230" s="2" t="s">
        <v>133</v>
      </c>
      <c r="D230" s="2" t="s">
        <v>13</v>
      </c>
      <c r="E230" s="3">
        <v>2462.85</v>
      </c>
      <c r="F230" s="5">
        <v>2462.85</v>
      </c>
      <c r="G230" s="3"/>
      <c r="H230" s="3">
        <v>4925.7</v>
      </c>
      <c r="I230" s="2" t="s">
        <v>14</v>
      </c>
      <c r="J230" s="2" t="s">
        <v>15</v>
      </c>
      <c r="K230" s="6">
        <v>1</v>
      </c>
    </row>
    <row r="231" spans="1:11" x14ac:dyDescent="0.25">
      <c r="A231" s="2">
        <v>416120032</v>
      </c>
      <c r="B231" s="2" t="s">
        <v>253</v>
      </c>
      <c r="C231" s="2" t="s">
        <v>133</v>
      </c>
      <c r="D231" s="2" t="s">
        <v>13</v>
      </c>
      <c r="E231" s="3">
        <v>2045.07</v>
      </c>
      <c r="F231" s="5">
        <v>2045.07</v>
      </c>
      <c r="G231" s="3"/>
      <c r="H231" s="3">
        <v>4090.14</v>
      </c>
      <c r="I231" s="2" t="s">
        <v>14</v>
      </c>
      <c r="J231" s="2" t="s">
        <v>15</v>
      </c>
      <c r="K231" s="6">
        <v>1</v>
      </c>
    </row>
    <row r="232" spans="1:11" x14ac:dyDescent="0.25">
      <c r="A232" s="2">
        <v>416120040</v>
      </c>
      <c r="B232" s="2" t="s">
        <v>254</v>
      </c>
      <c r="C232" s="2" t="s">
        <v>133</v>
      </c>
      <c r="D232" s="2" t="s">
        <v>13</v>
      </c>
      <c r="E232" s="3">
        <v>1498.64</v>
      </c>
      <c r="F232" s="5">
        <v>1498.64</v>
      </c>
      <c r="G232" s="3"/>
      <c r="H232" s="3">
        <v>2997.28</v>
      </c>
      <c r="I232" s="2" t="s">
        <v>14</v>
      </c>
      <c r="J232" s="2" t="s">
        <v>15</v>
      </c>
      <c r="K232" s="6">
        <v>1</v>
      </c>
    </row>
    <row r="233" spans="1:11" x14ac:dyDescent="0.25">
      <c r="A233" s="2">
        <v>416120059</v>
      </c>
      <c r="B233" s="2" t="s">
        <v>255</v>
      </c>
      <c r="C233" s="2" t="s">
        <v>133</v>
      </c>
      <c r="D233" s="2" t="s">
        <v>13</v>
      </c>
      <c r="E233" s="3">
        <v>1913.83</v>
      </c>
      <c r="F233" s="5">
        <v>1913.83</v>
      </c>
      <c r="G233" s="3"/>
      <c r="H233" s="3">
        <v>3827.66</v>
      </c>
      <c r="I233" s="2" t="s">
        <v>14</v>
      </c>
      <c r="J233" s="2" t="s">
        <v>15</v>
      </c>
      <c r="K233" s="6">
        <v>1</v>
      </c>
    </row>
    <row r="234" spans="1:11" x14ac:dyDescent="0.25">
      <c r="A234" s="2">
        <v>408020415</v>
      </c>
      <c r="B234" s="2" t="s">
        <v>256</v>
      </c>
      <c r="C234" s="2" t="s">
        <v>257</v>
      </c>
      <c r="D234" s="2" t="s">
        <v>13</v>
      </c>
      <c r="E234" s="3">
        <v>366.37</v>
      </c>
      <c r="F234" s="5">
        <v>1099.1099999999999</v>
      </c>
      <c r="G234" s="3"/>
      <c r="H234" s="3">
        <v>1465.48</v>
      </c>
      <c r="I234" s="2" t="s">
        <v>37</v>
      </c>
      <c r="J234" s="2" t="s">
        <v>15</v>
      </c>
      <c r="K234" s="6">
        <v>2.9999999999999996</v>
      </c>
    </row>
    <row r="235" spans="1:11" x14ac:dyDescent="0.25">
      <c r="A235" s="2">
        <v>404010369</v>
      </c>
      <c r="B235" s="2" t="s">
        <v>258</v>
      </c>
      <c r="C235" s="2" t="s">
        <v>259</v>
      </c>
      <c r="D235" s="2" t="s">
        <v>128</v>
      </c>
      <c r="E235" s="3">
        <v>56.84</v>
      </c>
      <c r="F235" s="5">
        <v>511.56</v>
      </c>
      <c r="G235" s="3"/>
      <c r="H235" s="3">
        <v>568.4</v>
      </c>
      <c r="I235" s="2" t="s">
        <v>37</v>
      </c>
      <c r="J235" s="2" t="s">
        <v>129</v>
      </c>
      <c r="K235" s="6">
        <v>9</v>
      </c>
    </row>
    <row r="236" spans="1:11" x14ac:dyDescent="0.25">
      <c r="A236" s="2">
        <v>409050083</v>
      </c>
      <c r="B236" s="2" t="s">
        <v>260</v>
      </c>
      <c r="C236" s="2" t="s">
        <v>261</v>
      </c>
      <c r="D236" s="2" t="s">
        <v>13</v>
      </c>
      <c r="E236" s="3">
        <v>219.12</v>
      </c>
      <c r="F236" s="5">
        <v>657.36</v>
      </c>
      <c r="G236" s="3"/>
      <c r="H236" s="3">
        <v>876.48</v>
      </c>
      <c r="I236" s="2" t="s">
        <v>37</v>
      </c>
      <c r="J236" s="2" t="s">
        <v>15</v>
      </c>
      <c r="K236" s="6">
        <v>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DE73F-9CD9-4781-B236-450294B306C5}">
  <dimension ref="A1:C21"/>
  <sheetViews>
    <sheetView workbookViewId="0">
      <selection activeCell="C21" sqref="C21"/>
    </sheetView>
  </sheetViews>
  <sheetFormatPr defaultRowHeight="15" x14ac:dyDescent="0.25"/>
  <cols>
    <col min="3" max="3" width="15.85546875" bestFit="1" customWidth="1"/>
  </cols>
  <sheetData>
    <row r="1" spans="1:3" x14ac:dyDescent="0.25">
      <c r="A1" t="s">
        <v>285</v>
      </c>
      <c r="B1" t="s">
        <v>286</v>
      </c>
      <c r="C1" s="1" t="s">
        <v>287</v>
      </c>
    </row>
    <row r="2" spans="1:3" x14ac:dyDescent="0.25">
      <c r="A2" t="s">
        <v>263</v>
      </c>
      <c r="B2">
        <v>2</v>
      </c>
      <c r="C2" s="1">
        <v>3032.36</v>
      </c>
    </row>
    <row r="3" spans="1:3" x14ac:dyDescent="0.25">
      <c r="A3" t="s">
        <v>264</v>
      </c>
      <c r="B3">
        <v>6</v>
      </c>
      <c r="C3" s="1">
        <v>1410.72</v>
      </c>
    </row>
    <row r="4" spans="1:3" x14ac:dyDescent="0.25">
      <c r="A4" t="s">
        <v>265</v>
      </c>
      <c r="B4">
        <v>78</v>
      </c>
      <c r="C4" s="1">
        <v>297299.90000000002</v>
      </c>
    </row>
    <row r="5" spans="1:3" x14ac:dyDescent="0.25">
      <c r="A5" t="s">
        <v>266</v>
      </c>
      <c r="B5">
        <v>36</v>
      </c>
      <c r="C5" s="1">
        <v>48889.760000000002</v>
      </c>
    </row>
    <row r="6" spans="1:3" x14ac:dyDescent="0.25">
      <c r="A6" t="s">
        <v>267</v>
      </c>
      <c r="B6">
        <v>10</v>
      </c>
      <c r="C6" s="1">
        <v>2191.1999999999998</v>
      </c>
    </row>
    <row r="7" spans="1:3" x14ac:dyDescent="0.25">
      <c r="A7" t="s">
        <v>268</v>
      </c>
      <c r="B7">
        <v>1</v>
      </c>
      <c r="C7" s="1">
        <v>219.12</v>
      </c>
    </row>
    <row r="8" spans="1:3" x14ac:dyDescent="0.25">
      <c r="A8" t="s">
        <v>269</v>
      </c>
      <c r="B8">
        <v>15</v>
      </c>
      <c r="C8" s="1">
        <v>3384.36</v>
      </c>
    </row>
    <row r="9" spans="1:3" x14ac:dyDescent="0.25">
      <c r="A9" t="s">
        <v>270</v>
      </c>
      <c r="B9">
        <v>13</v>
      </c>
      <c r="C9" s="1">
        <v>24902.78</v>
      </c>
    </row>
    <row r="10" spans="1:3" x14ac:dyDescent="0.25">
      <c r="A10" t="s">
        <v>271</v>
      </c>
      <c r="B10">
        <v>1</v>
      </c>
      <c r="C10" s="1">
        <v>543.08000000000004</v>
      </c>
    </row>
    <row r="11" spans="1:3" x14ac:dyDescent="0.25">
      <c r="A11" t="s">
        <v>272</v>
      </c>
      <c r="B11">
        <v>121</v>
      </c>
      <c r="C11" s="1">
        <v>495200.95</v>
      </c>
    </row>
    <row r="12" spans="1:3" x14ac:dyDescent="0.25">
      <c r="A12" t="s">
        <v>273</v>
      </c>
      <c r="B12">
        <v>2</v>
      </c>
      <c r="C12" s="1">
        <v>438.24</v>
      </c>
    </row>
    <row r="13" spans="1:3" x14ac:dyDescent="0.25">
      <c r="A13" t="s">
        <v>274</v>
      </c>
      <c r="B13">
        <v>1</v>
      </c>
      <c r="C13" s="1">
        <v>219.12</v>
      </c>
    </row>
    <row r="14" spans="1:3" x14ac:dyDescent="0.25">
      <c r="A14" t="s">
        <v>275</v>
      </c>
      <c r="B14">
        <v>3</v>
      </c>
      <c r="C14" s="1">
        <v>9473.8700000000008</v>
      </c>
    </row>
    <row r="15" spans="1:3" x14ac:dyDescent="0.25">
      <c r="A15" t="s">
        <v>276</v>
      </c>
      <c r="B15">
        <v>106</v>
      </c>
      <c r="C15" s="1">
        <v>301909.64</v>
      </c>
    </row>
    <row r="16" spans="1:3" x14ac:dyDescent="0.25">
      <c r="A16" t="s">
        <v>277</v>
      </c>
      <c r="B16">
        <v>23</v>
      </c>
      <c r="C16" s="1">
        <v>83856.259999999995</v>
      </c>
    </row>
    <row r="17" spans="1:3" x14ac:dyDescent="0.25">
      <c r="A17" t="s">
        <v>278</v>
      </c>
      <c r="B17">
        <v>17</v>
      </c>
      <c r="C17" s="1">
        <v>3733.04</v>
      </c>
    </row>
    <row r="18" spans="1:3" x14ac:dyDescent="0.25">
      <c r="A18" t="s">
        <v>279</v>
      </c>
      <c r="B18">
        <v>15</v>
      </c>
      <c r="C18" s="1">
        <v>3406.8</v>
      </c>
    </row>
    <row r="19" spans="1:3" x14ac:dyDescent="0.25">
      <c r="A19" t="s">
        <v>280</v>
      </c>
      <c r="B19">
        <v>1</v>
      </c>
      <c r="C19" s="1">
        <v>1399.87</v>
      </c>
    </row>
    <row r="20" spans="1:3" x14ac:dyDescent="0.25">
      <c r="A20" t="s">
        <v>281</v>
      </c>
      <c r="B20">
        <v>1</v>
      </c>
      <c r="C20" s="1">
        <v>219.12</v>
      </c>
    </row>
    <row r="21" spans="1:3" x14ac:dyDescent="0.25">
      <c r="A21" t="s">
        <v>282</v>
      </c>
      <c r="B21">
        <v>452</v>
      </c>
      <c r="C21" s="1">
        <v>1281730.19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1CD1-E6F3-468A-86E8-B495FE3BB25F}">
  <dimension ref="A1:U69"/>
  <sheetViews>
    <sheetView topLeftCell="A40" workbookViewId="0">
      <selection activeCell="U69" sqref="U69"/>
    </sheetView>
  </sheetViews>
  <sheetFormatPr defaultRowHeight="15" x14ac:dyDescent="0.25"/>
  <cols>
    <col min="1" max="1" width="11" customWidth="1"/>
  </cols>
  <sheetData>
    <row r="1" spans="1:21" x14ac:dyDescent="0.25">
      <c r="A1" s="7" t="s">
        <v>285</v>
      </c>
      <c r="B1" s="7" t="s">
        <v>263</v>
      </c>
      <c r="C1" s="7" t="s">
        <v>264</v>
      </c>
      <c r="D1" s="7" t="s">
        <v>265</v>
      </c>
      <c r="E1" s="7" t="s">
        <v>266</v>
      </c>
      <c r="F1" s="7" t="s">
        <v>267</v>
      </c>
      <c r="G1" s="7" t="s">
        <v>268</v>
      </c>
      <c r="H1" s="7" t="s">
        <v>269</v>
      </c>
      <c r="I1" s="7" t="s">
        <v>270</v>
      </c>
      <c r="J1" s="7" t="s">
        <v>271</v>
      </c>
      <c r="K1" s="7" t="s">
        <v>272</v>
      </c>
      <c r="L1" s="7" t="s">
        <v>273</v>
      </c>
      <c r="M1" s="7" t="s">
        <v>274</v>
      </c>
      <c r="N1" s="7" t="s">
        <v>275</v>
      </c>
      <c r="O1" s="7" t="s">
        <v>276</v>
      </c>
      <c r="P1" s="7" t="s">
        <v>277</v>
      </c>
      <c r="Q1" s="7" t="s">
        <v>278</v>
      </c>
      <c r="R1" s="7" t="s">
        <v>279</v>
      </c>
      <c r="S1" s="7" t="s">
        <v>280</v>
      </c>
      <c r="T1" s="7" t="s">
        <v>281</v>
      </c>
      <c r="U1" s="7" t="s">
        <v>282</v>
      </c>
    </row>
    <row r="2" spans="1:21" x14ac:dyDescent="0.25">
      <c r="A2" s="7" t="s">
        <v>289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1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1</v>
      </c>
    </row>
    <row r="3" spans="1:21" x14ac:dyDescent="0.25">
      <c r="A3" s="7" t="s">
        <v>290</v>
      </c>
      <c r="B3" s="7">
        <v>0</v>
      </c>
      <c r="C3" s="7">
        <v>0</v>
      </c>
      <c r="D3" s="7">
        <v>0</v>
      </c>
      <c r="E3" s="7">
        <v>4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4</v>
      </c>
    </row>
    <row r="4" spans="1:21" x14ac:dyDescent="0.25">
      <c r="A4" s="7" t="s">
        <v>291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1</v>
      </c>
    </row>
    <row r="5" spans="1:21" x14ac:dyDescent="0.25">
      <c r="A5" s="7" t="s">
        <v>292</v>
      </c>
      <c r="B5" s="7">
        <v>0</v>
      </c>
      <c r="C5" s="7">
        <v>0</v>
      </c>
      <c r="D5" s="7">
        <v>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</v>
      </c>
    </row>
    <row r="6" spans="1:21" x14ac:dyDescent="0.25">
      <c r="A6" s="7" t="s">
        <v>293</v>
      </c>
      <c r="B6" s="7">
        <v>0</v>
      </c>
      <c r="C6" s="7">
        <v>0</v>
      </c>
      <c r="D6" s="7">
        <v>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2</v>
      </c>
    </row>
    <row r="7" spans="1:21" x14ac:dyDescent="0.25">
      <c r="A7" s="7" t="s">
        <v>294</v>
      </c>
      <c r="B7" s="7">
        <v>2</v>
      </c>
      <c r="C7" s="7">
        <v>0</v>
      </c>
      <c r="D7" s="7">
        <v>3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4</v>
      </c>
      <c r="Q7" s="7">
        <v>0</v>
      </c>
      <c r="R7" s="7">
        <v>0</v>
      </c>
      <c r="S7" s="7">
        <v>0</v>
      </c>
      <c r="T7" s="7">
        <v>0</v>
      </c>
      <c r="U7" s="7">
        <v>9</v>
      </c>
    </row>
    <row r="8" spans="1:21" x14ac:dyDescent="0.25">
      <c r="A8" s="7" t="s">
        <v>295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1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1</v>
      </c>
    </row>
    <row r="9" spans="1:21" x14ac:dyDescent="0.25">
      <c r="A9" s="7" t="s">
        <v>296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1</v>
      </c>
    </row>
    <row r="10" spans="1:21" x14ac:dyDescent="0.25">
      <c r="A10" s="7" t="s">
        <v>297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2</v>
      </c>
    </row>
    <row r="11" spans="1:21" x14ac:dyDescent="0.25">
      <c r="A11" s="7" t="s">
        <v>298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7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7</v>
      </c>
    </row>
    <row r="12" spans="1:21" x14ac:dyDescent="0.25">
      <c r="A12" s="7" t="s">
        <v>299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3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3</v>
      </c>
    </row>
    <row r="13" spans="1:21" x14ac:dyDescent="0.25">
      <c r="A13" s="7" t="s">
        <v>283</v>
      </c>
      <c r="B13" s="7">
        <v>0</v>
      </c>
      <c r="C13" s="7">
        <v>6</v>
      </c>
      <c r="D13" s="7">
        <v>0</v>
      </c>
      <c r="E13" s="7">
        <v>0</v>
      </c>
      <c r="F13" s="7">
        <v>10</v>
      </c>
      <c r="G13" s="7">
        <v>1</v>
      </c>
      <c r="H13" s="7">
        <v>15</v>
      </c>
      <c r="I13" s="7">
        <v>0</v>
      </c>
      <c r="J13" s="7">
        <v>0</v>
      </c>
      <c r="K13" s="7">
        <v>0</v>
      </c>
      <c r="L13" s="7">
        <v>2</v>
      </c>
      <c r="M13" s="7">
        <v>1</v>
      </c>
      <c r="N13" s="7">
        <v>2</v>
      </c>
      <c r="O13" s="7">
        <v>0</v>
      </c>
      <c r="P13" s="7">
        <v>1</v>
      </c>
      <c r="Q13" s="7">
        <v>17</v>
      </c>
      <c r="R13" s="7">
        <v>15</v>
      </c>
      <c r="S13" s="7">
        <v>0</v>
      </c>
      <c r="T13" s="7">
        <v>1</v>
      </c>
      <c r="U13" s="7">
        <v>71</v>
      </c>
    </row>
    <row r="14" spans="1:21" x14ac:dyDescent="0.25">
      <c r="A14" s="7" t="s">
        <v>288</v>
      </c>
      <c r="B14" s="7">
        <v>0</v>
      </c>
      <c r="C14" s="7">
        <v>0</v>
      </c>
      <c r="D14" s="7">
        <v>0</v>
      </c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7">
        <v>1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1</v>
      </c>
      <c r="T14" s="7">
        <v>0</v>
      </c>
      <c r="U14" s="7">
        <v>4</v>
      </c>
    </row>
    <row r="15" spans="1:21" x14ac:dyDescent="0.25">
      <c r="A15" s="7" t="s">
        <v>300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1</v>
      </c>
    </row>
    <row r="16" spans="1:21" x14ac:dyDescent="0.25">
      <c r="A16" s="7" t="s">
        <v>301</v>
      </c>
      <c r="B16" s="7">
        <v>0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2</v>
      </c>
      <c r="L16" s="7">
        <v>0</v>
      </c>
      <c r="M16" s="7">
        <v>0</v>
      </c>
      <c r="N16" s="7">
        <v>0</v>
      </c>
      <c r="O16" s="7">
        <v>4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7</v>
      </c>
    </row>
    <row r="17" spans="1:21" x14ac:dyDescent="0.25">
      <c r="A17" s="7" t="s">
        <v>302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2</v>
      </c>
    </row>
    <row r="18" spans="1:21" x14ac:dyDescent="0.25">
      <c r="A18" s="7" t="s">
        <v>303</v>
      </c>
      <c r="B18" s="7">
        <v>0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4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5</v>
      </c>
    </row>
    <row r="19" spans="1:21" x14ac:dyDescent="0.25">
      <c r="A19" s="7" t="s">
        <v>304</v>
      </c>
      <c r="B19" s="7">
        <v>0</v>
      </c>
      <c r="C19" s="7">
        <v>0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5</v>
      </c>
      <c r="L19" s="7">
        <v>0</v>
      </c>
      <c r="M19" s="7">
        <v>0</v>
      </c>
      <c r="N19" s="7">
        <v>0</v>
      </c>
      <c r="O19" s="7">
        <v>2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8</v>
      </c>
    </row>
    <row r="20" spans="1:21" x14ac:dyDescent="0.25">
      <c r="A20" s="7" t="s">
        <v>305</v>
      </c>
      <c r="B20" s="7">
        <v>0</v>
      </c>
      <c r="C20" s="7">
        <v>0</v>
      </c>
      <c r="D20" s="7">
        <v>3</v>
      </c>
      <c r="E20" s="7">
        <v>0</v>
      </c>
      <c r="F20" s="7">
        <v>0</v>
      </c>
      <c r="G20" s="7">
        <v>0</v>
      </c>
      <c r="H20" s="7">
        <v>0</v>
      </c>
      <c r="I20" s="7">
        <v>2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5</v>
      </c>
    </row>
    <row r="21" spans="1:21" x14ac:dyDescent="0.25">
      <c r="A21" s="7" t="s">
        <v>306</v>
      </c>
      <c r="B21" s="7">
        <v>0</v>
      </c>
      <c r="C21" s="7">
        <v>0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6</v>
      </c>
      <c r="L21" s="7">
        <v>0</v>
      </c>
      <c r="M21" s="7">
        <v>0</v>
      </c>
      <c r="N21" s="7">
        <v>0</v>
      </c>
      <c r="O21" s="7">
        <v>8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15</v>
      </c>
    </row>
    <row r="22" spans="1:21" x14ac:dyDescent="0.25">
      <c r="A22" s="7" t="s">
        <v>307</v>
      </c>
      <c r="B22" s="7">
        <v>0</v>
      </c>
      <c r="C22" s="7">
        <v>0</v>
      </c>
      <c r="D22" s="7">
        <v>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3</v>
      </c>
    </row>
    <row r="23" spans="1:21" x14ac:dyDescent="0.25">
      <c r="A23" s="7" t="s">
        <v>308</v>
      </c>
      <c r="B23" s="7">
        <v>0</v>
      </c>
      <c r="C23" s="7">
        <v>0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</v>
      </c>
      <c r="Q23" s="7">
        <v>0</v>
      </c>
      <c r="R23" s="7">
        <v>0</v>
      </c>
      <c r="S23" s="7">
        <v>0</v>
      </c>
      <c r="T23" s="7">
        <v>0</v>
      </c>
      <c r="U23" s="7">
        <v>2</v>
      </c>
    </row>
    <row r="24" spans="1:21" x14ac:dyDescent="0.25">
      <c r="A24" s="7" t="s">
        <v>309</v>
      </c>
      <c r="B24" s="7">
        <v>0</v>
      </c>
      <c r="C24" s="7">
        <v>0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</v>
      </c>
      <c r="L24" s="7">
        <v>0</v>
      </c>
      <c r="M24" s="7">
        <v>0</v>
      </c>
      <c r="N24" s="7">
        <v>0</v>
      </c>
      <c r="O24" s="7">
        <v>3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6</v>
      </c>
    </row>
    <row r="25" spans="1:21" x14ac:dyDescent="0.25">
      <c r="A25" s="7" t="s">
        <v>310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1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1</v>
      </c>
    </row>
    <row r="26" spans="1:21" x14ac:dyDescent="0.25">
      <c r="A26" s="7" t="s">
        <v>311</v>
      </c>
      <c r="B26" s="7">
        <v>0</v>
      </c>
      <c r="C26" s="7">
        <v>0</v>
      </c>
      <c r="D26" s="7">
        <v>2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2</v>
      </c>
      <c r="Q26" s="7">
        <v>0</v>
      </c>
      <c r="R26" s="7">
        <v>0</v>
      </c>
      <c r="S26" s="7">
        <v>0</v>
      </c>
      <c r="T26" s="7">
        <v>0</v>
      </c>
      <c r="U26" s="7">
        <v>4</v>
      </c>
    </row>
    <row r="27" spans="1:21" x14ac:dyDescent="0.25">
      <c r="A27" s="7" t="s">
        <v>312</v>
      </c>
      <c r="B27" s="7">
        <v>0</v>
      </c>
      <c r="C27" s="7">
        <v>0</v>
      </c>
      <c r="D27" s="7">
        <v>2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1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3</v>
      </c>
    </row>
    <row r="28" spans="1:21" x14ac:dyDescent="0.25">
      <c r="A28" s="7" t="s">
        <v>313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1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1</v>
      </c>
    </row>
    <row r="29" spans="1:21" x14ac:dyDescent="0.25">
      <c r="A29" s="7" t="s">
        <v>314</v>
      </c>
      <c r="B29" s="7">
        <v>0</v>
      </c>
      <c r="C29" s="7">
        <v>0</v>
      </c>
      <c r="D29" s="7">
        <v>0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1</v>
      </c>
    </row>
    <row r="30" spans="1:21" x14ac:dyDescent="0.25">
      <c r="A30" s="7" t="s">
        <v>315</v>
      </c>
      <c r="B30" s="7">
        <v>0</v>
      </c>
      <c r="C30" s="7">
        <v>0</v>
      </c>
      <c r="D30" s="7">
        <v>1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1</v>
      </c>
    </row>
    <row r="31" spans="1:21" x14ac:dyDescent="0.25">
      <c r="A31" s="7" t="s">
        <v>316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</v>
      </c>
      <c r="Q31" s="7">
        <v>0</v>
      </c>
      <c r="R31" s="7">
        <v>0</v>
      </c>
      <c r="S31" s="7">
        <v>0</v>
      </c>
      <c r="T31" s="7">
        <v>0</v>
      </c>
      <c r="U31" s="7">
        <v>1</v>
      </c>
    </row>
    <row r="32" spans="1:21" x14ac:dyDescent="0.25">
      <c r="A32" s="7" t="s">
        <v>317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1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1</v>
      </c>
    </row>
    <row r="33" spans="1:21" x14ac:dyDescent="0.25">
      <c r="A33" s="7" t="s">
        <v>318</v>
      </c>
      <c r="B33" s="7">
        <v>0</v>
      </c>
      <c r="C33" s="7">
        <v>0</v>
      </c>
      <c r="D33" s="7">
        <v>1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1</v>
      </c>
    </row>
    <row r="34" spans="1:21" x14ac:dyDescent="0.25">
      <c r="A34" s="7" t="s">
        <v>319</v>
      </c>
      <c r="B34" s="7">
        <v>0</v>
      </c>
      <c r="C34" s="7">
        <v>0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1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2</v>
      </c>
    </row>
    <row r="35" spans="1:21" x14ac:dyDescent="0.25">
      <c r="A35" s="7" t="s">
        <v>320</v>
      </c>
      <c r="B35" s="7">
        <v>0</v>
      </c>
      <c r="C35" s="7">
        <v>0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1</v>
      </c>
    </row>
    <row r="36" spans="1:21" x14ac:dyDescent="0.25">
      <c r="A36" s="7" t="s">
        <v>321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1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1</v>
      </c>
    </row>
    <row r="37" spans="1:21" x14ac:dyDescent="0.25">
      <c r="A37" s="7" t="s">
        <v>322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1</v>
      </c>
    </row>
    <row r="38" spans="1:21" x14ac:dyDescent="0.25">
      <c r="A38" s="7" t="s">
        <v>323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3</v>
      </c>
      <c r="L38" s="7">
        <v>0</v>
      </c>
      <c r="M38" s="7">
        <v>0</v>
      </c>
      <c r="N38" s="7">
        <v>0</v>
      </c>
      <c r="O38" s="7">
        <v>0</v>
      </c>
      <c r="P38" s="7">
        <v>3</v>
      </c>
      <c r="Q38" s="7">
        <v>0</v>
      </c>
      <c r="R38" s="7">
        <v>0</v>
      </c>
      <c r="S38" s="7">
        <v>0</v>
      </c>
      <c r="T38" s="7">
        <v>0</v>
      </c>
      <c r="U38" s="7">
        <v>6</v>
      </c>
    </row>
    <row r="39" spans="1:21" x14ac:dyDescent="0.25">
      <c r="A39" s="7" t="s">
        <v>324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7">
        <v>0</v>
      </c>
      <c r="R39" s="7">
        <v>0</v>
      </c>
      <c r="S39" s="7">
        <v>0</v>
      </c>
      <c r="T39" s="7">
        <v>0</v>
      </c>
      <c r="U39" s="7">
        <v>1</v>
      </c>
    </row>
    <row r="40" spans="1:21" x14ac:dyDescent="0.25">
      <c r="A40" s="7" t="s">
        <v>325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1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1</v>
      </c>
    </row>
    <row r="41" spans="1:21" x14ac:dyDescent="0.25">
      <c r="A41" s="7" t="s">
        <v>326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v>1</v>
      </c>
      <c r="Q41" s="7">
        <v>0</v>
      </c>
      <c r="R41" s="7">
        <v>0</v>
      </c>
      <c r="S41" s="7">
        <v>0</v>
      </c>
      <c r="T41" s="7">
        <v>0</v>
      </c>
      <c r="U41" s="7">
        <v>2</v>
      </c>
    </row>
    <row r="42" spans="1:21" x14ac:dyDescent="0.25">
      <c r="A42" s="7" t="s">
        <v>327</v>
      </c>
      <c r="B42" s="7">
        <v>0</v>
      </c>
      <c r="C42" s="7">
        <v>0</v>
      </c>
      <c r="D42" s="7">
        <v>2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2</v>
      </c>
      <c r="Q42" s="7">
        <v>0</v>
      </c>
      <c r="R42" s="7">
        <v>0</v>
      </c>
      <c r="S42" s="7">
        <v>0</v>
      </c>
      <c r="T42" s="7">
        <v>0</v>
      </c>
      <c r="U42" s="7">
        <v>4</v>
      </c>
    </row>
    <row r="43" spans="1:21" x14ac:dyDescent="0.25">
      <c r="A43" s="7" t="s">
        <v>328</v>
      </c>
      <c r="B43" s="7">
        <v>0</v>
      </c>
      <c r="C43" s="7">
        <v>0</v>
      </c>
      <c r="D43" s="7">
        <v>3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3</v>
      </c>
    </row>
    <row r="44" spans="1:21" x14ac:dyDescent="0.25">
      <c r="A44" s="7" t="s">
        <v>329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1</v>
      </c>
      <c r="Q44" s="7">
        <v>0</v>
      </c>
      <c r="R44" s="7">
        <v>0</v>
      </c>
      <c r="S44" s="7">
        <v>0</v>
      </c>
      <c r="T44" s="7">
        <v>0</v>
      </c>
      <c r="U44" s="7">
        <v>2</v>
      </c>
    </row>
    <row r="45" spans="1:21" x14ac:dyDescent="0.25">
      <c r="A45" s="7" t="s">
        <v>330</v>
      </c>
      <c r="B45" s="7">
        <v>0</v>
      </c>
      <c r="C45" s="7">
        <v>0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1</v>
      </c>
    </row>
    <row r="46" spans="1:21" x14ac:dyDescent="0.25">
      <c r="A46" s="7" t="s">
        <v>331</v>
      </c>
      <c r="B46" s="7">
        <v>0</v>
      </c>
      <c r="C46" s="7">
        <v>0</v>
      </c>
      <c r="D46" s="7">
        <v>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1</v>
      </c>
    </row>
    <row r="47" spans="1:21" x14ac:dyDescent="0.25">
      <c r="A47" s="7" t="s">
        <v>332</v>
      </c>
      <c r="B47" s="7">
        <v>0</v>
      </c>
      <c r="C47" s="7">
        <v>0</v>
      </c>
      <c r="D47" s="7">
        <v>3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1</v>
      </c>
      <c r="Q47" s="7">
        <v>0</v>
      </c>
      <c r="R47" s="7">
        <v>0</v>
      </c>
      <c r="S47" s="7">
        <v>0</v>
      </c>
      <c r="T47" s="7">
        <v>0</v>
      </c>
      <c r="U47" s="7">
        <v>4</v>
      </c>
    </row>
    <row r="48" spans="1:21" x14ac:dyDescent="0.25">
      <c r="A48" s="7" t="s">
        <v>333</v>
      </c>
      <c r="B48" s="7">
        <v>0</v>
      </c>
      <c r="C48" s="7">
        <v>0</v>
      </c>
      <c r="D48" s="7">
        <v>2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12</v>
      </c>
      <c r="L48" s="7">
        <v>0</v>
      </c>
      <c r="M48" s="7">
        <v>0</v>
      </c>
      <c r="N48" s="7">
        <v>0</v>
      </c>
      <c r="O48" s="7">
        <v>1</v>
      </c>
      <c r="P48" s="7">
        <v>1</v>
      </c>
      <c r="Q48" s="7">
        <v>0</v>
      </c>
      <c r="R48" s="7">
        <v>0</v>
      </c>
      <c r="S48" s="7">
        <v>0</v>
      </c>
      <c r="T48" s="7">
        <v>0</v>
      </c>
      <c r="U48" s="7">
        <v>16</v>
      </c>
    </row>
    <row r="49" spans="1:21" x14ac:dyDescent="0.25">
      <c r="A49" s="7" t="s">
        <v>334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2</v>
      </c>
      <c r="L49" s="7">
        <v>0</v>
      </c>
      <c r="M49" s="7">
        <v>0</v>
      </c>
      <c r="N49" s="7">
        <v>0</v>
      </c>
      <c r="O49" s="7">
        <v>1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3</v>
      </c>
    </row>
    <row r="50" spans="1:21" x14ac:dyDescent="0.25">
      <c r="A50" s="7" t="s">
        <v>335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1</v>
      </c>
    </row>
    <row r="51" spans="1:21" x14ac:dyDescent="0.25">
      <c r="A51" s="7" t="s">
        <v>336</v>
      </c>
      <c r="B51" s="7">
        <v>0</v>
      </c>
      <c r="C51" s="7">
        <v>0</v>
      </c>
      <c r="D51" s="7">
        <v>5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1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6</v>
      </c>
    </row>
    <row r="52" spans="1:21" x14ac:dyDescent="0.25">
      <c r="A52" s="7" t="s">
        <v>337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3</v>
      </c>
      <c r="L52" s="7">
        <v>0</v>
      </c>
      <c r="M52" s="7">
        <v>0</v>
      </c>
      <c r="N52" s="7">
        <v>0</v>
      </c>
      <c r="O52" s="7">
        <v>1</v>
      </c>
      <c r="P52" s="7">
        <v>3</v>
      </c>
      <c r="Q52" s="7">
        <v>0</v>
      </c>
      <c r="R52" s="7">
        <v>0</v>
      </c>
      <c r="S52" s="7">
        <v>0</v>
      </c>
      <c r="T52" s="7">
        <v>0</v>
      </c>
      <c r="U52" s="7">
        <v>7</v>
      </c>
    </row>
    <row r="53" spans="1:21" x14ac:dyDescent="0.25">
      <c r="A53" s="7" t="s">
        <v>338</v>
      </c>
      <c r="B53" s="7">
        <v>0</v>
      </c>
      <c r="C53" s="7">
        <v>0</v>
      </c>
      <c r="D53" s="7">
        <v>10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10</v>
      </c>
    </row>
    <row r="54" spans="1:21" x14ac:dyDescent="0.25">
      <c r="A54" s="7" t="s">
        <v>339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1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1</v>
      </c>
    </row>
    <row r="55" spans="1:21" x14ac:dyDescent="0.25">
      <c r="A55" s="7" t="s">
        <v>340</v>
      </c>
      <c r="B55" s="7">
        <v>0</v>
      </c>
      <c r="C55" s="7">
        <v>0</v>
      </c>
      <c r="D55" s="7">
        <v>3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1</v>
      </c>
      <c r="L55" s="7">
        <v>0</v>
      </c>
      <c r="M55" s="7">
        <v>0</v>
      </c>
      <c r="N55" s="7">
        <v>0</v>
      </c>
      <c r="O55" s="7">
        <v>3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7</v>
      </c>
    </row>
    <row r="56" spans="1:21" x14ac:dyDescent="0.25">
      <c r="A56" s="7" t="s">
        <v>341</v>
      </c>
      <c r="B56" s="7">
        <v>0</v>
      </c>
      <c r="C56" s="7">
        <v>0</v>
      </c>
      <c r="D56" s="7">
        <v>3</v>
      </c>
      <c r="E56" s="7">
        <v>2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1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6</v>
      </c>
    </row>
    <row r="57" spans="1:21" x14ac:dyDescent="0.25">
      <c r="A57" s="7" t="s">
        <v>342</v>
      </c>
      <c r="B57" s="7">
        <v>0</v>
      </c>
      <c r="C57" s="7">
        <v>0</v>
      </c>
      <c r="D57" s="7">
        <v>7</v>
      </c>
      <c r="E57" s="7">
        <v>8</v>
      </c>
      <c r="F57" s="7">
        <v>0</v>
      </c>
      <c r="G57" s="7">
        <v>0</v>
      </c>
      <c r="H57" s="7">
        <v>0</v>
      </c>
      <c r="I57" s="7">
        <v>1</v>
      </c>
      <c r="J57" s="7">
        <v>0</v>
      </c>
      <c r="K57" s="7">
        <v>1</v>
      </c>
      <c r="L57" s="7">
        <v>0</v>
      </c>
      <c r="M57" s="7">
        <v>0</v>
      </c>
      <c r="N57" s="7">
        <v>0</v>
      </c>
      <c r="O57" s="7">
        <v>27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44</v>
      </c>
    </row>
    <row r="58" spans="1:21" x14ac:dyDescent="0.25">
      <c r="A58" s="7" t="s">
        <v>343</v>
      </c>
      <c r="B58" s="7">
        <v>0</v>
      </c>
      <c r="C58" s="7">
        <v>0</v>
      </c>
      <c r="D58" s="7">
        <v>3</v>
      </c>
      <c r="E58" s="7">
        <v>1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48</v>
      </c>
      <c r="L58" s="7">
        <v>0</v>
      </c>
      <c r="M58" s="7">
        <v>0</v>
      </c>
      <c r="N58" s="7">
        <v>0</v>
      </c>
      <c r="O58" s="7">
        <v>28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80</v>
      </c>
    </row>
    <row r="59" spans="1:21" x14ac:dyDescent="0.25">
      <c r="A59" s="7" t="s">
        <v>344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1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1</v>
      </c>
    </row>
    <row r="60" spans="1:21" x14ac:dyDescent="0.25">
      <c r="A60" s="7" t="s">
        <v>345</v>
      </c>
      <c r="B60" s="7">
        <v>0</v>
      </c>
      <c r="C60" s="7">
        <v>0</v>
      </c>
      <c r="D60" s="7">
        <v>1</v>
      </c>
      <c r="E60" s="7">
        <v>10</v>
      </c>
      <c r="F60" s="7">
        <v>0</v>
      </c>
      <c r="G60" s="7">
        <v>0</v>
      </c>
      <c r="H60" s="7">
        <v>0</v>
      </c>
      <c r="I60" s="7">
        <v>8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9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28</v>
      </c>
    </row>
    <row r="61" spans="1:21" x14ac:dyDescent="0.25">
      <c r="A61" s="7" t="s">
        <v>346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1</v>
      </c>
      <c r="J61" s="7">
        <v>0</v>
      </c>
      <c r="K61" s="7">
        <v>1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2</v>
      </c>
    </row>
    <row r="62" spans="1:21" x14ac:dyDescent="0.25">
      <c r="A62" s="7" t="s">
        <v>347</v>
      </c>
      <c r="B62" s="7">
        <v>0</v>
      </c>
      <c r="C62" s="7">
        <v>0</v>
      </c>
      <c r="D62" s="7">
        <v>2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2</v>
      </c>
    </row>
    <row r="63" spans="1:21" x14ac:dyDescent="0.25">
      <c r="A63" s="7" t="s">
        <v>348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1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1</v>
      </c>
    </row>
    <row r="64" spans="1:21" x14ac:dyDescent="0.25">
      <c r="A64" s="7" t="s">
        <v>349</v>
      </c>
      <c r="B64" s="7">
        <v>0</v>
      </c>
      <c r="C64" s="7">
        <v>0</v>
      </c>
      <c r="D64" s="7">
        <v>3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3</v>
      </c>
      <c r="L64" s="7">
        <v>0</v>
      </c>
      <c r="M64" s="7">
        <v>0</v>
      </c>
      <c r="N64" s="7">
        <v>0</v>
      </c>
      <c r="O64" s="7">
        <v>5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11</v>
      </c>
    </row>
    <row r="65" spans="1:21" x14ac:dyDescent="0.25">
      <c r="A65" s="7" t="s">
        <v>350</v>
      </c>
      <c r="B65" s="7">
        <v>0</v>
      </c>
      <c r="C65" s="7">
        <v>0</v>
      </c>
      <c r="D65" s="7">
        <v>1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2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3</v>
      </c>
    </row>
    <row r="66" spans="1:21" x14ac:dyDescent="0.25">
      <c r="A66" s="7" t="s">
        <v>351</v>
      </c>
      <c r="B66" s="7">
        <v>0</v>
      </c>
      <c r="C66" s="7">
        <v>0</v>
      </c>
      <c r="D66" s="7">
        <v>5</v>
      </c>
      <c r="E66" s="7">
        <v>2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1</v>
      </c>
      <c r="L66" s="7">
        <v>0</v>
      </c>
      <c r="M66" s="7">
        <v>0</v>
      </c>
      <c r="N66" s="7">
        <v>0</v>
      </c>
      <c r="O66" s="7">
        <v>0</v>
      </c>
      <c r="P66" s="7">
        <v>1</v>
      </c>
      <c r="Q66" s="7">
        <v>0</v>
      </c>
      <c r="R66" s="7">
        <v>0</v>
      </c>
      <c r="S66" s="7">
        <v>0</v>
      </c>
      <c r="T66" s="7">
        <v>0</v>
      </c>
      <c r="U66" s="7">
        <v>9</v>
      </c>
    </row>
    <row r="67" spans="1:21" x14ac:dyDescent="0.25">
      <c r="A67" s="7" t="s">
        <v>352</v>
      </c>
      <c r="B67" s="7">
        <v>0</v>
      </c>
      <c r="C67" s="7">
        <v>0</v>
      </c>
      <c r="D67" s="7">
        <v>0</v>
      </c>
      <c r="E67" s="7">
        <v>1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1</v>
      </c>
    </row>
    <row r="68" spans="1:21" x14ac:dyDescent="0.25">
      <c r="A68" s="7" t="s">
        <v>353</v>
      </c>
      <c r="B68" s="7">
        <v>0</v>
      </c>
      <c r="C68" s="7">
        <v>0</v>
      </c>
      <c r="D68" s="7">
        <v>2</v>
      </c>
      <c r="E68" s="7">
        <v>2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4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8</v>
      </c>
    </row>
    <row r="69" spans="1:21" x14ac:dyDescent="0.25">
      <c r="A69" s="7" t="s">
        <v>282</v>
      </c>
      <c r="B69" s="7">
        <v>2</v>
      </c>
      <c r="C69" s="7">
        <v>6</v>
      </c>
      <c r="D69" s="7">
        <v>78</v>
      </c>
      <c r="E69" s="7">
        <v>36</v>
      </c>
      <c r="F69" s="7">
        <v>10</v>
      </c>
      <c r="G69" s="7">
        <v>1</v>
      </c>
      <c r="H69" s="7">
        <v>15</v>
      </c>
      <c r="I69" s="7">
        <v>13</v>
      </c>
      <c r="J69" s="7">
        <v>1</v>
      </c>
      <c r="K69" s="7">
        <v>121</v>
      </c>
      <c r="L69" s="7">
        <v>2</v>
      </c>
      <c r="M69" s="7">
        <v>1</v>
      </c>
      <c r="N69" s="7">
        <v>3</v>
      </c>
      <c r="O69" s="7">
        <v>106</v>
      </c>
      <c r="P69" s="7">
        <v>23</v>
      </c>
      <c r="Q69" s="7">
        <v>17</v>
      </c>
      <c r="R69" s="7">
        <v>15</v>
      </c>
      <c r="S69" s="7">
        <v>1</v>
      </c>
      <c r="T69" s="7">
        <v>1</v>
      </c>
      <c r="U69" s="7">
        <v>452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DDA7-EFB5-4E52-8623-36D5CE1F81A3}">
  <dimension ref="A1:Q4"/>
  <sheetViews>
    <sheetView workbookViewId="0">
      <selection activeCell="Q4" sqref="Q4"/>
    </sheetView>
  </sheetViews>
  <sheetFormatPr defaultRowHeight="15" x14ac:dyDescent="0.25"/>
  <cols>
    <col min="1" max="1" width="11.42578125" customWidth="1"/>
    <col min="2" max="2" width="12.140625" bestFit="1" customWidth="1"/>
    <col min="3" max="3" width="10.5703125" bestFit="1" customWidth="1"/>
    <col min="4" max="4" width="12.140625" bestFit="1" customWidth="1"/>
    <col min="5" max="5" width="10.5703125" bestFit="1" customWidth="1"/>
    <col min="6" max="6" width="12.140625" bestFit="1" customWidth="1"/>
    <col min="7" max="12" width="10.5703125" bestFit="1" customWidth="1"/>
    <col min="13" max="15" width="12.140625" bestFit="1" customWidth="1"/>
    <col min="16" max="16" width="10.5703125" bestFit="1" customWidth="1"/>
    <col min="17" max="17" width="13.28515625" bestFit="1" customWidth="1"/>
  </cols>
  <sheetData>
    <row r="1" spans="1:17" x14ac:dyDescent="0.25">
      <c r="A1" t="s">
        <v>262</v>
      </c>
      <c r="B1" t="s">
        <v>264</v>
      </c>
      <c r="C1" t="s">
        <v>266</v>
      </c>
      <c r="D1" t="s">
        <v>267</v>
      </c>
      <c r="E1" t="s">
        <v>268</v>
      </c>
      <c r="F1" t="s">
        <v>269</v>
      </c>
      <c r="G1" t="s">
        <v>271</v>
      </c>
      <c r="H1" t="s">
        <v>272</v>
      </c>
      <c r="I1" t="s">
        <v>273</v>
      </c>
      <c r="J1" t="s">
        <v>274</v>
      </c>
      <c r="K1" t="s">
        <v>275</v>
      </c>
      <c r="L1" t="s">
        <v>277</v>
      </c>
      <c r="M1" t="s">
        <v>278</v>
      </c>
      <c r="N1" t="s">
        <v>279</v>
      </c>
      <c r="O1" t="s">
        <v>280</v>
      </c>
      <c r="P1" t="s">
        <v>281</v>
      </c>
      <c r="Q1" t="s">
        <v>282</v>
      </c>
    </row>
    <row r="2" spans="1:17" x14ac:dyDescent="0.25">
      <c r="A2" t="s">
        <v>283</v>
      </c>
      <c r="B2" s="1">
        <v>1410.72</v>
      </c>
      <c r="C2" s="1">
        <v>0</v>
      </c>
      <c r="D2" s="1">
        <v>2191.1999999999998</v>
      </c>
      <c r="E2" s="1">
        <v>219.12</v>
      </c>
      <c r="F2" s="1">
        <v>3384.36</v>
      </c>
      <c r="G2" s="1">
        <v>0</v>
      </c>
      <c r="H2" s="1">
        <v>0</v>
      </c>
      <c r="I2" s="1">
        <v>438.24</v>
      </c>
      <c r="J2" s="1">
        <v>219.12</v>
      </c>
      <c r="K2" s="1">
        <v>438.24</v>
      </c>
      <c r="L2" s="1">
        <v>219.12</v>
      </c>
      <c r="M2" s="1">
        <v>3733.04</v>
      </c>
      <c r="N2" s="1">
        <v>3406.8</v>
      </c>
      <c r="O2" s="1">
        <v>0</v>
      </c>
      <c r="P2" s="1">
        <v>219.12</v>
      </c>
      <c r="Q2" s="1">
        <v>15879.08</v>
      </c>
    </row>
    <row r="3" spans="1:17" x14ac:dyDescent="0.25">
      <c r="A3" t="s">
        <v>284</v>
      </c>
      <c r="B3" s="1">
        <v>0</v>
      </c>
      <c r="C3" s="1">
        <v>543.08000000000004</v>
      </c>
      <c r="D3" s="1">
        <v>0</v>
      </c>
      <c r="E3" s="1">
        <v>0</v>
      </c>
      <c r="F3" s="1">
        <v>0</v>
      </c>
      <c r="G3" s="1">
        <v>543.08000000000004</v>
      </c>
      <c r="H3" s="1">
        <v>840.79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1399.87</v>
      </c>
      <c r="P3" s="1">
        <v>0</v>
      </c>
      <c r="Q3" s="1">
        <v>3326.82</v>
      </c>
    </row>
    <row r="4" spans="1:17" x14ac:dyDescent="0.25">
      <c r="A4" t="s">
        <v>282</v>
      </c>
      <c r="B4" s="1">
        <v>1410.72</v>
      </c>
      <c r="C4" s="1">
        <v>543.08000000000004</v>
      </c>
      <c r="D4" s="1">
        <v>2191.1999999999998</v>
      </c>
      <c r="E4" s="1">
        <v>219.12</v>
      </c>
      <c r="F4" s="1">
        <v>3384.36</v>
      </c>
      <c r="G4" s="1">
        <v>543.08000000000004</v>
      </c>
      <c r="H4" s="1">
        <v>840.79</v>
      </c>
      <c r="I4" s="1">
        <v>438.24</v>
      </c>
      <c r="J4" s="1">
        <v>219.12</v>
      </c>
      <c r="K4" s="1">
        <v>438.24</v>
      </c>
      <c r="L4" s="1">
        <v>219.12</v>
      </c>
      <c r="M4" s="1">
        <v>3733.04</v>
      </c>
      <c r="N4" s="1">
        <v>3406.8</v>
      </c>
      <c r="O4" s="1">
        <v>1399.87</v>
      </c>
      <c r="P4" s="1">
        <v>219.12</v>
      </c>
      <c r="Q4" s="1">
        <v>19205.900000000001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96E4D-E833-4531-803C-405CD9A91263}">
  <dimension ref="A1:AB143"/>
  <sheetViews>
    <sheetView tabSelected="1" topLeftCell="E52" workbookViewId="0">
      <selection activeCell="C3" sqref="C3"/>
    </sheetView>
  </sheetViews>
  <sheetFormatPr defaultRowHeight="15" x14ac:dyDescent="0.25"/>
  <cols>
    <col min="1" max="1" width="10" style="2" bestFit="1" customWidth="1"/>
    <col min="2" max="2" width="10.7109375" customWidth="1"/>
    <col min="3" max="4" width="12.140625" bestFit="1" customWidth="1"/>
    <col min="5" max="5" width="14.28515625" bestFit="1" customWidth="1"/>
    <col min="6" max="6" width="13.28515625" bestFit="1" customWidth="1"/>
    <col min="7" max="7" width="12.140625" bestFit="1" customWidth="1"/>
    <col min="8" max="8" width="10.5703125" bestFit="1" customWidth="1"/>
    <col min="9" max="9" width="12.140625" bestFit="1" customWidth="1"/>
    <col min="10" max="10" width="13.28515625" bestFit="1" customWidth="1"/>
    <col min="11" max="11" width="12.140625" bestFit="1" customWidth="1"/>
    <col min="12" max="12" width="14.28515625" bestFit="1" customWidth="1"/>
    <col min="13" max="13" width="12.140625" bestFit="1" customWidth="1"/>
    <col min="14" max="14" width="10.5703125" bestFit="1" customWidth="1"/>
    <col min="15" max="15" width="12.140625" bestFit="1" customWidth="1"/>
    <col min="16" max="16" width="14.28515625" bestFit="1" customWidth="1"/>
    <col min="17" max="18" width="13.28515625" bestFit="1" customWidth="1"/>
    <col min="19" max="20" width="12.140625" bestFit="1" customWidth="1"/>
    <col min="21" max="21" width="10.5703125" bestFit="1" customWidth="1"/>
    <col min="22" max="22" width="14.42578125" style="1" bestFit="1" customWidth="1"/>
    <col min="28" max="28" width="14.28515625" bestFit="1" customWidth="1"/>
  </cols>
  <sheetData>
    <row r="1" spans="1:28" x14ac:dyDescent="0.25">
      <c r="B1" s="7" t="s">
        <v>285</v>
      </c>
      <c r="C1" s="7" t="s">
        <v>263</v>
      </c>
      <c r="D1" s="7" t="s">
        <v>264</v>
      </c>
      <c r="E1" s="7" t="s">
        <v>265</v>
      </c>
      <c r="F1" s="7" t="s">
        <v>266</v>
      </c>
      <c r="G1" s="7" t="s">
        <v>267</v>
      </c>
      <c r="H1" s="7" t="s">
        <v>268</v>
      </c>
      <c r="I1" s="7" t="s">
        <v>269</v>
      </c>
      <c r="J1" s="7" t="s">
        <v>270</v>
      </c>
      <c r="K1" s="7" t="s">
        <v>271</v>
      </c>
      <c r="L1" s="7" t="s">
        <v>272</v>
      </c>
      <c r="M1" s="7" t="s">
        <v>273</v>
      </c>
      <c r="N1" s="7" t="s">
        <v>274</v>
      </c>
      <c r="O1" s="7" t="s">
        <v>275</v>
      </c>
      <c r="P1" s="7" t="s">
        <v>276</v>
      </c>
      <c r="Q1" s="7" t="s">
        <v>277</v>
      </c>
      <c r="R1" s="7" t="s">
        <v>278</v>
      </c>
      <c r="S1" s="7" t="s">
        <v>279</v>
      </c>
      <c r="T1" s="7" t="s">
        <v>280</v>
      </c>
      <c r="U1" s="7" t="s">
        <v>281</v>
      </c>
      <c r="V1" s="1" t="s">
        <v>282</v>
      </c>
      <c r="W1" s="2"/>
      <c r="X1" s="2"/>
      <c r="Y1" s="2"/>
      <c r="Z1" s="2"/>
      <c r="AA1" s="2"/>
      <c r="AB1" s="2"/>
    </row>
    <row r="2" spans="1:28" x14ac:dyDescent="0.25">
      <c r="A2" s="2">
        <f>LEFT(B2,10)*1</f>
        <v>403010390</v>
      </c>
      <c r="B2" s="7" t="s">
        <v>289</v>
      </c>
      <c r="C2" s="7">
        <f>VLOOKUP($A2,delib,6,0)*(Físico!B2)</f>
        <v>0</v>
      </c>
      <c r="D2" s="7">
        <f>VLOOKUP($A2,delib,6,0)*(Físico!C2)</f>
        <v>0</v>
      </c>
      <c r="E2" s="7">
        <f>VLOOKUP($A2,delib,6,0)*(Físico!D2)</f>
        <v>0</v>
      </c>
      <c r="F2" s="7">
        <f>VLOOKUP($A2,delib,6,0)*(Físico!E2)</f>
        <v>0</v>
      </c>
      <c r="G2" s="7">
        <f>VLOOKUP($A2,delib,6,0)*(Físico!F2)</f>
        <v>0</v>
      </c>
      <c r="H2" s="7">
        <f>VLOOKUP($A2,delib,6,0)*(Físico!G2)</f>
        <v>0</v>
      </c>
      <c r="I2" s="7">
        <f>VLOOKUP($A2,delib,6,0)*(Físico!H2)</f>
        <v>0</v>
      </c>
      <c r="J2" s="7">
        <f>VLOOKUP($A2,delib,6,0)*(Físico!I2)</f>
        <v>0</v>
      </c>
      <c r="K2" s="7">
        <f>VLOOKUP($A2,delib,6,0)*(Físico!J2)</f>
        <v>0</v>
      </c>
      <c r="L2" s="7">
        <f>VLOOKUP($A2,delib,6,0)*(Físico!K2)</f>
        <v>1657.64</v>
      </c>
      <c r="M2" s="7">
        <f>VLOOKUP($A2,delib,6,0)*(Físico!L2)</f>
        <v>0</v>
      </c>
      <c r="N2" s="7">
        <f>VLOOKUP($A2,delib,6,0)*(Físico!M2)</f>
        <v>0</v>
      </c>
      <c r="O2" s="7">
        <f>VLOOKUP($A2,delib,6,0)*(Físico!N2)</f>
        <v>0</v>
      </c>
      <c r="P2" s="7">
        <f>VLOOKUP($A2,delib,6,0)*(Físico!O2)</f>
        <v>0</v>
      </c>
      <c r="Q2" s="7">
        <f>VLOOKUP($A2,delib,6,0)*(Físico!P2)</f>
        <v>0</v>
      </c>
      <c r="R2" s="7">
        <f>VLOOKUP($A2,delib,6,0)*(Físico!Q2)</f>
        <v>0</v>
      </c>
      <c r="S2" s="7">
        <f>VLOOKUP($A2,delib,6,0)*(Físico!R2)</f>
        <v>0</v>
      </c>
      <c r="T2" s="7">
        <f>VLOOKUP($A2,delib,6,0)*(Físico!S2)</f>
        <v>0</v>
      </c>
      <c r="U2" s="7">
        <f>VLOOKUP($A2,delib,6,0)*(Físico!T2)</f>
        <v>0</v>
      </c>
      <c r="V2" s="1">
        <f>SUM(C2:U2)</f>
        <v>1657.64</v>
      </c>
      <c r="W2" s="7"/>
      <c r="X2" s="7"/>
      <c r="Y2" s="7"/>
      <c r="Z2" s="7"/>
      <c r="AA2" s="7"/>
      <c r="AB2" s="1"/>
    </row>
    <row r="3" spans="1:28" x14ac:dyDescent="0.25">
      <c r="A3" s="7">
        <f t="shared" ref="A3:A66" si="0">LEFT(B3,10)*1</f>
        <v>403020115</v>
      </c>
      <c r="B3" s="7" t="s">
        <v>290</v>
      </c>
      <c r="C3" s="7">
        <f>VLOOKUP($A3,delib,6,0)*(Físico!B3)</f>
        <v>0</v>
      </c>
      <c r="D3" s="7">
        <f>VLOOKUP($A3,delib,6,0)*(Físico!C3)</f>
        <v>0</v>
      </c>
      <c r="E3" s="7">
        <f>VLOOKUP($A3,delib,6,0)*(Físico!D3)</f>
        <v>0</v>
      </c>
      <c r="F3" s="7">
        <f>VLOOKUP($A3,delib,6,0)*(Físico!E3)</f>
        <v>5273.84</v>
      </c>
      <c r="G3" s="7">
        <f>VLOOKUP($A3,delib,6,0)*(Físico!F3)</f>
        <v>0</v>
      </c>
      <c r="H3" s="7">
        <f>VLOOKUP($A3,delib,6,0)*(Físico!G3)</f>
        <v>0</v>
      </c>
      <c r="I3" s="7">
        <f>VLOOKUP($A3,delib,6,0)*(Físico!H3)</f>
        <v>0</v>
      </c>
      <c r="J3" s="7">
        <f>VLOOKUP($A3,delib,6,0)*(Físico!I3)</f>
        <v>0</v>
      </c>
      <c r="K3" s="7">
        <f>VLOOKUP($A3,delib,6,0)*(Físico!J3)</f>
        <v>0</v>
      </c>
      <c r="L3" s="7">
        <f>VLOOKUP($A3,delib,6,0)*(Físico!K3)</f>
        <v>0</v>
      </c>
      <c r="M3" s="7">
        <f>VLOOKUP($A3,delib,6,0)*(Físico!L3)</f>
        <v>0</v>
      </c>
      <c r="N3" s="7">
        <f>VLOOKUP($A3,delib,6,0)*(Físico!M3)</f>
        <v>0</v>
      </c>
      <c r="O3" s="7">
        <f>VLOOKUP($A3,delib,6,0)*(Físico!N3)</f>
        <v>0</v>
      </c>
      <c r="P3" s="7">
        <f>VLOOKUP($A3,delib,6,0)*(Físico!O3)</f>
        <v>0</v>
      </c>
      <c r="Q3" s="7">
        <f>VLOOKUP($A3,delib,6,0)*(Físico!P3)</f>
        <v>0</v>
      </c>
      <c r="R3" s="7">
        <f>VLOOKUP($A3,delib,6,0)*(Físico!Q3)</f>
        <v>0</v>
      </c>
      <c r="S3" s="7">
        <f>VLOOKUP($A3,delib,6,0)*(Físico!R3)</f>
        <v>0</v>
      </c>
      <c r="T3" s="7">
        <f>VLOOKUP($A3,delib,6,0)*(Físico!S3)</f>
        <v>0</v>
      </c>
      <c r="U3" s="7">
        <f>VLOOKUP($A3,delib,6,0)*(Físico!T3)</f>
        <v>0</v>
      </c>
      <c r="V3" s="1">
        <f t="shared" ref="V3:V66" si="1">SUM(C3:U3)</f>
        <v>5273.84</v>
      </c>
      <c r="W3" s="7"/>
      <c r="X3" s="7"/>
      <c r="Y3" s="7"/>
      <c r="Z3" s="7"/>
      <c r="AA3" s="7"/>
      <c r="AB3" s="1"/>
    </row>
    <row r="4" spans="1:28" x14ac:dyDescent="0.25">
      <c r="A4" s="7">
        <f t="shared" si="0"/>
        <v>403020131</v>
      </c>
      <c r="B4" s="7" t="s">
        <v>291</v>
      </c>
      <c r="C4" s="7">
        <f>VLOOKUP($A4,delib,6,0)*(Físico!B4)</f>
        <v>0</v>
      </c>
      <c r="D4" s="7">
        <f>VLOOKUP($A4,delib,6,0)*(Físico!C4)</f>
        <v>0</v>
      </c>
      <c r="E4" s="7">
        <f>VLOOKUP($A4,delib,6,0)*(Físico!D4)</f>
        <v>0</v>
      </c>
      <c r="F4" s="7">
        <f>VLOOKUP($A4,delib,6,0)*(Físico!E4)</f>
        <v>0</v>
      </c>
      <c r="G4" s="7">
        <f>VLOOKUP($A4,delib,6,0)*(Físico!F4)</f>
        <v>0</v>
      </c>
      <c r="H4" s="7">
        <f>VLOOKUP($A4,delib,6,0)*(Físico!G4)</f>
        <v>0</v>
      </c>
      <c r="I4" s="7">
        <f>VLOOKUP($A4,delib,6,0)*(Físico!H4)</f>
        <v>0</v>
      </c>
      <c r="J4" s="7">
        <f>VLOOKUP($A4,delib,6,0)*(Físico!I4)</f>
        <v>0</v>
      </c>
      <c r="K4" s="7">
        <f>VLOOKUP($A4,delib,6,0)*(Físico!J4)</f>
        <v>0</v>
      </c>
      <c r="L4" s="7">
        <f>VLOOKUP($A4,delib,6,0)*(Físico!K4)</f>
        <v>459.18</v>
      </c>
      <c r="M4" s="7">
        <f>VLOOKUP($A4,delib,6,0)*(Físico!L4)</f>
        <v>0</v>
      </c>
      <c r="N4" s="7">
        <f>VLOOKUP($A4,delib,6,0)*(Físico!M4)</f>
        <v>0</v>
      </c>
      <c r="O4" s="7">
        <f>VLOOKUP($A4,delib,6,0)*(Físico!N4)</f>
        <v>0</v>
      </c>
      <c r="P4" s="7">
        <f>VLOOKUP($A4,delib,6,0)*(Físico!O4)</f>
        <v>0</v>
      </c>
      <c r="Q4" s="7">
        <f>VLOOKUP($A4,delib,6,0)*(Físico!P4)</f>
        <v>0</v>
      </c>
      <c r="R4" s="7">
        <f>VLOOKUP($A4,delib,6,0)*(Físico!Q4)</f>
        <v>0</v>
      </c>
      <c r="S4" s="7">
        <f>VLOOKUP($A4,delib,6,0)*(Físico!R4)</f>
        <v>0</v>
      </c>
      <c r="T4" s="7">
        <f>VLOOKUP($A4,delib,6,0)*(Físico!S4)</f>
        <v>0</v>
      </c>
      <c r="U4" s="7">
        <f>VLOOKUP($A4,delib,6,0)*(Físico!T4)</f>
        <v>0</v>
      </c>
      <c r="V4" s="1">
        <f t="shared" si="1"/>
        <v>459.18</v>
      </c>
      <c r="W4" s="7"/>
      <c r="X4" s="7"/>
      <c r="Y4" s="7"/>
      <c r="Z4" s="7"/>
      <c r="AA4" s="7"/>
      <c r="AB4" s="1"/>
    </row>
    <row r="5" spans="1:28" x14ac:dyDescent="0.25">
      <c r="A5" s="7">
        <f t="shared" si="0"/>
        <v>403050030</v>
      </c>
      <c r="B5" s="7" t="s">
        <v>292</v>
      </c>
      <c r="C5" s="7">
        <f>VLOOKUP($A5,delib,6,0)*(Físico!B5)</f>
        <v>0</v>
      </c>
      <c r="D5" s="7">
        <f>VLOOKUP($A5,delib,6,0)*(Físico!C5)</f>
        <v>0</v>
      </c>
      <c r="E5" s="7">
        <f>VLOOKUP($A5,delib,6,0)*(Físico!D5)</f>
        <v>564.29</v>
      </c>
      <c r="F5" s="7">
        <f>VLOOKUP($A5,delib,6,0)*(Físico!E5)</f>
        <v>0</v>
      </c>
      <c r="G5" s="7">
        <f>VLOOKUP($A5,delib,6,0)*(Físico!F5)</f>
        <v>0</v>
      </c>
      <c r="H5" s="7">
        <f>VLOOKUP($A5,delib,6,0)*(Físico!G5)</f>
        <v>0</v>
      </c>
      <c r="I5" s="7">
        <f>VLOOKUP($A5,delib,6,0)*(Físico!H5)</f>
        <v>0</v>
      </c>
      <c r="J5" s="7">
        <f>VLOOKUP($A5,delib,6,0)*(Físico!I5)</f>
        <v>0</v>
      </c>
      <c r="K5" s="7">
        <f>VLOOKUP($A5,delib,6,0)*(Físico!J5)</f>
        <v>0</v>
      </c>
      <c r="L5" s="7">
        <f>VLOOKUP($A5,delib,6,0)*(Físico!K5)</f>
        <v>0</v>
      </c>
      <c r="M5" s="7">
        <f>VLOOKUP($A5,delib,6,0)*(Físico!L5)</f>
        <v>0</v>
      </c>
      <c r="N5" s="7">
        <f>VLOOKUP($A5,delib,6,0)*(Físico!M5)</f>
        <v>0</v>
      </c>
      <c r="O5" s="7">
        <f>VLOOKUP($A5,delib,6,0)*(Físico!N5)</f>
        <v>0</v>
      </c>
      <c r="P5" s="7">
        <f>VLOOKUP($A5,delib,6,0)*(Físico!O5)</f>
        <v>0</v>
      </c>
      <c r="Q5" s="7">
        <f>VLOOKUP($A5,delib,6,0)*(Físico!P5)</f>
        <v>0</v>
      </c>
      <c r="R5" s="7">
        <f>VLOOKUP($A5,delib,6,0)*(Físico!Q5)</f>
        <v>0</v>
      </c>
      <c r="S5" s="7">
        <f>VLOOKUP($A5,delib,6,0)*(Físico!R5)</f>
        <v>0</v>
      </c>
      <c r="T5" s="7">
        <f>VLOOKUP($A5,delib,6,0)*(Físico!S5)</f>
        <v>0</v>
      </c>
      <c r="U5" s="7">
        <f>VLOOKUP($A5,delib,6,0)*(Físico!T5)</f>
        <v>0</v>
      </c>
      <c r="V5" s="1">
        <f t="shared" si="1"/>
        <v>564.29</v>
      </c>
      <c r="W5" s="7"/>
      <c r="X5" s="7"/>
      <c r="Y5" s="7"/>
      <c r="Z5" s="7"/>
      <c r="AA5" s="7"/>
      <c r="AB5" s="1"/>
    </row>
    <row r="6" spans="1:28" x14ac:dyDescent="0.25">
      <c r="A6" s="7">
        <f t="shared" si="0"/>
        <v>403050103</v>
      </c>
      <c r="B6" s="7" t="s">
        <v>293</v>
      </c>
      <c r="C6" s="7">
        <f>VLOOKUP($A6,delib,6,0)*(Físico!B6)</f>
        <v>0</v>
      </c>
      <c r="D6" s="7">
        <f>VLOOKUP($A6,delib,6,0)*(Físico!C6)</f>
        <v>0</v>
      </c>
      <c r="E6" s="7">
        <f>VLOOKUP($A6,delib,6,0)*(Físico!D6)</f>
        <v>2656.82</v>
      </c>
      <c r="F6" s="7">
        <f>VLOOKUP($A6,delib,6,0)*(Físico!E6)</f>
        <v>0</v>
      </c>
      <c r="G6" s="7">
        <f>VLOOKUP($A6,delib,6,0)*(Físico!F6)</f>
        <v>0</v>
      </c>
      <c r="H6" s="7">
        <f>VLOOKUP($A6,delib,6,0)*(Físico!G6)</f>
        <v>0</v>
      </c>
      <c r="I6" s="7">
        <f>VLOOKUP($A6,delib,6,0)*(Físico!H6)</f>
        <v>0</v>
      </c>
      <c r="J6" s="7">
        <f>VLOOKUP($A6,delib,6,0)*(Físico!I6)</f>
        <v>0</v>
      </c>
      <c r="K6" s="7">
        <f>VLOOKUP($A6,delib,6,0)*(Físico!J6)</f>
        <v>0</v>
      </c>
      <c r="L6" s="7">
        <f>VLOOKUP($A6,delib,6,0)*(Físico!K6)</f>
        <v>0</v>
      </c>
      <c r="M6" s="7">
        <f>VLOOKUP($A6,delib,6,0)*(Físico!L6)</f>
        <v>0</v>
      </c>
      <c r="N6" s="7">
        <f>VLOOKUP($A6,delib,6,0)*(Físico!M6)</f>
        <v>0</v>
      </c>
      <c r="O6" s="7">
        <f>VLOOKUP($A6,delib,6,0)*(Físico!N6)</f>
        <v>0</v>
      </c>
      <c r="P6" s="7">
        <f>VLOOKUP($A6,delib,6,0)*(Físico!O6)</f>
        <v>0</v>
      </c>
      <c r="Q6" s="7">
        <f>VLOOKUP($A6,delib,6,0)*(Físico!P6)</f>
        <v>0</v>
      </c>
      <c r="R6" s="7">
        <f>VLOOKUP($A6,delib,6,0)*(Físico!Q6)</f>
        <v>0</v>
      </c>
      <c r="S6" s="7">
        <f>VLOOKUP($A6,delib,6,0)*(Físico!R6)</f>
        <v>0</v>
      </c>
      <c r="T6" s="7">
        <f>VLOOKUP($A6,delib,6,0)*(Físico!S6)</f>
        <v>0</v>
      </c>
      <c r="U6" s="7">
        <f>VLOOKUP($A6,delib,6,0)*(Físico!T6)</f>
        <v>0</v>
      </c>
      <c r="V6" s="1">
        <f t="shared" si="1"/>
        <v>2656.82</v>
      </c>
      <c r="W6" s="7"/>
      <c r="X6" s="7"/>
      <c r="Y6" s="7"/>
      <c r="Z6" s="7"/>
      <c r="AA6" s="7"/>
      <c r="AB6" s="1"/>
    </row>
    <row r="7" spans="1:28" x14ac:dyDescent="0.25">
      <c r="A7" s="7">
        <f t="shared" si="0"/>
        <v>403050154</v>
      </c>
      <c r="B7" s="7" t="s">
        <v>294</v>
      </c>
      <c r="C7" s="7">
        <f>VLOOKUP($A7,delib,6,0)*(Físico!B7)</f>
        <v>3032.36</v>
      </c>
      <c r="D7" s="7">
        <f>VLOOKUP($A7,delib,6,0)*(Físico!C7)</f>
        <v>0</v>
      </c>
      <c r="E7" s="7">
        <f>VLOOKUP($A7,delib,6,0)*(Físico!D7)</f>
        <v>4548.54</v>
      </c>
      <c r="F7" s="7">
        <f>VLOOKUP($A7,delib,6,0)*(Físico!E7)</f>
        <v>0</v>
      </c>
      <c r="G7" s="7">
        <f>VLOOKUP($A7,delib,6,0)*(Físico!F7)</f>
        <v>0</v>
      </c>
      <c r="H7" s="7">
        <f>VLOOKUP($A7,delib,6,0)*(Físico!G7)</f>
        <v>0</v>
      </c>
      <c r="I7" s="7">
        <f>VLOOKUP($A7,delib,6,0)*(Físico!H7)</f>
        <v>0</v>
      </c>
      <c r="J7" s="7">
        <f>VLOOKUP($A7,delib,6,0)*(Físico!I7)</f>
        <v>0</v>
      </c>
      <c r="K7" s="7">
        <f>VLOOKUP($A7,delib,6,0)*(Físico!J7)</f>
        <v>0</v>
      </c>
      <c r="L7" s="7">
        <f>VLOOKUP($A7,delib,6,0)*(Físico!K7)</f>
        <v>0</v>
      </c>
      <c r="M7" s="7">
        <f>VLOOKUP($A7,delib,6,0)*(Físico!L7)</f>
        <v>0</v>
      </c>
      <c r="N7" s="7">
        <f>VLOOKUP($A7,delib,6,0)*(Físico!M7)</f>
        <v>0</v>
      </c>
      <c r="O7" s="7">
        <f>VLOOKUP($A7,delib,6,0)*(Físico!N7)</f>
        <v>0</v>
      </c>
      <c r="P7" s="7">
        <f>VLOOKUP($A7,delib,6,0)*(Físico!O7)</f>
        <v>0</v>
      </c>
      <c r="Q7" s="7">
        <f>VLOOKUP($A7,delib,6,0)*(Físico!P7)</f>
        <v>6064.72</v>
      </c>
      <c r="R7" s="7">
        <f>VLOOKUP($A7,delib,6,0)*(Físico!Q7)</f>
        <v>0</v>
      </c>
      <c r="S7" s="7">
        <f>VLOOKUP($A7,delib,6,0)*(Físico!R7)</f>
        <v>0</v>
      </c>
      <c r="T7" s="7">
        <f>VLOOKUP($A7,delib,6,0)*(Físico!S7)</f>
        <v>0</v>
      </c>
      <c r="U7" s="7">
        <f>VLOOKUP($A7,delib,6,0)*(Físico!T7)</f>
        <v>0</v>
      </c>
      <c r="V7" s="1">
        <f t="shared" si="1"/>
        <v>13645.619999999999</v>
      </c>
      <c r="W7" s="7"/>
      <c r="X7" s="7"/>
      <c r="Y7" s="7"/>
      <c r="Z7" s="7"/>
      <c r="AA7" s="7"/>
      <c r="AB7" s="1"/>
    </row>
    <row r="8" spans="1:28" x14ac:dyDescent="0.25">
      <c r="A8" s="7">
        <f t="shared" si="0"/>
        <v>403070155</v>
      </c>
      <c r="B8" s="7" t="s">
        <v>295</v>
      </c>
      <c r="C8" s="7">
        <f>VLOOKUP($A8,delib,6,0)*(Físico!B8)</f>
        <v>0</v>
      </c>
      <c r="D8" s="7">
        <f>VLOOKUP($A8,delib,6,0)*(Físico!C8)</f>
        <v>0</v>
      </c>
      <c r="E8" s="7">
        <f>VLOOKUP($A8,delib,6,0)*(Físico!D8)</f>
        <v>0</v>
      </c>
      <c r="F8" s="7">
        <f>VLOOKUP($A8,delib,6,0)*(Físico!E8)</f>
        <v>0</v>
      </c>
      <c r="G8" s="7">
        <f>VLOOKUP($A8,delib,6,0)*(Físico!F8)</f>
        <v>0</v>
      </c>
      <c r="H8" s="7">
        <f>VLOOKUP($A8,delib,6,0)*(Físico!G8)</f>
        <v>0</v>
      </c>
      <c r="I8" s="7">
        <f>VLOOKUP($A8,delib,6,0)*(Físico!H8)</f>
        <v>0</v>
      </c>
      <c r="J8" s="7">
        <f>VLOOKUP($A8,delib,6,0)*(Físico!I8)</f>
        <v>0</v>
      </c>
      <c r="K8" s="7">
        <f>VLOOKUP($A8,delib,6,0)*(Físico!J8)</f>
        <v>0</v>
      </c>
      <c r="L8" s="7">
        <f>VLOOKUP($A8,delib,6,0)*(Físico!K8)</f>
        <v>0</v>
      </c>
      <c r="M8" s="7">
        <f>VLOOKUP($A8,delib,6,0)*(Físico!L8)</f>
        <v>0</v>
      </c>
      <c r="N8" s="7">
        <f>VLOOKUP($A8,delib,6,0)*(Físico!M8)</f>
        <v>0</v>
      </c>
      <c r="O8" s="7">
        <f>VLOOKUP($A8,delib,6,0)*(Físico!N8)</f>
        <v>4045.76</v>
      </c>
      <c r="P8" s="7">
        <f>VLOOKUP($A8,delib,6,0)*(Físico!O8)</f>
        <v>0</v>
      </c>
      <c r="Q8" s="7">
        <f>VLOOKUP($A8,delib,6,0)*(Físico!P8)</f>
        <v>0</v>
      </c>
      <c r="R8" s="7">
        <f>VLOOKUP($A8,delib,6,0)*(Físico!Q8)</f>
        <v>0</v>
      </c>
      <c r="S8" s="7">
        <f>VLOOKUP($A8,delib,6,0)*(Físico!R8)</f>
        <v>0</v>
      </c>
      <c r="T8" s="7">
        <f>VLOOKUP($A8,delib,6,0)*(Físico!S8)</f>
        <v>0</v>
      </c>
      <c r="U8" s="7">
        <f>VLOOKUP($A8,delib,6,0)*(Físico!T8)</f>
        <v>0</v>
      </c>
      <c r="V8" s="1">
        <f t="shared" si="1"/>
        <v>4045.76</v>
      </c>
      <c r="W8" s="7"/>
      <c r="X8" s="7"/>
      <c r="Y8" s="7"/>
      <c r="Z8" s="7"/>
      <c r="AA8" s="7"/>
      <c r="AB8" s="1"/>
    </row>
    <row r="9" spans="1:28" x14ac:dyDescent="0.25">
      <c r="A9" s="7">
        <f t="shared" si="0"/>
        <v>406050015</v>
      </c>
      <c r="B9" s="7" t="s">
        <v>296</v>
      </c>
      <c r="C9" s="7">
        <f>VLOOKUP($A9,delib,6,0)*(Físico!B9)</f>
        <v>0</v>
      </c>
      <c r="D9" s="7">
        <f>VLOOKUP($A9,delib,6,0)*(Físico!C9)</f>
        <v>0</v>
      </c>
      <c r="E9" s="7">
        <f>VLOOKUP($A9,delib,6,0)*(Físico!D9)</f>
        <v>0</v>
      </c>
      <c r="F9" s="7">
        <f>VLOOKUP($A9,delib,6,0)*(Físico!E9)</f>
        <v>0</v>
      </c>
      <c r="G9" s="7">
        <f>VLOOKUP($A9,delib,6,0)*(Físico!F9)</f>
        <v>0</v>
      </c>
      <c r="H9" s="7">
        <f>VLOOKUP($A9,delib,6,0)*(Físico!G9)</f>
        <v>0</v>
      </c>
      <c r="I9" s="7">
        <f>VLOOKUP($A9,delib,6,0)*(Físico!H9)</f>
        <v>0</v>
      </c>
      <c r="J9" s="7">
        <f>VLOOKUP($A9,delib,6,0)*(Físico!I9)</f>
        <v>0</v>
      </c>
      <c r="K9" s="7">
        <f>VLOOKUP($A9,delib,6,0)*(Físico!J9)</f>
        <v>0</v>
      </c>
      <c r="L9" s="7">
        <f>VLOOKUP($A9,delib,6,0)*(Físico!K9)</f>
        <v>875.96500000000003</v>
      </c>
      <c r="M9" s="7">
        <f>VLOOKUP($A9,delib,6,0)*(Físico!L9)</f>
        <v>0</v>
      </c>
      <c r="N9" s="7">
        <f>VLOOKUP($A9,delib,6,0)*(Físico!M9)</f>
        <v>0</v>
      </c>
      <c r="O9" s="7">
        <f>VLOOKUP($A9,delib,6,0)*(Físico!N9)</f>
        <v>0</v>
      </c>
      <c r="P9" s="7">
        <f>VLOOKUP($A9,delib,6,0)*(Físico!O9)</f>
        <v>0</v>
      </c>
      <c r="Q9" s="7">
        <f>VLOOKUP($A9,delib,6,0)*(Físico!P9)</f>
        <v>0</v>
      </c>
      <c r="R9" s="7">
        <f>VLOOKUP($A9,delib,6,0)*(Físico!Q9)</f>
        <v>0</v>
      </c>
      <c r="S9" s="7">
        <f>VLOOKUP($A9,delib,6,0)*(Físico!R9)</f>
        <v>0</v>
      </c>
      <c r="T9" s="7">
        <f>VLOOKUP($A9,delib,6,0)*(Físico!S9)</f>
        <v>0</v>
      </c>
      <c r="U9" s="7">
        <f>VLOOKUP($A9,delib,6,0)*(Físico!T9)</f>
        <v>0</v>
      </c>
      <c r="V9" s="1">
        <f t="shared" si="1"/>
        <v>875.96500000000003</v>
      </c>
      <c r="W9" s="7"/>
      <c r="X9" s="7"/>
      <c r="Y9" s="7"/>
      <c r="Z9" s="7"/>
      <c r="AA9" s="7"/>
      <c r="AB9" s="1"/>
    </row>
    <row r="10" spans="1:28" x14ac:dyDescent="0.25">
      <c r="A10" s="7">
        <f t="shared" si="0"/>
        <v>406050023</v>
      </c>
      <c r="B10" s="7" t="s">
        <v>297</v>
      </c>
      <c r="C10" s="7">
        <f>VLOOKUP($A10,delib,6,0)*(Físico!B10)</f>
        <v>0</v>
      </c>
      <c r="D10" s="7">
        <f>VLOOKUP($A10,delib,6,0)*(Físico!C10)</f>
        <v>0</v>
      </c>
      <c r="E10" s="7">
        <f>VLOOKUP($A10,delib,6,0)*(Físico!D10)</f>
        <v>0</v>
      </c>
      <c r="F10" s="7">
        <f>VLOOKUP($A10,delib,6,0)*(Físico!E10)</f>
        <v>0</v>
      </c>
      <c r="G10" s="7">
        <f>VLOOKUP($A10,delib,6,0)*(Físico!F10)</f>
        <v>0</v>
      </c>
      <c r="H10" s="7">
        <f>VLOOKUP($A10,delib,6,0)*(Físico!G10)</f>
        <v>0</v>
      </c>
      <c r="I10" s="7">
        <f>VLOOKUP($A10,delib,6,0)*(Físico!H10)</f>
        <v>0</v>
      </c>
      <c r="J10" s="7">
        <f>VLOOKUP($A10,delib,6,0)*(Físico!I10)</f>
        <v>0</v>
      </c>
      <c r="K10" s="7">
        <f>VLOOKUP($A10,delib,6,0)*(Físico!J10)</f>
        <v>0</v>
      </c>
      <c r="L10" s="7">
        <f>VLOOKUP($A10,delib,6,0)*(Físico!K10)</f>
        <v>2949.0749999999998</v>
      </c>
      <c r="M10" s="7">
        <f>VLOOKUP($A10,delib,6,0)*(Físico!L10)</f>
        <v>0</v>
      </c>
      <c r="N10" s="7">
        <f>VLOOKUP($A10,delib,6,0)*(Físico!M10)</f>
        <v>0</v>
      </c>
      <c r="O10" s="7">
        <f>VLOOKUP($A10,delib,6,0)*(Físico!N10)</f>
        <v>0</v>
      </c>
      <c r="P10" s="7">
        <f>VLOOKUP($A10,delib,6,0)*(Físico!O10)</f>
        <v>0</v>
      </c>
      <c r="Q10" s="7">
        <f>VLOOKUP($A10,delib,6,0)*(Físico!P10)</f>
        <v>0</v>
      </c>
      <c r="R10" s="7">
        <f>VLOOKUP($A10,delib,6,0)*(Físico!Q10)</f>
        <v>0</v>
      </c>
      <c r="S10" s="7">
        <f>VLOOKUP($A10,delib,6,0)*(Físico!R10)</f>
        <v>0</v>
      </c>
      <c r="T10" s="7">
        <f>VLOOKUP($A10,delib,6,0)*(Físico!S10)</f>
        <v>0</v>
      </c>
      <c r="U10" s="7">
        <f>VLOOKUP($A10,delib,6,0)*(Físico!T10)</f>
        <v>0</v>
      </c>
      <c r="V10" s="1">
        <f t="shared" si="1"/>
        <v>2949.0749999999998</v>
      </c>
      <c r="W10" s="7"/>
      <c r="X10" s="7"/>
      <c r="Y10" s="7"/>
      <c r="Z10" s="7"/>
      <c r="AA10" s="7"/>
      <c r="AB10" s="1"/>
    </row>
    <row r="11" spans="1:28" x14ac:dyDescent="0.25">
      <c r="A11" s="7">
        <f t="shared" si="0"/>
        <v>406050040</v>
      </c>
      <c r="B11" s="7" t="s">
        <v>298</v>
      </c>
      <c r="C11" s="7">
        <f>VLOOKUP($A11,delib,6,0)*(Físico!B11)</f>
        <v>0</v>
      </c>
      <c r="D11" s="7">
        <f>VLOOKUP($A11,delib,6,0)*(Físico!C11)</f>
        <v>0</v>
      </c>
      <c r="E11" s="7">
        <f>VLOOKUP($A11,delib,6,0)*(Físico!D11)</f>
        <v>0</v>
      </c>
      <c r="F11" s="7">
        <f>VLOOKUP($A11,delib,6,0)*(Físico!E11)</f>
        <v>0</v>
      </c>
      <c r="G11" s="7">
        <f>VLOOKUP($A11,delib,6,0)*(Físico!F11)</f>
        <v>0</v>
      </c>
      <c r="H11" s="7">
        <f>VLOOKUP($A11,delib,6,0)*(Físico!G11)</f>
        <v>0</v>
      </c>
      <c r="I11" s="7">
        <f>VLOOKUP($A11,delib,6,0)*(Físico!H11)</f>
        <v>0</v>
      </c>
      <c r="J11" s="7">
        <f>VLOOKUP($A11,delib,6,0)*(Físico!I11)</f>
        <v>0</v>
      </c>
      <c r="K11" s="7">
        <f>VLOOKUP($A11,delib,6,0)*(Físico!J11)</f>
        <v>0</v>
      </c>
      <c r="L11" s="7">
        <f>VLOOKUP($A11,delib,6,0)*(Físico!K11)</f>
        <v>10265.657500000001</v>
      </c>
      <c r="M11" s="7">
        <f>VLOOKUP($A11,delib,6,0)*(Físico!L11)</f>
        <v>0</v>
      </c>
      <c r="N11" s="7">
        <f>VLOOKUP($A11,delib,6,0)*(Físico!M11)</f>
        <v>0</v>
      </c>
      <c r="O11" s="7">
        <f>VLOOKUP($A11,delib,6,0)*(Físico!N11)</f>
        <v>0</v>
      </c>
      <c r="P11" s="7">
        <f>VLOOKUP($A11,delib,6,0)*(Físico!O11)</f>
        <v>0</v>
      </c>
      <c r="Q11" s="7">
        <f>VLOOKUP($A11,delib,6,0)*(Físico!P11)</f>
        <v>0</v>
      </c>
      <c r="R11" s="7">
        <f>VLOOKUP($A11,delib,6,0)*(Físico!Q11)</f>
        <v>0</v>
      </c>
      <c r="S11" s="7">
        <f>VLOOKUP($A11,delib,6,0)*(Físico!R11)</f>
        <v>0</v>
      </c>
      <c r="T11" s="7">
        <f>VLOOKUP($A11,delib,6,0)*(Físico!S11)</f>
        <v>0</v>
      </c>
      <c r="U11" s="7">
        <f>VLOOKUP($A11,delib,6,0)*(Físico!T11)</f>
        <v>0</v>
      </c>
      <c r="V11" s="1">
        <f t="shared" si="1"/>
        <v>10265.657500000001</v>
      </c>
      <c r="W11" s="7"/>
      <c r="X11" s="7"/>
      <c r="Y11" s="7"/>
      <c r="Z11" s="7"/>
      <c r="AA11" s="7"/>
      <c r="AB11" s="1"/>
    </row>
    <row r="12" spans="1:28" x14ac:dyDescent="0.25">
      <c r="A12" s="7">
        <f t="shared" si="0"/>
        <v>406050139</v>
      </c>
      <c r="B12" s="7" t="s">
        <v>299</v>
      </c>
      <c r="C12" s="7">
        <f>VLOOKUP($A12,delib,6,0)*(Físico!B12)</f>
        <v>0</v>
      </c>
      <c r="D12" s="7">
        <f>VLOOKUP($A12,delib,6,0)*(Físico!C12)</f>
        <v>0</v>
      </c>
      <c r="E12" s="7">
        <f>VLOOKUP($A12,delib,6,0)*(Físico!D12)</f>
        <v>0</v>
      </c>
      <c r="F12" s="7">
        <f>VLOOKUP($A12,delib,6,0)*(Físico!E12)</f>
        <v>0</v>
      </c>
      <c r="G12" s="7">
        <f>VLOOKUP($A12,delib,6,0)*(Físico!F12)</f>
        <v>0</v>
      </c>
      <c r="H12" s="7">
        <f>VLOOKUP($A12,delib,6,0)*(Físico!G12)</f>
        <v>0</v>
      </c>
      <c r="I12" s="7">
        <f>VLOOKUP($A12,delib,6,0)*(Físico!H12)</f>
        <v>0</v>
      </c>
      <c r="J12" s="7">
        <f>VLOOKUP($A12,delib,6,0)*(Físico!I12)</f>
        <v>0</v>
      </c>
      <c r="K12" s="7">
        <f>VLOOKUP($A12,delib,6,0)*(Físico!J12)</f>
        <v>0</v>
      </c>
      <c r="L12" s="7">
        <f>VLOOKUP($A12,delib,6,0)*(Físico!K12)</f>
        <v>5057.8724999999995</v>
      </c>
      <c r="M12" s="7">
        <f>VLOOKUP($A12,delib,6,0)*(Físico!L12)</f>
        <v>0</v>
      </c>
      <c r="N12" s="7">
        <f>VLOOKUP($A12,delib,6,0)*(Físico!M12)</f>
        <v>0</v>
      </c>
      <c r="O12" s="7">
        <f>VLOOKUP($A12,delib,6,0)*(Físico!N12)</f>
        <v>0</v>
      </c>
      <c r="P12" s="7">
        <f>VLOOKUP($A12,delib,6,0)*(Físico!O12)</f>
        <v>0</v>
      </c>
      <c r="Q12" s="7">
        <f>VLOOKUP($A12,delib,6,0)*(Físico!P12)</f>
        <v>0</v>
      </c>
      <c r="R12" s="7">
        <f>VLOOKUP($A12,delib,6,0)*(Físico!Q12)</f>
        <v>0</v>
      </c>
      <c r="S12" s="7">
        <f>VLOOKUP($A12,delib,6,0)*(Físico!R12)</f>
        <v>0</v>
      </c>
      <c r="T12" s="7">
        <f>VLOOKUP($A12,delib,6,0)*(Físico!S12)</f>
        <v>0</v>
      </c>
      <c r="U12" s="7">
        <f>VLOOKUP($A12,delib,6,0)*(Físico!T12)</f>
        <v>0</v>
      </c>
      <c r="V12" s="1">
        <f t="shared" si="1"/>
        <v>5057.8724999999995</v>
      </c>
      <c r="W12" s="7"/>
      <c r="X12" s="7"/>
      <c r="Y12" s="7"/>
      <c r="Z12" s="7"/>
      <c r="AA12" s="7"/>
      <c r="AB12" s="1"/>
    </row>
    <row r="13" spans="1:28" x14ac:dyDescent="0.25">
      <c r="A13" s="7">
        <f t="shared" si="0"/>
        <v>409050083</v>
      </c>
      <c r="B13" s="7" t="s">
        <v>283</v>
      </c>
      <c r="C13" s="7">
        <f>VLOOKUP($A13,delib,6,0)*(Físico!B13)</f>
        <v>0</v>
      </c>
      <c r="D13" s="7">
        <f>VLOOKUP($A13,delib,6,0)*(Físico!C13)</f>
        <v>3944.16</v>
      </c>
      <c r="E13" s="7">
        <f>VLOOKUP($A13,delib,6,0)*(Físico!D13)</f>
        <v>0</v>
      </c>
      <c r="F13" s="7">
        <f>VLOOKUP($A13,delib,6,0)*(Físico!E13)</f>
        <v>0</v>
      </c>
      <c r="G13" s="7">
        <f>VLOOKUP($A13,delib,6,0)*(Físico!F13)</f>
        <v>6573.6</v>
      </c>
      <c r="H13" s="7">
        <f>VLOOKUP($A13,delib,6,0)*(Físico!G13)</f>
        <v>657.36</v>
      </c>
      <c r="I13" s="7">
        <f>VLOOKUP($A13,delib,6,0)*(Físico!H13)</f>
        <v>9860.4</v>
      </c>
      <c r="J13" s="7">
        <f>VLOOKUP($A13,delib,6,0)*(Físico!I13)</f>
        <v>0</v>
      </c>
      <c r="K13" s="7">
        <f>VLOOKUP($A13,delib,6,0)*(Físico!J13)</f>
        <v>0</v>
      </c>
      <c r="L13" s="7">
        <f>VLOOKUP($A13,delib,6,0)*(Físico!K13)</f>
        <v>0</v>
      </c>
      <c r="M13" s="7">
        <f>VLOOKUP($A13,delib,6,0)*(Físico!L13)</f>
        <v>1314.72</v>
      </c>
      <c r="N13" s="7">
        <f>VLOOKUP($A13,delib,6,0)*(Físico!M13)</f>
        <v>657.36</v>
      </c>
      <c r="O13" s="7">
        <f>VLOOKUP($A13,delib,6,0)*(Físico!N13)</f>
        <v>1314.72</v>
      </c>
      <c r="P13" s="7">
        <f>VLOOKUP($A13,delib,6,0)*(Físico!O13)</f>
        <v>0</v>
      </c>
      <c r="Q13" s="7">
        <f>VLOOKUP($A13,delib,6,0)*(Físico!P13)</f>
        <v>657.36</v>
      </c>
      <c r="R13" s="7">
        <f>VLOOKUP($A13,delib,6,0)*(Físico!Q13)</f>
        <v>11175.12</v>
      </c>
      <c r="S13" s="7">
        <f>VLOOKUP($A13,delib,6,0)*(Físico!R13)</f>
        <v>9860.4</v>
      </c>
      <c r="T13" s="7">
        <f>VLOOKUP($A13,delib,6,0)*(Físico!S13)</f>
        <v>0</v>
      </c>
      <c r="U13" s="7">
        <f>VLOOKUP($A13,delib,6,0)*(Físico!T13)</f>
        <v>657.36</v>
      </c>
      <c r="V13" s="1">
        <f t="shared" si="1"/>
        <v>46672.560000000005</v>
      </c>
      <c r="W13" s="7"/>
      <c r="X13" s="7"/>
      <c r="Y13" s="7"/>
      <c r="Z13" s="7"/>
      <c r="AA13" s="7"/>
      <c r="AB13" s="1"/>
    </row>
    <row r="14" spans="1:28" x14ac:dyDescent="0.25">
      <c r="A14" s="7">
        <f t="shared" si="0"/>
        <v>415040035</v>
      </c>
      <c r="B14" s="7" t="s">
        <v>288</v>
      </c>
      <c r="C14" s="7">
        <f>VLOOKUP($A14,delib,6,0)*(Físico!B14)</f>
        <v>0</v>
      </c>
      <c r="D14" s="7">
        <f>VLOOKUP($A14,delib,6,0)*(Físico!C14)</f>
        <v>0</v>
      </c>
      <c r="E14" s="7">
        <f>VLOOKUP($A14,delib,6,0)*(Físico!D14)</f>
        <v>0</v>
      </c>
      <c r="F14" s="7">
        <f>VLOOKUP($A14,delib,6,0)*(Físico!E14)</f>
        <v>1300</v>
      </c>
      <c r="G14" s="7">
        <f>VLOOKUP($A14,delib,6,0)*(Físico!F14)</f>
        <v>0</v>
      </c>
      <c r="H14" s="7">
        <f>VLOOKUP($A14,delib,6,0)*(Físico!G14)</f>
        <v>0</v>
      </c>
      <c r="I14" s="7">
        <f>VLOOKUP($A14,delib,6,0)*(Físico!H14)</f>
        <v>0</v>
      </c>
      <c r="J14" s="7">
        <f>VLOOKUP($A14,delib,6,0)*(Físico!I14)</f>
        <v>0</v>
      </c>
      <c r="K14" s="7">
        <f>VLOOKUP($A14,delib,6,0)*(Físico!J14)</f>
        <v>1300</v>
      </c>
      <c r="L14" s="7">
        <f>VLOOKUP($A14,delib,6,0)*(Físico!K14)</f>
        <v>1300</v>
      </c>
      <c r="M14" s="7">
        <f>VLOOKUP($A14,delib,6,0)*(Físico!L14)</f>
        <v>0</v>
      </c>
      <c r="N14" s="7">
        <f>VLOOKUP($A14,delib,6,0)*(Físico!M14)</f>
        <v>0</v>
      </c>
      <c r="O14" s="7">
        <f>VLOOKUP($A14,delib,6,0)*(Físico!N14)</f>
        <v>0</v>
      </c>
      <c r="P14" s="7">
        <f>VLOOKUP($A14,delib,6,0)*(Físico!O14)</f>
        <v>0</v>
      </c>
      <c r="Q14" s="7">
        <f>VLOOKUP($A14,delib,6,0)*(Físico!P14)</f>
        <v>0</v>
      </c>
      <c r="R14" s="7">
        <f>VLOOKUP($A14,delib,6,0)*(Físico!Q14)</f>
        <v>0</v>
      </c>
      <c r="S14" s="7">
        <f>VLOOKUP($A14,delib,6,0)*(Físico!R14)</f>
        <v>0</v>
      </c>
      <c r="T14" s="7">
        <f>VLOOKUP($A14,delib,6,0)*(Físico!S14)</f>
        <v>1300</v>
      </c>
      <c r="U14" s="7">
        <f>VLOOKUP($A14,delib,6,0)*(Físico!T14)</f>
        <v>0</v>
      </c>
      <c r="V14" s="1">
        <f t="shared" si="1"/>
        <v>5200</v>
      </c>
      <c r="W14" s="7"/>
      <c r="X14" s="7"/>
      <c r="Y14" s="7"/>
      <c r="Z14" s="7"/>
      <c r="AA14" s="7"/>
      <c r="AB14" s="1"/>
    </row>
    <row r="15" spans="1:28" x14ac:dyDescent="0.25">
      <c r="A15" s="7">
        <f t="shared" si="0"/>
        <v>416010016</v>
      </c>
      <c r="B15" s="7" t="s">
        <v>300</v>
      </c>
      <c r="C15" s="7">
        <f>VLOOKUP($A15,delib,6,0)*(Físico!B15)</f>
        <v>0</v>
      </c>
      <c r="D15" s="7">
        <f>VLOOKUP($A15,delib,6,0)*(Físico!C15)</f>
        <v>0</v>
      </c>
      <c r="E15" s="7">
        <f>VLOOKUP($A15,delib,6,0)*(Físico!D15)</f>
        <v>0</v>
      </c>
      <c r="F15" s="7">
        <f>VLOOKUP($A15,delib,6,0)*(Físico!E15)</f>
        <v>0</v>
      </c>
      <c r="G15" s="7">
        <f>VLOOKUP($A15,delib,6,0)*(Físico!F15)</f>
        <v>0</v>
      </c>
      <c r="H15" s="7">
        <f>VLOOKUP($A15,delib,6,0)*(Físico!G15)</f>
        <v>0</v>
      </c>
      <c r="I15" s="7">
        <f>VLOOKUP($A15,delib,6,0)*(Físico!H15)</f>
        <v>0</v>
      </c>
      <c r="J15" s="7">
        <f>VLOOKUP($A15,delib,6,0)*(Físico!I15)</f>
        <v>0</v>
      </c>
      <c r="K15" s="7">
        <f>VLOOKUP($A15,delib,6,0)*(Físico!J15)</f>
        <v>0</v>
      </c>
      <c r="L15" s="7">
        <f>VLOOKUP($A15,delib,6,0)*(Físico!K15)</f>
        <v>839.28</v>
      </c>
      <c r="M15" s="7">
        <f>VLOOKUP($A15,delib,6,0)*(Físico!L15)</f>
        <v>0</v>
      </c>
      <c r="N15" s="7">
        <f>VLOOKUP($A15,delib,6,0)*(Físico!M15)</f>
        <v>0</v>
      </c>
      <c r="O15" s="7">
        <f>VLOOKUP($A15,delib,6,0)*(Físico!N15)</f>
        <v>0</v>
      </c>
      <c r="P15" s="7">
        <f>VLOOKUP($A15,delib,6,0)*(Físico!O15)</f>
        <v>0</v>
      </c>
      <c r="Q15" s="7">
        <f>VLOOKUP($A15,delib,6,0)*(Físico!P15)</f>
        <v>0</v>
      </c>
      <c r="R15" s="7">
        <f>VLOOKUP($A15,delib,6,0)*(Físico!Q15)</f>
        <v>0</v>
      </c>
      <c r="S15" s="7">
        <f>VLOOKUP($A15,delib,6,0)*(Físico!R15)</f>
        <v>0</v>
      </c>
      <c r="T15" s="7">
        <f>VLOOKUP($A15,delib,6,0)*(Físico!S15)</f>
        <v>0</v>
      </c>
      <c r="U15" s="7">
        <f>VLOOKUP($A15,delib,6,0)*(Físico!T15)</f>
        <v>0</v>
      </c>
      <c r="V15" s="1">
        <f t="shared" si="1"/>
        <v>839.28</v>
      </c>
      <c r="W15" s="7"/>
      <c r="X15" s="7"/>
      <c r="Y15" s="7"/>
      <c r="Z15" s="7"/>
      <c r="AA15" s="7"/>
      <c r="AB15" s="1"/>
    </row>
    <row r="16" spans="1:28" x14ac:dyDescent="0.25">
      <c r="A16" s="7">
        <f t="shared" si="0"/>
        <v>416010075</v>
      </c>
      <c r="B16" s="7" t="s">
        <v>301</v>
      </c>
      <c r="C16" s="7">
        <f>VLOOKUP($A16,delib,6,0)*(Físico!B16)</f>
        <v>0</v>
      </c>
      <c r="D16" s="7">
        <f>VLOOKUP($A16,delib,6,0)*(Físico!C16)</f>
        <v>0</v>
      </c>
      <c r="E16" s="7">
        <f>VLOOKUP($A16,delib,6,0)*(Físico!D16)</f>
        <v>0</v>
      </c>
      <c r="F16" s="7">
        <f>VLOOKUP($A16,delib,6,0)*(Físico!E16)</f>
        <v>1753.3</v>
      </c>
      <c r="G16" s="7">
        <f>VLOOKUP($A16,delib,6,0)*(Físico!F16)</f>
        <v>0</v>
      </c>
      <c r="H16" s="7">
        <f>VLOOKUP($A16,delib,6,0)*(Físico!G16)</f>
        <v>0</v>
      </c>
      <c r="I16" s="7">
        <f>VLOOKUP($A16,delib,6,0)*(Físico!H16)</f>
        <v>0</v>
      </c>
      <c r="J16" s="7">
        <f>VLOOKUP($A16,delib,6,0)*(Físico!I16)</f>
        <v>0</v>
      </c>
      <c r="K16" s="7">
        <f>VLOOKUP($A16,delib,6,0)*(Físico!J16)</f>
        <v>0</v>
      </c>
      <c r="L16" s="7">
        <f>VLOOKUP($A16,delib,6,0)*(Físico!K16)</f>
        <v>3506.6</v>
      </c>
      <c r="M16" s="7">
        <f>VLOOKUP($A16,delib,6,0)*(Físico!L16)</f>
        <v>0</v>
      </c>
      <c r="N16" s="7">
        <f>VLOOKUP($A16,delib,6,0)*(Físico!M16)</f>
        <v>0</v>
      </c>
      <c r="O16" s="7">
        <f>VLOOKUP($A16,delib,6,0)*(Físico!N16)</f>
        <v>0</v>
      </c>
      <c r="P16" s="7">
        <f>VLOOKUP($A16,delib,6,0)*(Físico!O16)</f>
        <v>7013.2</v>
      </c>
      <c r="Q16" s="7">
        <f>VLOOKUP($A16,delib,6,0)*(Físico!P16)</f>
        <v>0</v>
      </c>
      <c r="R16" s="7">
        <f>VLOOKUP($A16,delib,6,0)*(Físico!Q16)</f>
        <v>0</v>
      </c>
      <c r="S16" s="7">
        <f>VLOOKUP($A16,delib,6,0)*(Físico!R16)</f>
        <v>0</v>
      </c>
      <c r="T16" s="7">
        <f>VLOOKUP($A16,delib,6,0)*(Físico!S16)</f>
        <v>0</v>
      </c>
      <c r="U16" s="7">
        <f>VLOOKUP($A16,delib,6,0)*(Físico!T16)</f>
        <v>0</v>
      </c>
      <c r="V16" s="1">
        <f t="shared" si="1"/>
        <v>12273.099999999999</v>
      </c>
      <c r="W16" s="7"/>
      <c r="X16" s="7"/>
      <c r="Y16" s="7"/>
      <c r="Z16" s="7"/>
      <c r="AA16" s="7"/>
      <c r="AB16" s="1"/>
    </row>
    <row r="17" spans="1:28" x14ac:dyDescent="0.25">
      <c r="A17" s="7">
        <f t="shared" si="0"/>
        <v>416010113</v>
      </c>
      <c r="B17" s="7" t="s">
        <v>302</v>
      </c>
      <c r="C17" s="7">
        <f>VLOOKUP($A17,delib,6,0)*(Físico!B17)</f>
        <v>0</v>
      </c>
      <c r="D17" s="7">
        <f>VLOOKUP($A17,delib,6,0)*(Físico!C17)</f>
        <v>0</v>
      </c>
      <c r="E17" s="7">
        <f>VLOOKUP($A17,delib,6,0)*(Físico!D17)</f>
        <v>0</v>
      </c>
      <c r="F17" s="7">
        <f>VLOOKUP($A17,delib,6,0)*(Físico!E17)</f>
        <v>0</v>
      </c>
      <c r="G17" s="7">
        <f>VLOOKUP($A17,delib,6,0)*(Físico!F17)</f>
        <v>0</v>
      </c>
      <c r="H17" s="7">
        <f>VLOOKUP($A17,delib,6,0)*(Físico!G17)</f>
        <v>0</v>
      </c>
      <c r="I17" s="7">
        <f>VLOOKUP($A17,delib,6,0)*(Físico!H17)</f>
        <v>0</v>
      </c>
      <c r="J17" s="7">
        <f>VLOOKUP($A17,delib,6,0)*(Físico!I17)</f>
        <v>0</v>
      </c>
      <c r="K17" s="7">
        <f>VLOOKUP($A17,delib,6,0)*(Físico!J17)</f>
        <v>0</v>
      </c>
      <c r="L17" s="7">
        <f>VLOOKUP($A17,delib,6,0)*(Físico!K17)</f>
        <v>852.49</v>
      </c>
      <c r="M17" s="7">
        <f>VLOOKUP($A17,delib,6,0)*(Físico!L17)</f>
        <v>0</v>
      </c>
      <c r="N17" s="7">
        <f>VLOOKUP($A17,delib,6,0)*(Físico!M17)</f>
        <v>0</v>
      </c>
      <c r="O17" s="7">
        <f>VLOOKUP($A17,delib,6,0)*(Físico!N17)</f>
        <v>0</v>
      </c>
      <c r="P17" s="7">
        <f>VLOOKUP($A17,delib,6,0)*(Físico!O17)</f>
        <v>852.49</v>
      </c>
      <c r="Q17" s="7">
        <f>VLOOKUP($A17,delib,6,0)*(Físico!P17)</f>
        <v>0</v>
      </c>
      <c r="R17" s="7">
        <f>VLOOKUP($A17,delib,6,0)*(Físico!Q17)</f>
        <v>0</v>
      </c>
      <c r="S17" s="7">
        <f>VLOOKUP($A17,delib,6,0)*(Físico!R17)</f>
        <v>0</v>
      </c>
      <c r="T17" s="7">
        <f>VLOOKUP($A17,delib,6,0)*(Físico!S17)</f>
        <v>0</v>
      </c>
      <c r="U17" s="7">
        <f>VLOOKUP($A17,delib,6,0)*(Físico!T17)</f>
        <v>0</v>
      </c>
      <c r="V17" s="1">
        <f t="shared" si="1"/>
        <v>1704.98</v>
      </c>
      <c r="W17" s="7"/>
      <c r="X17" s="7"/>
      <c r="Y17" s="7"/>
      <c r="Z17" s="7"/>
      <c r="AA17" s="7"/>
      <c r="AB17" s="1"/>
    </row>
    <row r="18" spans="1:28" x14ac:dyDescent="0.25">
      <c r="A18" s="7">
        <f t="shared" si="0"/>
        <v>416010121</v>
      </c>
      <c r="B18" s="7" t="s">
        <v>303</v>
      </c>
      <c r="C18" s="7">
        <f>VLOOKUP($A18,delib,6,0)*(Físico!B18)</f>
        <v>0</v>
      </c>
      <c r="D18" s="7">
        <f>VLOOKUP($A18,delib,6,0)*(Físico!C18)</f>
        <v>0</v>
      </c>
      <c r="E18" s="7">
        <f>VLOOKUP($A18,delib,6,0)*(Físico!D18)</f>
        <v>3983.29</v>
      </c>
      <c r="F18" s="7">
        <f>VLOOKUP($A18,delib,6,0)*(Físico!E18)</f>
        <v>0</v>
      </c>
      <c r="G18" s="7">
        <f>VLOOKUP($A18,delib,6,0)*(Físico!F18)</f>
        <v>0</v>
      </c>
      <c r="H18" s="7">
        <f>VLOOKUP($A18,delib,6,0)*(Físico!G18)</f>
        <v>0</v>
      </c>
      <c r="I18" s="7">
        <f>VLOOKUP($A18,delib,6,0)*(Físico!H18)</f>
        <v>0</v>
      </c>
      <c r="J18" s="7">
        <f>VLOOKUP($A18,delib,6,0)*(Físico!I18)</f>
        <v>0</v>
      </c>
      <c r="K18" s="7">
        <f>VLOOKUP($A18,delib,6,0)*(Físico!J18)</f>
        <v>0</v>
      </c>
      <c r="L18" s="7">
        <f>VLOOKUP($A18,delib,6,0)*(Físico!K18)</f>
        <v>0</v>
      </c>
      <c r="M18" s="7">
        <f>VLOOKUP($A18,delib,6,0)*(Físico!L18)</f>
        <v>0</v>
      </c>
      <c r="N18" s="7">
        <f>VLOOKUP($A18,delib,6,0)*(Físico!M18)</f>
        <v>0</v>
      </c>
      <c r="O18" s="7">
        <f>VLOOKUP($A18,delib,6,0)*(Físico!N18)</f>
        <v>0</v>
      </c>
      <c r="P18" s="7">
        <f>VLOOKUP($A18,delib,6,0)*(Físico!O18)</f>
        <v>15933.16</v>
      </c>
      <c r="Q18" s="7">
        <f>VLOOKUP($A18,delib,6,0)*(Físico!P18)</f>
        <v>0</v>
      </c>
      <c r="R18" s="7">
        <f>VLOOKUP($A18,delib,6,0)*(Físico!Q18)</f>
        <v>0</v>
      </c>
      <c r="S18" s="7">
        <f>VLOOKUP($A18,delib,6,0)*(Físico!R18)</f>
        <v>0</v>
      </c>
      <c r="T18" s="7">
        <f>VLOOKUP($A18,delib,6,0)*(Físico!S18)</f>
        <v>0</v>
      </c>
      <c r="U18" s="7">
        <f>VLOOKUP($A18,delib,6,0)*(Físico!T18)</f>
        <v>0</v>
      </c>
      <c r="V18" s="1">
        <f t="shared" si="1"/>
        <v>19916.45</v>
      </c>
      <c r="W18" s="7"/>
      <c r="X18" s="7"/>
      <c r="Y18" s="7"/>
      <c r="Z18" s="7"/>
      <c r="AA18" s="7"/>
      <c r="AB18" s="1"/>
    </row>
    <row r="19" spans="1:28" x14ac:dyDescent="0.25">
      <c r="A19" s="7">
        <f t="shared" si="0"/>
        <v>416010130</v>
      </c>
      <c r="B19" s="7" t="s">
        <v>304</v>
      </c>
      <c r="C19" s="7">
        <f>VLOOKUP($A19,delib,6,0)*(Físico!B19)</f>
        <v>0</v>
      </c>
      <c r="D19" s="7">
        <f>VLOOKUP($A19,delib,6,0)*(Físico!C19)</f>
        <v>0</v>
      </c>
      <c r="E19" s="7">
        <f>VLOOKUP($A19,delib,6,0)*(Físico!D19)</f>
        <v>4416.26</v>
      </c>
      <c r="F19" s="7">
        <f>VLOOKUP($A19,delib,6,0)*(Físico!E19)</f>
        <v>0</v>
      </c>
      <c r="G19" s="7">
        <f>VLOOKUP($A19,delib,6,0)*(Físico!F19)</f>
        <v>0</v>
      </c>
      <c r="H19" s="7">
        <f>VLOOKUP($A19,delib,6,0)*(Físico!G19)</f>
        <v>0</v>
      </c>
      <c r="I19" s="7">
        <f>VLOOKUP($A19,delib,6,0)*(Físico!H19)</f>
        <v>0</v>
      </c>
      <c r="J19" s="7">
        <f>VLOOKUP($A19,delib,6,0)*(Físico!I19)</f>
        <v>0</v>
      </c>
      <c r="K19" s="7">
        <f>VLOOKUP($A19,delib,6,0)*(Físico!J19)</f>
        <v>0</v>
      </c>
      <c r="L19" s="7">
        <f>VLOOKUP($A19,delib,6,0)*(Físico!K19)</f>
        <v>22081.300000000003</v>
      </c>
      <c r="M19" s="7">
        <f>VLOOKUP($A19,delib,6,0)*(Físico!L19)</f>
        <v>0</v>
      </c>
      <c r="N19" s="7">
        <f>VLOOKUP($A19,delib,6,0)*(Físico!M19)</f>
        <v>0</v>
      </c>
      <c r="O19" s="7">
        <f>VLOOKUP($A19,delib,6,0)*(Físico!N19)</f>
        <v>0</v>
      </c>
      <c r="P19" s="7">
        <f>VLOOKUP($A19,delib,6,0)*(Físico!O19)</f>
        <v>8832.52</v>
      </c>
      <c r="Q19" s="7">
        <f>VLOOKUP($A19,delib,6,0)*(Físico!P19)</f>
        <v>0</v>
      </c>
      <c r="R19" s="7">
        <f>VLOOKUP($A19,delib,6,0)*(Físico!Q19)</f>
        <v>0</v>
      </c>
      <c r="S19" s="7">
        <f>VLOOKUP($A19,delib,6,0)*(Físico!R19)</f>
        <v>0</v>
      </c>
      <c r="T19" s="7">
        <f>VLOOKUP($A19,delib,6,0)*(Físico!S19)</f>
        <v>0</v>
      </c>
      <c r="U19" s="7">
        <f>VLOOKUP($A19,delib,6,0)*(Físico!T19)</f>
        <v>0</v>
      </c>
      <c r="V19" s="1">
        <f t="shared" si="1"/>
        <v>35330.080000000002</v>
      </c>
      <c r="W19" s="7"/>
      <c r="X19" s="7"/>
      <c r="Y19" s="7"/>
      <c r="Z19" s="7"/>
      <c r="AA19" s="7"/>
      <c r="AB19" s="1"/>
    </row>
    <row r="20" spans="1:28" x14ac:dyDescent="0.25">
      <c r="A20" s="7">
        <f t="shared" si="0"/>
        <v>416010164</v>
      </c>
      <c r="B20" s="7" t="s">
        <v>305</v>
      </c>
      <c r="C20" s="7">
        <f>VLOOKUP($A20,delib,6,0)*(Físico!B20)</f>
        <v>0</v>
      </c>
      <c r="D20" s="7">
        <f>VLOOKUP($A20,delib,6,0)*(Físico!C20)</f>
        <v>0</v>
      </c>
      <c r="E20" s="7">
        <f>VLOOKUP($A20,delib,6,0)*(Físico!D20)</f>
        <v>12840.54</v>
      </c>
      <c r="F20" s="7">
        <f>VLOOKUP($A20,delib,6,0)*(Físico!E20)</f>
        <v>0</v>
      </c>
      <c r="G20" s="7">
        <f>VLOOKUP($A20,delib,6,0)*(Físico!F20)</f>
        <v>0</v>
      </c>
      <c r="H20" s="7">
        <f>VLOOKUP($A20,delib,6,0)*(Físico!G20)</f>
        <v>0</v>
      </c>
      <c r="I20" s="7">
        <f>VLOOKUP($A20,delib,6,0)*(Físico!H20)</f>
        <v>0</v>
      </c>
      <c r="J20" s="7">
        <f>VLOOKUP($A20,delib,6,0)*(Físico!I20)</f>
        <v>8560.36</v>
      </c>
      <c r="K20" s="7">
        <f>VLOOKUP($A20,delib,6,0)*(Físico!J20)</f>
        <v>0</v>
      </c>
      <c r="L20" s="7">
        <f>VLOOKUP($A20,delib,6,0)*(Físico!K20)</f>
        <v>0</v>
      </c>
      <c r="M20" s="7">
        <f>VLOOKUP($A20,delib,6,0)*(Físico!L20)</f>
        <v>0</v>
      </c>
      <c r="N20" s="7">
        <f>VLOOKUP($A20,delib,6,0)*(Físico!M20)</f>
        <v>0</v>
      </c>
      <c r="O20" s="7">
        <f>VLOOKUP($A20,delib,6,0)*(Físico!N20)</f>
        <v>0</v>
      </c>
      <c r="P20" s="7">
        <f>VLOOKUP($A20,delib,6,0)*(Físico!O20)</f>
        <v>0</v>
      </c>
      <c r="Q20" s="7">
        <f>VLOOKUP($A20,delib,6,0)*(Físico!P20)</f>
        <v>0</v>
      </c>
      <c r="R20" s="7">
        <f>VLOOKUP($A20,delib,6,0)*(Físico!Q20)</f>
        <v>0</v>
      </c>
      <c r="S20" s="7">
        <f>VLOOKUP($A20,delib,6,0)*(Físico!R20)</f>
        <v>0</v>
      </c>
      <c r="T20" s="7">
        <f>VLOOKUP($A20,delib,6,0)*(Físico!S20)</f>
        <v>0</v>
      </c>
      <c r="U20" s="7">
        <f>VLOOKUP($A20,delib,6,0)*(Físico!T20)</f>
        <v>0</v>
      </c>
      <c r="V20" s="1">
        <f t="shared" si="1"/>
        <v>21400.9</v>
      </c>
      <c r="W20" s="7"/>
      <c r="X20" s="7"/>
      <c r="Y20" s="7"/>
      <c r="Z20" s="7"/>
      <c r="AA20" s="7"/>
      <c r="AB20" s="1"/>
    </row>
    <row r="21" spans="1:28" x14ac:dyDescent="0.25">
      <c r="A21" s="7">
        <f t="shared" si="0"/>
        <v>416010172</v>
      </c>
      <c r="B21" s="7" t="s">
        <v>306</v>
      </c>
      <c r="C21" s="7">
        <f>VLOOKUP($A21,delib,6,0)*(Físico!B21)</f>
        <v>0</v>
      </c>
      <c r="D21" s="7">
        <f>VLOOKUP($A21,delib,6,0)*(Físico!C21)</f>
        <v>0</v>
      </c>
      <c r="E21" s="7">
        <f>VLOOKUP($A21,delib,6,0)*(Físico!D21)</f>
        <v>0</v>
      </c>
      <c r="F21" s="7">
        <f>VLOOKUP($A21,delib,6,0)*(Físico!E21)</f>
        <v>1040.42</v>
      </c>
      <c r="G21" s="7">
        <f>VLOOKUP($A21,delib,6,0)*(Físico!F21)</f>
        <v>0</v>
      </c>
      <c r="H21" s="7">
        <f>VLOOKUP($A21,delib,6,0)*(Físico!G21)</f>
        <v>0</v>
      </c>
      <c r="I21" s="7">
        <f>VLOOKUP($A21,delib,6,0)*(Físico!H21)</f>
        <v>0</v>
      </c>
      <c r="J21" s="7">
        <f>VLOOKUP($A21,delib,6,0)*(Físico!I21)</f>
        <v>0</v>
      </c>
      <c r="K21" s="7">
        <f>VLOOKUP($A21,delib,6,0)*(Físico!J21)</f>
        <v>0</v>
      </c>
      <c r="L21" s="7">
        <f>VLOOKUP($A21,delib,6,0)*(Físico!K21)</f>
        <v>6242.52</v>
      </c>
      <c r="M21" s="7">
        <f>VLOOKUP($A21,delib,6,0)*(Físico!L21)</f>
        <v>0</v>
      </c>
      <c r="N21" s="7">
        <f>VLOOKUP($A21,delib,6,0)*(Físico!M21)</f>
        <v>0</v>
      </c>
      <c r="O21" s="7">
        <f>VLOOKUP($A21,delib,6,0)*(Físico!N21)</f>
        <v>0</v>
      </c>
      <c r="P21" s="7">
        <f>VLOOKUP($A21,delib,6,0)*(Físico!O21)</f>
        <v>8323.36</v>
      </c>
      <c r="Q21" s="7">
        <f>VLOOKUP($A21,delib,6,0)*(Físico!P21)</f>
        <v>0</v>
      </c>
      <c r="R21" s="7">
        <f>VLOOKUP($A21,delib,6,0)*(Físico!Q21)</f>
        <v>0</v>
      </c>
      <c r="S21" s="7">
        <f>VLOOKUP($A21,delib,6,0)*(Físico!R21)</f>
        <v>0</v>
      </c>
      <c r="T21" s="7">
        <f>VLOOKUP($A21,delib,6,0)*(Físico!S21)</f>
        <v>0</v>
      </c>
      <c r="U21" s="7">
        <f>VLOOKUP($A21,delib,6,0)*(Físico!T21)</f>
        <v>0</v>
      </c>
      <c r="V21" s="1">
        <f t="shared" si="1"/>
        <v>15606.300000000001</v>
      </c>
      <c r="W21" s="7"/>
      <c r="X21" s="7"/>
      <c r="Y21" s="7"/>
      <c r="Z21" s="7"/>
      <c r="AA21" s="7"/>
      <c r="AB21" s="1"/>
    </row>
    <row r="22" spans="1:28" x14ac:dyDescent="0.25">
      <c r="A22" s="7">
        <f t="shared" si="0"/>
        <v>416010210</v>
      </c>
      <c r="B22" s="7" t="s">
        <v>307</v>
      </c>
      <c r="C22" s="7">
        <f>VLOOKUP($A22,delib,6,0)*(Físico!B22)</f>
        <v>0</v>
      </c>
      <c r="D22" s="7">
        <f>VLOOKUP($A22,delib,6,0)*(Físico!C22)</f>
        <v>0</v>
      </c>
      <c r="E22" s="7">
        <f>VLOOKUP($A22,delib,6,0)*(Físico!D22)</f>
        <v>4558.5600000000004</v>
      </c>
      <c r="F22" s="7">
        <f>VLOOKUP($A22,delib,6,0)*(Físico!E22)</f>
        <v>0</v>
      </c>
      <c r="G22" s="7">
        <f>VLOOKUP($A22,delib,6,0)*(Físico!F22)</f>
        <v>0</v>
      </c>
      <c r="H22" s="7">
        <f>VLOOKUP($A22,delib,6,0)*(Físico!G22)</f>
        <v>0</v>
      </c>
      <c r="I22" s="7">
        <f>VLOOKUP($A22,delib,6,0)*(Físico!H22)</f>
        <v>0</v>
      </c>
      <c r="J22" s="7">
        <f>VLOOKUP($A22,delib,6,0)*(Físico!I22)</f>
        <v>0</v>
      </c>
      <c r="K22" s="7">
        <f>VLOOKUP($A22,delib,6,0)*(Físico!J22)</f>
        <v>0</v>
      </c>
      <c r="L22" s="7">
        <f>VLOOKUP($A22,delib,6,0)*(Físico!K22)</f>
        <v>2279.2800000000002</v>
      </c>
      <c r="M22" s="7">
        <f>VLOOKUP($A22,delib,6,0)*(Físico!L22)</f>
        <v>0</v>
      </c>
      <c r="N22" s="7">
        <f>VLOOKUP($A22,delib,6,0)*(Físico!M22)</f>
        <v>0</v>
      </c>
      <c r="O22" s="7">
        <f>VLOOKUP($A22,delib,6,0)*(Físico!N22)</f>
        <v>0</v>
      </c>
      <c r="P22" s="7">
        <f>VLOOKUP($A22,delib,6,0)*(Físico!O22)</f>
        <v>0</v>
      </c>
      <c r="Q22" s="7">
        <f>VLOOKUP($A22,delib,6,0)*(Físico!P22)</f>
        <v>0</v>
      </c>
      <c r="R22" s="7">
        <f>VLOOKUP($A22,delib,6,0)*(Físico!Q22)</f>
        <v>0</v>
      </c>
      <c r="S22" s="7">
        <f>VLOOKUP($A22,delib,6,0)*(Físico!R22)</f>
        <v>0</v>
      </c>
      <c r="T22" s="7">
        <f>VLOOKUP($A22,delib,6,0)*(Físico!S22)</f>
        <v>0</v>
      </c>
      <c r="U22" s="7">
        <f>VLOOKUP($A22,delib,6,0)*(Físico!T22)</f>
        <v>0</v>
      </c>
      <c r="V22" s="1">
        <f t="shared" si="1"/>
        <v>6837.84</v>
      </c>
      <c r="W22" s="7"/>
      <c r="X22" s="7"/>
      <c r="Y22" s="7"/>
      <c r="Z22" s="7"/>
      <c r="AA22" s="7"/>
      <c r="AB22" s="1"/>
    </row>
    <row r="23" spans="1:28" x14ac:dyDescent="0.25">
      <c r="A23" s="7">
        <f t="shared" si="0"/>
        <v>416020020</v>
      </c>
      <c r="B23" s="7" t="s">
        <v>308</v>
      </c>
      <c r="C23" s="7">
        <f>VLOOKUP($A23,delib,6,0)*(Físico!B23)</f>
        <v>0</v>
      </c>
      <c r="D23" s="7">
        <f>VLOOKUP($A23,delib,6,0)*(Físico!C23)</f>
        <v>0</v>
      </c>
      <c r="E23" s="7">
        <f>VLOOKUP($A23,delib,6,0)*(Físico!D23)</f>
        <v>1673.4</v>
      </c>
      <c r="F23" s="7">
        <f>VLOOKUP($A23,delib,6,0)*(Físico!E23)</f>
        <v>0</v>
      </c>
      <c r="G23" s="7">
        <f>VLOOKUP($A23,delib,6,0)*(Físico!F23)</f>
        <v>0</v>
      </c>
      <c r="H23" s="7">
        <f>VLOOKUP($A23,delib,6,0)*(Físico!G23)</f>
        <v>0</v>
      </c>
      <c r="I23" s="7">
        <f>VLOOKUP($A23,delib,6,0)*(Físico!H23)</f>
        <v>0</v>
      </c>
      <c r="J23" s="7">
        <f>VLOOKUP($A23,delib,6,0)*(Físico!I23)</f>
        <v>0</v>
      </c>
      <c r="K23" s="7">
        <f>VLOOKUP($A23,delib,6,0)*(Físico!J23)</f>
        <v>0</v>
      </c>
      <c r="L23" s="7">
        <f>VLOOKUP($A23,delib,6,0)*(Físico!K23)</f>
        <v>0</v>
      </c>
      <c r="M23" s="7">
        <f>VLOOKUP($A23,delib,6,0)*(Físico!L23)</f>
        <v>0</v>
      </c>
      <c r="N23" s="7">
        <f>VLOOKUP($A23,delib,6,0)*(Físico!M23)</f>
        <v>0</v>
      </c>
      <c r="O23" s="7">
        <f>VLOOKUP($A23,delib,6,0)*(Físico!N23)</f>
        <v>0</v>
      </c>
      <c r="P23" s="7">
        <f>VLOOKUP($A23,delib,6,0)*(Físico!O23)</f>
        <v>0</v>
      </c>
      <c r="Q23" s="7">
        <f>VLOOKUP($A23,delib,6,0)*(Físico!P23)</f>
        <v>1673.4</v>
      </c>
      <c r="R23" s="7">
        <f>VLOOKUP($A23,delib,6,0)*(Físico!Q23)</f>
        <v>0</v>
      </c>
      <c r="S23" s="7">
        <f>VLOOKUP($A23,delib,6,0)*(Físico!R23)</f>
        <v>0</v>
      </c>
      <c r="T23" s="7">
        <f>VLOOKUP($A23,delib,6,0)*(Físico!S23)</f>
        <v>0</v>
      </c>
      <c r="U23" s="7">
        <f>VLOOKUP($A23,delib,6,0)*(Físico!T23)</f>
        <v>0</v>
      </c>
      <c r="V23" s="1">
        <f t="shared" si="1"/>
        <v>3346.8</v>
      </c>
      <c r="W23" s="7"/>
      <c r="X23" s="7"/>
      <c r="Y23" s="7"/>
      <c r="Z23" s="7"/>
      <c r="AA23" s="7"/>
      <c r="AB23" s="1"/>
    </row>
    <row r="24" spans="1:28" x14ac:dyDescent="0.25">
      <c r="A24" s="7">
        <f t="shared" si="0"/>
        <v>416020178</v>
      </c>
      <c r="B24" s="7" t="s">
        <v>309</v>
      </c>
      <c r="C24" s="7">
        <f>VLOOKUP($A24,delib,6,0)*(Físico!B24)</f>
        <v>0</v>
      </c>
      <c r="D24" s="7">
        <f>VLOOKUP($A24,delib,6,0)*(Físico!C24)</f>
        <v>0</v>
      </c>
      <c r="E24" s="7">
        <f>VLOOKUP($A24,delib,6,0)*(Físico!D24)</f>
        <v>0</v>
      </c>
      <c r="F24" s="7">
        <f>VLOOKUP($A24,delib,6,0)*(Físico!E24)</f>
        <v>2509.73</v>
      </c>
      <c r="G24" s="7">
        <f>VLOOKUP($A24,delib,6,0)*(Físico!F24)</f>
        <v>0</v>
      </c>
      <c r="H24" s="7">
        <f>VLOOKUP($A24,delib,6,0)*(Físico!G24)</f>
        <v>0</v>
      </c>
      <c r="I24" s="7">
        <f>VLOOKUP($A24,delib,6,0)*(Físico!H24)</f>
        <v>0</v>
      </c>
      <c r="J24" s="7">
        <f>VLOOKUP($A24,delib,6,0)*(Físico!I24)</f>
        <v>0</v>
      </c>
      <c r="K24" s="7">
        <f>VLOOKUP($A24,delib,6,0)*(Físico!J24)</f>
        <v>0</v>
      </c>
      <c r="L24" s="7">
        <f>VLOOKUP($A24,delib,6,0)*(Físico!K24)</f>
        <v>5019.46</v>
      </c>
      <c r="M24" s="7">
        <f>VLOOKUP($A24,delib,6,0)*(Físico!L24)</f>
        <v>0</v>
      </c>
      <c r="N24" s="7">
        <f>VLOOKUP($A24,delib,6,0)*(Físico!M24)</f>
        <v>0</v>
      </c>
      <c r="O24" s="7">
        <f>VLOOKUP($A24,delib,6,0)*(Físico!N24)</f>
        <v>0</v>
      </c>
      <c r="P24" s="7">
        <f>VLOOKUP($A24,delib,6,0)*(Físico!O24)</f>
        <v>7529.1900000000005</v>
      </c>
      <c r="Q24" s="7">
        <f>VLOOKUP($A24,delib,6,0)*(Físico!P24)</f>
        <v>0</v>
      </c>
      <c r="R24" s="7">
        <f>VLOOKUP($A24,delib,6,0)*(Físico!Q24)</f>
        <v>0</v>
      </c>
      <c r="S24" s="7">
        <f>VLOOKUP($A24,delib,6,0)*(Físico!R24)</f>
        <v>0</v>
      </c>
      <c r="T24" s="7">
        <f>VLOOKUP($A24,delib,6,0)*(Físico!S24)</f>
        <v>0</v>
      </c>
      <c r="U24" s="7">
        <f>VLOOKUP($A24,delib,6,0)*(Físico!T24)</f>
        <v>0</v>
      </c>
      <c r="V24" s="1">
        <f t="shared" si="1"/>
        <v>15058.380000000001</v>
      </c>
      <c r="W24" s="7"/>
      <c r="X24" s="7"/>
      <c r="Y24" s="7"/>
      <c r="Z24" s="7"/>
      <c r="AA24" s="7"/>
      <c r="AB24" s="1"/>
    </row>
    <row r="25" spans="1:28" x14ac:dyDescent="0.25">
      <c r="A25" s="7">
        <f t="shared" si="0"/>
        <v>416020194</v>
      </c>
      <c r="B25" s="7" t="s">
        <v>310</v>
      </c>
      <c r="C25" s="7">
        <f>VLOOKUP($A25,delib,6,0)*(Físico!B25)</f>
        <v>0</v>
      </c>
      <c r="D25" s="7">
        <f>VLOOKUP($A25,delib,6,0)*(Físico!C25)</f>
        <v>0</v>
      </c>
      <c r="E25" s="7">
        <f>VLOOKUP($A25,delib,6,0)*(Físico!D25)</f>
        <v>0</v>
      </c>
      <c r="F25" s="7">
        <f>VLOOKUP($A25,delib,6,0)*(Físico!E25)</f>
        <v>0</v>
      </c>
      <c r="G25" s="7">
        <f>VLOOKUP($A25,delib,6,0)*(Físico!F25)</f>
        <v>0</v>
      </c>
      <c r="H25" s="7">
        <f>VLOOKUP($A25,delib,6,0)*(Físico!G25)</f>
        <v>0</v>
      </c>
      <c r="I25" s="7">
        <f>VLOOKUP($A25,delib,6,0)*(Físico!H25)</f>
        <v>0</v>
      </c>
      <c r="J25" s="7">
        <f>VLOOKUP($A25,delib,6,0)*(Físico!I25)</f>
        <v>0</v>
      </c>
      <c r="K25" s="7">
        <f>VLOOKUP($A25,delib,6,0)*(Físico!J25)</f>
        <v>0</v>
      </c>
      <c r="L25" s="7">
        <f>VLOOKUP($A25,delib,6,0)*(Físico!K25)</f>
        <v>3814.58</v>
      </c>
      <c r="M25" s="7">
        <f>VLOOKUP($A25,delib,6,0)*(Físico!L25)</f>
        <v>0</v>
      </c>
      <c r="N25" s="7">
        <f>VLOOKUP($A25,delib,6,0)*(Físico!M25)</f>
        <v>0</v>
      </c>
      <c r="O25" s="7">
        <f>VLOOKUP($A25,delib,6,0)*(Físico!N25)</f>
        <v>0</v>
      </c>
      <c r="P25" s="7">
        <f>VLOOKUP($A25,delib,6,0)*(Físico!O25)</f>
        <v>0</v>
      </c>
      <c r="Q25" s="7">
        <f>VLOOKUP($A25,delib,6,0)*(Físico!P25)</f>
        <v>0</v>
      </c>
      <c r="R25" s="7">
        <f>VLOOKUP($A25,delib,6,0)*(Físico!Q25)</f>
        <v>0</v>
      </c>
      <c r="S25" s="7">
        <f>VLOOKUP($A25,delib,6,0)*(Físico!R25)</f>
        <v>0</v>
      </c>
      <c r="T25" s="7">
        <f>VLOOKUP($A25,delib,6,0)*(Físico!S25)</f>
        <v>0</v>
      </c>
      <c r="U25" s="7">
        <f>VLOOKUP($A25,delib,6,0)*(Físico!T25)</f>
        <v>0</v>
      </c>
      <c r="V25" s="1">
        <f t="shared" si="1"/>
        <v>3814.58</v>
      </c>
      <c r="W25" s="7"/>
      <c r="X25" s="7"/>
      <c r="Y25" s="7"/>
      <c r="Z25" s="7"/>
      <c r="AA25" s="7"/>
      <c r="AB25" s="1"/>
    </row>
    <row r="26" spans="1:28" x14ac:dyDescent="0.25">
      <c r="A26" s="7">
        <f t="shared" si="0"/>
        <v>416020208</v>
      </c>
      <c r="B26" s="7" t="s">
        <v>311</v>
      </c>
      <c r="C26" s="7">
        <f>VLOOKUP($A26,delib,6,0)*(Físico!B26)</f>
        <v>0</v>
      </c>
      <c r="D26" s="7">
        <f>VLOOKUP($A26,delib,6,0)*(Físico!C26)</f>
        <v>0</v>
      </c>
      <c r="E26" s="7">
        <f>VLOOKUP($A26,delib,6,0)*(Físico!D26)</f>
        <v>3618.84</v>
      </c>
      <c r="F26" s="7">
        <f>VLOOKUP($A26,delib,6,0)*(Físico!E26)</f>
        <v>0</v>
      </c>
      <c r="G26" s="7">
        <f>VLOOKUP($A26,delib,6,0)*(Físico!F26)</f>
        <v>0</v>
      </c>
      <c r="H26" s="7">
        <f>VLOOKUP($A26,delib,6,0)*(Físico!G26)</f>
        <v>0</v>
      </c>
      <c r="I26" s="7">
        <f>VLOOKUP($A26,delib,6,0)*(Físico!H26)</f>
        <v>0</v>
      </c>
      <c r="J26" s="7">
        <f>VLOOKUP($A26,delib,6,0)*(Físico!I26)</f>
        <v>0</v>
      </c>
      <c r="K26" s="7">
        <f>VLOOKUP($A26,delib,6,0)*(Físico!J26)</f>
        <v>0</v>
      </c>
      <c r="L26" s="7">
        <f>VLOOKUP($A26,delib,6,0)*(Físico!K26)</f>
        <v>0</v>
      </c>
      <c r="M26" s="7">
        <f>VLOOKUP($A26,delib,6,0)*(Físico!L26)</f>
        <v>0</v>
      </c>
      <c r="N26" s="7">
        <f>VLOOKUP($A26,delib,6,0)*(Físico!M26)</f>
        <v>0</v>
      </c>
      <c r="O26" s="7">
        <f>VLOOKUP($A26,delib,6,0)*(Físico!N26)</f>
        <v>0</v>
      </c>
      <c r="P26" s="7">
        <f>VLOOKUP($A26,delib,6,0)*(Físico!O26)</f>
        <v>0</v>
      </c>
      <c r="Q26" s="7">
        <f>VLOOKUP($A26,delib,6,0)*(Físico!P26)</f>
        <v>3618.84</v>
      </c>
      <c r="R26" s="7">
        <f>VLOOKUP($A26,delib,6,0)*(Físico!Q26)</f>
        <v>0</v>
      </c>
      <c r="S26" s="7">
        <f>VLOOKUP($A26,delib,6,0)*(Físico!R26)</f>
        <v>0</v>
      </c>
      <c r="T26" s="7">
        <f>VLOOKUP($A26,delib,6,0)*(Físico!S26)</f>
        <v>0</v>
      </c>
      <c r="U26" s="7">
        <f>VLOOKUP($A26,delib,6,0)*(Físico!T26)</f>
        <v>0</v>
      </c>
      <c r="V26" s="1">
        <f t="shared" si="1"/>
        <v>7237.68</v>
      </c>
      <c r="W26" s="7"/>
      <c r="X26" s="7"/>
      <c r="Y26" s="7"/>
      <c r="Z26" s="7"/>
      <c r="AA26" s="7"/>
      <c r="AB26" s="1"/>
    </row>
    <row r="27" spans="1:28" x14ac:dyDescent="0.25">
      <c r="A27" s="7">
        <f t="shared" si="0"/>
        <v>416020216</v>
      </c>
      <c r="B27" s="7" t="s">
        <v>312</v>
      </c>
      <c r="C27" s="7">
        <f>VLOOKUP($A27,delib,6,0)*(Físico!B27)</f>
        <v>0</v>
      </c>
      <c r="D27" s="7">
        <f>VLOOKUP($A27,delib,6,0)*(Físico!C27)</f>
        <v>0</v>
      </c>
      <c r="E27" s="7">
        <f>VLOOKUP($A27,delib,6,0)*(Físico!D27)</f>
        <v>3875.62</v>
      </c>
      <c r="F27" s="7">
        <f>VLOOKUP($A27,delib,6,0)*(Físico!E27)</f>
        <v>0</v>
      </c>
      <c r="G27" s="7">
        <f>VLOOKUP($A27,delib,6,0)*(Físico!F27)</f>
        <v>0</v>
      </c>
      <c r="H27" s="7">
        <f>VLOOKUP($A27,delib,6,0)*(Físico!G27)</f>
        <v>0</v>
      </c>
      <c r="I27" s="7">
        <f>VLOOKUP($A27,delib,6,0)*(Físico!H27)</f>
        <v>0</v>
      </c>
      <c r="J27" s="7">
        <f>VLOOKUP($A27,delib,6,0)*(Físico!I27)</f>
        <v>0</v>
      </c>
      <c r="K27" s="7">
        <f>VLOOKUP($A27,delib,6,0)*(Físico!J27)</f>
        <v>0</v>
      </c>
      <c r="L27" s="7">
        <f>VLOOKUP($A27,delib,6,0)*(Físico!K27)</f>
        <v>1937.81</v>
      </c>
      <c r="M27" s="7">
        <f>VLOOKUP($A27,delib,6,0)*(Físico!L27)</f>
        <v>0</v>
      </c>
      <c r="N27" s="7">
        <f>VLOOKUP($A27,delib,6,0)*(Físico!M27)</f>
        <v>0</v>
      </c>
      <c r="O27" s="7">
        <f>VLOOKUP($A27,delib,6,0)*(Físico!N27)</f>
        <v>0</v>
      </c>
      <c r="P27" s="7">
        <f>VLOOKUP($A27,delib,6,0)*(Físico!O27)</f>
        <v>0</v>
      </c>
      <c r="Q27" s="7">
        <f>VLOOKUP($A27,delib,6,0)*(Físico!P27)</f>
        <v>0</v>
      </c>
      <c r="R27" s="7">
        <f>VLOOKUP($A27,delib,6,0)*(Físico!Q27)</f>
        <v>0</v>
      </c>
      <c r="S27" s="7">
        <f>VLOOKUP($A27,delib,6,0)*(Físico!R27)</f>
        <v>0</v>
      </c>
      <c r="T27" s="7">
        <f>VLOOKUP($A27,delib,6,0)*(Físico!S27)</f>
        <v>0</v>
      </c>
      <c r="U27" s="7">
        <f>VLOOKUP($A27,delib,6,0)*(Físico!T27)</f>
        <v>0</v>
      </c>
      <c r="V27" s="1">
        <f t="shared" si="1"/>
        <v>5813.43</v>
      </c>
      <c r="W27" s="7"/>
      <c r="X27" s="7"/>
      <c r="Y27" s="7"/>
      <c r="Z27" s="7"/>
      <c r="AA27" s="7"/>
      <c r="AB27" s="1"/>
    </row>
    <row r="28" spans="1:28" x14ac:dyDescent="0.25">
      <c r="A28" s="7">
        <f t="shared" si="0"/>
        <v>416020232</v>
      </c>
      <c r="B28" s="7" t="s">
        <v>313</v>
      </c>
      <c r="C28" s="7">
        <f>VLOOKUP($A28,delib,6,0)*(Físico!B28)</f>
        <v>0</v>
      </c>
      <c r="D28" s="7">
        <f>VLOOKUP($A28,delib,6,0)*(Físico!C28)</f>
        <v>0</v>
      </c>
      <c r="E28" s="7">
        <f>VLOOKUP($A28,delib,6,0)*(Físico!D28)</f>
        <v>0</v>
      </c>
      <c r="F28" s="7">
        <f>VLOOKUP($A28,delib,6,0)*(Físico!E28)</f>
        <v>0</v>
      </c>
      <c r="G28" s="7">
        <f>VLOOKUP($A28,delib,6,0)*(Físico!F28)</f>
        <v>0</v>
      </c>
      <c r="H28" s="7">
        <f>VLOOKUP($A28,delib,6,0)*(Físico!G28)</f>
        <v>0</v>
      </c>
      <c r="I28" s="7">
        <f>VLOOKUP($A28,delib,6,0)*(Físico!H28)</f>
        <v>0</v>
      </c>
      <c r="J28" s="7">
        <f>VLOOKUP($A28,delib,6,0)*(Físico!I28)</f>
        <v>0</v>
      </c>
      <c r="K28" s="7">
        <f>VLOOKUP($A28,delib,6,0)*(Físico!J28)</f>
        <v>0</v>
      </c>
      <c r="L28" s="7">
        <f>VLOOKUP($A28,delib,6,0)*(Físico!K28)</f>
        <v>1809.05</v>
      </c>
      <c r="M28" s="7">
        <f>VLOOKUP($A28,delib,6,0)*(Físico!L28)</f>
        <v>0</v>
      </c>
      <c r="N28" s="7">
        <f>VLOOKUP($A28,delib,6,0)*(Físico!M28)</f>
        <v>0</v>
      </c>
      <c r="O28" s="7">
        <f>VLOOKUP($A28,delib,6,0)*(Físico!N28)</f>
        <v>0</v>
      </c>
      <c r="P28" s="7">
        <f>VLOOKUP($A28,delib,6,0)*(Físico!O28)</f>
        <v>0</v>
      </c>
      <c r="Q28" s="7">
        <f>VLOOKUP($A28,delib,6,0)*(Físico!P28)</f>
        <v>0</v>
      </c>
      <c r="R28" s="7">
        <f>VLOOKUP($A28,delib,6,0)*(Físico!Q28)</f>
        <v>0</v>
      </c>
      <c r="S28" s="7">
        <f>VLOOKUP($A28,delib,6,0)*(Físico!R28)</f>
        <v>0</v>
      </c>
      <c r="T28" s="7">
        <f>VLOOKUP($A28,delib,6,0)*(Físico!S28)</f>
        <v>0</v>
      </c>
      <c r="U28" s="7">
        <f>VLOOKUP($A28,delib,6,0)*(Físico!T28)</f>
        <v>0</v>
      </c>
      <c r="V28" s="1">
        <f t="shared" si="1"/>
        <v>1809.05</v>
      </c>
      <c r="W28" s="7"/>
      <c r="X28" s="7"/>
      <c r="Y28" s="7"/>
      <c r="Z28" s="7"/>
      <c r="AA28" s="7"/>
      <c r="AB28" s="1"/>
    </row>
    <row r="29" spans="1:28" x14ac:dyDescent="0.25">
      <c r="A29" s="7">
        <f t="shared" si="0"/>
        <v>416030025</v>
      </c>
      <c r="B29" s="7" t="s">
        <v>314</v>
      </c>
      <c r="C29" s="7">
        <f>VLOOKUP($A29,delib,6,0)*(Físico!B29)</f>
        <v>0</v>
      </c>
      <c r="D29" s="7">
        <f>VLOOKUP($A29,delib,6,0)*(Físico!C29)</f>
        <v>0</v>
      </c>
      <c r="E29" s="7">
        <f>VLOOKUP($A29,delib,6,0)*(Físico!D29)</f>
        <v>0</v>
      </c>
      <c r="F29" s="7">
        <f>VLOOKUP($A29,delib,6,0)*(Físico!E29)</f>
        <v>791.49</v>
      </c>
      <c r="G29" s="7">
        <f>VLOOKUP($A29,delib,6,0)*(Físico!F29)</f>
        <v>0</v>
      </c>
      <c r="H29" s="7">
        <f>VLOOKUP($A29,delib,6,0)*(Físico!G29)</f>
        <v>0</v>
      </c>
      <c r="I29" s="7">
        <f>VLOOKUP($A29,delib,6,0)*(Físico!H29)</f>
        <v>0</v>
      </c>
      <c r="J29" s="7">
        <f>VLOOKUP($A29,delib,6,0)*(Físico!I29)</f>
        <v>0</v>
      </c>
      <c r="K29" s="7">
        <f>VLOOKUP($A29,delib,6,0)*(Físico!J29)</f>
        <v>0</v>
      </c>
      <c r="L29" s="7">
        <f>VLOOKUP($A29,delib,6,0)*(Físico!K29)</f>
        <v>0</v>
      </c>
      <c r="M29" s="7">
        <f>VLOOKUP($A29,delib,6,0)*(Físico!L29)</f>
        <v>0</v>
      </c>
      <c r="N29" s="7">
        <f>VLOOKUP($A29,delib,6,0)*(Físico!M29)</f>
        <v>0</v>
      </c>
      <c r="O29" s="7">
        <f>VLOOKUP($A29,delib,6,0)*(Físico!N29)</f>
        <v>0</v>
      </c>
      <c r="P29" s="7">
        <f>VLOOKUP($A29,delib,6,0)*(Físico!O29)</f>
        <v>0</v>
      </c>
      <c r="Q29" s="7">
        <f>VLOOKUP($A29,delib,6,0)*(Físico!P29)</f>
        <v>0</v>
      </c>
      <c r="R29" s="7">
        <f>VLOOKUP($A29,delib,6,0)*(Físico!Q29)</f>
        <v>0</v>
      </c>
      <c r="S29" s="7">
        <f>VLOOKUP($A29,delib,6,0)*(Físico!R29)</f>
        <v>0</v>
      </c>
      <c r="T29" s="7">
        <f>VLOOKUP($A29,delib,6,0)*(Físico!S29)</f>
        <v>0</v>
      </c>
      <c r="U29" s="7">
        <f>VLOOKUP($A29,delib,6,0)*(Físico!T29)</f>
        <v>0</v>
      </c>
      <c r="V29" s="1">
        <f t="shared" si="1"/>
        <v>791.49</v>
      </c>
      <c r="W29" s="7"/>
      <c r="X29" s="7"/>
      <c r="Y29" s="7"/>
      <c r="Z29" s="7"/>
      <c r="AA29" s="7"/>
      <c r="AB29" s="1"/>
    </row>
    <row r="30" spans="1:28" x14ac:dyDescent="0.25">
      <c r="A30" s="7">
        <f t="shared" si="0"/>
        <v>416030068</v>
      </c>
      <c r="B30" s="7" t="s">
        <v>315</v>
      </c>
      <c r="C30" s="7">
        <f>VLOOKUP($A30,delib,6,0)*(Físico!B30)</f>
        <v>0</v>
      </c>
      <c r="D30" s="7">
        <f>VLOOKUP($A30,delib,6,0)*(Físico!C30)</f>
        <v>0</v>
      </c>
      <c r="E30" s="7">
        <f>VLOOKUP($A30,delib,6,0)*(Físico!D30)</f>
        <v>1077.1500000000001</v>
      </c>
      <c r="F30" s="7">
        <f>VLOOKUP($A30,delib,6,0)*(Físico!E30)</f>
        <v>0</v>
      </c>
      <c r="G30" s="7">
        <f>VLOOKUP($A30,delib,6,0)*(Físico!F30)</f>
        <v>0</v>
      </c>
      <c r="H30" s="7">
        <f>VLOOKUP($A30,delib,6,0)*(Físico!G30)</f>
        <v>0</v>
      </c>
      <c r="I30" s="7">
        <f>VLOOKUP($A30,delib,6,0)*(Físico!H30)</f>
        <v>0</v>
      </c>
      <c r="J30" s="7">
        <f>VLOOKUP($A30,delib,6,0)*(Físico!I30)</f>
        <v>0</v>
      </c>
      <c r="K30" s="7">
        <f>VLOOKUP($A30,delib,6,0)*(Físico!J30)</f>
        <v>0</v>
      </c>
      <c r="L30" s="7">
        <f>VLOOKUP($A30,delib,6,0)*(Físico!K30)</f>
        <v>0</v>
      </c>
      <c r="M30" s="7">
        <f>VLOOKUP($A30,delib,6,0)*(Físico!L30)</f>
        <v>0</v>
      </c>
      <c r="N30" s="7">
        <f>VLOOKUP($A30,delib,6,0)*(Físico!M30)</f>
        <v>0</v>
      </c>
      <c r="O30" s="7">
        <f>VLOOKUP($A30,delib,6,0)*(Físico!N30)</f>
        <v>0</v>
      </c>
      <c r="P30" s="7">
        <f>VLOOKUP($A30,delib,6,0)*(Físico!O30)</f>
        <v>0</v>
      </c>
      <c r="Q30" s="7">
        <f>VLOOKUP($A30,delib,6,0)*(Físico!P30)</f>
        <v>0</v>
      </c>
      <c r="R30" s="7">
        <f>VLOOKUP($A30,delib,6,0)*(Físico!Q30)</f>
        <v>0</v>
      </c>
      <c r="S30" s="7">
        <f>VLOOKUP($A30,delib,6,0)*(Físico!R30)</f>
        <v>0</v>
      </c>
      <c r="T30" s="7">
        <f>VLOOKUP($A30,delib,6,0)*(Físico!S30)</f>
        <v>0</v>
      </c>
      <c r="U30" s="7">
        <f>VLOOKUP($A30,delib,6,0)*(Físico!T30)</f>
        <v>0</v>
      </c>
      <c r="V30" s="1">
        <f t="shared" si="1"/>
        <v>1077.1500000000001</v>
      </c>
      <c r="W30" s="7"/>
      <c r="X30" s="7"/>
      <c r="Y30" s="7"/>
      <c r="Z30" s="7"/>
      <c r="AA30" s="7"/>
      <c r="AB30" s="1"/>
    </row>
    <row r="31" spans="1:28" x14ac:dyDescent="0.25">
      <c r="A31" s="7">
        <f t="shared" si="0"/>
        <v>416030084</v>
      </c>
      <c r="B31" s="7" t="s">
        <v>316</v>
      </c>
      <c r="C31" s="7">
        <f>VLOOKUP($A31,delib,6,0)*(Físico!B31)</f>
        <v>0</v>
      </c>
      <c r="D31" s="7">
        <f>VLOOKUP($A31,delib,6,0)*(Físico!C31)</f>
        <v>0</v>
      </c>
      <c r="E31" s="7">
        <f>VLOOKUP($A31,delib,6,0)*(Físico!D31)</f>
        <v>0</v>
      </c>
      <c r="F31" s="7">
        <f>VLOOKUP($A31,delib,6,0)*(Físico!E31)</f>
        <v>0</v>
      </c>
      <c r="G31" s="7">
        <f>VLOOKUP($A31,delib,6,0)*(Físico!F31)</f>
        <v>0</v>
      </c>
      <c r="H31" s="7">
        <f>VLOOKUP($A31,delib,6,0)*(Físico!G31)</f>
        <v>0</v>
      </c>
      <c r="I31" s="7">
        <f>VLOOKUP($A31,delib,6,0)*(Físico!H31)</f>
        <v>0</v>
      </c>
      <c r="J31" s="7">
        <f>VLOOKUP($A31,delib,6,0)*(Físico!I31)</f>
        <v>0</v>
      </c>
      <c r="K31" s="7">
        <f>VLOOKUP($A31,delib,6,0)*(Físico!J31)</f>
        <v>0</v>
      </c>
      <c r="L31" s="7">
        <f>VLOOKUP($A31,delib,6,0)*(Físico!K31)</f>
        <v>0</v>
      </c>
      <c r="M31" s="7">
        <f>VLOOKUP($A31,delib,6,0)*(Físico!L31)</f>
        <v>0</v>
      </c>
      <c r="N31" s="7">
        <f>VLOOKUP($A31,delib,6,0)*(Físico!M31)</f>
        <v>0</v>
      </c>
      <c r="O31" s="7">
        <f>VLOOKUP($A31,delib,6,0)*(Físico!N31)</f>
        <v>0</v>
      </c>
      <c r="P31" s="7">
        <f>VLOOKUP($A31,delib,6,0)*(Físico!O31)</f>
        <v>0</v>
      </c>
      <c r="Q31" s="7">
        <f>VLOOKUP($A31,delib,6,0)*(Físico!P31)</f>
        <v>2234.19</v>
      </c>
      <c r="R31" s="7">
        <f>VLOOKUP($A31,delib,6,0)*(Físico!Q31)</f>
        <v>0</v>
      </c>
      <c r="S31" s="7">
        <f>VLOOKUP($A31,delib,6,0)*(Físico!R31)</f>
        <v>0</v>
      </c>
      <c r="T31" s="7">
        <f>VLOOKUP($A31,delib,6,0)*(Físico!S31)</f>
        <v>0</v>
      </c>
      <c r="U31" s="7">
        <f>VLOOKUP($A31,delib,6,0)*(Físico!T31)</f>
        <v>0</v>
      </c>
      <c r="V31" s="1">
        <f t="shared" si="1"/>
        <v>2234.19</v>
      </c>
      <c r="W31" s="7"/>
      <c r="X31" s="7"/>
      <c r="Y31" s="7"/>
      <c r="Z31" s="7"/>
      <c r="AA31" s="7"/>
      <c r="AB31" s="1"/>
    </row>
    <row r="32" spans="1:28" x14ac:dyDescent="0.25">
      <c r="A32" s="7">
        <f t="shared" si="0"/>
        <v>416030157</v>
      </c>
      <c r="B32" s="7" t="s">
        <v>317</v>
      </c>
      <c r="C32" s="7">
        <f>VLOOKUP($A32,delib,6,0)*(Físico!B32)</f>
        <v>0</v>
      </c>
      <c r="D32" s="7">
        <f>VLOOKUP($A32,delib,6,0)*(Físico!C32)</f>
        <v>0</v>
      </c>
      <c r="E32" s="7">
        <f>VLOOKUP($A32,delib,6,0)*(Físico!D32)</f>
        <v>0</v>
      </c>
      <c r="F32" s="7">
        <f>VLOOKUP($A32,delib,6,0)*(Físico!E32)</f>
        <v>0</v>
      </c>
      <c r="G32" s="7">
        <f>VLOOKUP($A32,delib,6,0)*(Físico!F32)</f>
        <v>0</v>
      </c>
      <c r="H32" s="7">
        <f>VLOOKUP($A32,delib,6,0)*(Físico!G32)</f>
        <v>0</v>
      </c>
      <c r="I32" s="7">
        <f>VLOOKUP($A32,delib,6,0)*(Físico!H32)</f>
        <v>0</v>
      </c>
      <c r="J32" s="7">
        <f>VLOOKUP($A32,delib,6,0)*(Físico!I32)</f>
        <v>0</v>
      </c>
      <c r="K32" s="7">
        <f>VLOOKUP($A32,delib,6,0)*(Físico!J32)</f>
        <v>0</v>
      </c>
      <c r="L32" s="7">
        <f>VLOOKUP($A32,delib,6,0)*(Físico!K32)</f>
        <v>0</v>
      </c>
      <c r="M32" s="7">
        <f>VLOOKUP($A32,delib,6,0)*(Físico!L32)</f>
        <v>0</v>
      </c>
      <c r="N32" s="7">
        <f>VLOOKUP($A32,delib,6,0)*(Físico!M32)</f>
        <v>0</v>
      </c>
      <c r="O32" s="7">
        <f>VLOOKUP($A32,delib,6,0)*(Físico!N32)</f>
        <v>0</v>
      </c>
      <c r="P32" s="7">
        <f>VLOOKUP($A32,delib,6,0)*(Físico!O32)</f>
        <v>791.49</v>
      </c>
      <c r="Q32" s="7">
        <f>VLOOKUP($A32,delib,6,0)*(Físico!P32)</f>
        <v>0</v>
      </c>
      <c r="R32" s="7">
        <f>VLOOKUP($A32,delib,6,0)*(Físico!Q32)</f>
        <v>0</v>
      </c>
      <c r="S32" s="7">
        <f>VLOOKUP($A32,delib,6,0)*(Físico!R32)</f>
        <v>0</v>
      </c>
      <c r="T32" s="7">
        <f>VLOOKUP($A32,delib,6,0)*(Físico!S32)</f>
        <v>0</v>
      </c>
      <c r="U32" s="7">
        <f>VLOOKUP($A32,delib,6,0)*(Físico!T32)</f>
        <v>0</v>
      </c>
      <c r="V32" s="1">
        <f t="shared" si="1"/>
        <v>791.49</v>
      </c>
      <c r="W32" s="7"/>
      <c r="X32" s="7"/>
      <c r="Y32" s="7"/>
      <c r="Z32" s="7"/>
      <c r="AA32" s="7"/>
      <c r="AB32" s="1"/>
    </row>
    <row r="33" spans="1:28" x14ac:dyDescent="0.25">
      <c r="A33" s="7">
        <f t="shared" si="0"/>
        <v>416030211</v>
      </c>
      <c r="B33" s="7" t="s">
        <v>318</v>
      </c>
      <c r="C33" s="7">
        <f>VLOOKUP($A33,delib,6,0)*(Físico!B33)</f>
        <v>0</v>
      </c>
      <c r="D33" s="7">
        <f>VLOOKUP($A33,delib,6,0)*(Físico!C33)</f>
        <v>0</v>
      </c>
      <c r="E33" s="7">
        <f>VLOOKUP($A33,delib,6,0)*(Físico!D33)</f>
        <v>2269.04</v>
      </c>
      <c r="F33" s="7">
        <f>VLOOKUP($A33,delib,6,0)*(Físico!E33)</f>
        <v>0</v>
      </c>
      <c r="G33" s="7">
        <f>VLOOKUP($A33,delib,6,0)*(Físico!F33)</f>
        <v>0</v>
      </c>
      <c r="H33" s="7">
        <f>VLOOKUP($A33,delib,6,0)*(Físico!G33)</f>
        <v>0</v>
      </c>
      <c r="I33" s="7">
        <f>VLOOKUP($A33,delib,6,0)*(Físico!H33)</f>
        <v>0</v>
      </c>
      <c r="J33" s="7">
        <f>VLOOKUP($A33,delib,6,0)*(Físico!I33)</f>
        <v>0</v>
      </c>
      <c r="K33" s="7">
        <f>VLOOKUP($A33,delib,6,0)*(Físico!J33)</f>
        <v>0</v>
      </c>
      <c r="L33" s="7">
        <f>VLOOKUP($A33,delib,6,0)*(Físico!K33)</f>
        <v>0</v>
      </c>
      <c r="M33" s="7">
        <f>VLOOKUP($A33,delib,6,0)*(Físico!L33)</f>
        <v>0</v>
      </c>
      <c r="N33" s="7">
        <f>VLOOKUP($A33,delib,6,0)*(Físico!M33)</f>
        <v>0</v>
      </c>
      <c r="O33" s="7">
        <f>VLOOKUP($A33,delib,6,0)*(Físico!N33)</f>
        <v>0</v>
      </c>
      <c r="P33" s="7">
        <f>VLOOKUP($A33,delib,6,0)*(Físico!O33)</f>
        <v>0</v>
      </c>
      <c r="Q33" s="7">
        <f>VLOOKUP($A33,delib,6,0)*(Físico!P33)</f>
        <v>0</v>
      </c>
      <c r="R33" s="7">
        <f>VLOOKUP($A33,delib,6,0)*(Físico!Q33)</f>
        <v>0</v>
      </c>
      <c r="S33" s="7">
        <f>VLOOKUP($A33,delib,6,0)*(Físico!R33)</f>
        <v>0</v>
      </c>
      <c r="T33" s="7">
        <f>VLOOKUP($A33,delib,6,0)*(Físico!S33)</f>
        <v>0</v>
      </c>
      <c r="U33" s="7">
        <f>VLOOKUP($A33,delib,6,0)*(Físico!T33)</f>
        <v>0</v>
      </c>
      <c r="V33" s="1">
        <f t="shared" si="1"/>
        <v>2269.04</v>
      </c>
      <c r="W33" s="7"/>
      <c r="X33" s="7"/>
      <c r="Y33" s="7"/>
      <c r="Z33" s="7"/>
      <c r="AA33" s="7"/>
      <c r="AB33" s="1"/>
    </row>
    <row r="34" spans="1:28" x14ac:dyDescent="0.25">
      <c r="A34" s="7">
        <f t="shared" si="0"/>
        <v>416030254</v>
      </c>
      <c r="B34" s="7" t="s">
        <v>319</v>
      </c>
      <c r="C34" s="7">
        <f>VLOOKUP($A34,delib,6,0)*(Físico!B34)</f>
        <v>0</v>
      </c>
      <c r="D34" s="7">
        <f>VLOOKUP($A34,delib,6,0)*(Físico!C34)</f>
        <v>0</v>
      </c>
      <c r="E34" s="7">
        <f>VLOOKUP($A34,delib,6,0)*(Físico!D34)</f>
        <v>2125.46</v>
      </c>
      <c r="F34" s="7">
        <f>VLOOKUP($A34,delib,6,0)*(Físico!E34)</f>
        <v>0</v>
      </c>
      <c r="G34" s="7">
        <f>VLOOKUP($A34,delib,6,0)*(Físico!F34)</f>
        <v>0</v>
      </c>
      <c r="H34" s="7">
        <f>VLOOKUP($A34,delib,6,0)*(Físico!G34)</f>
        <v>0</v>
      </c>
      <c r="I34" s="7">
        <f>VLOOKUP($A34,delib,6,0)*(Físico!H34)</f>
        <v>0</v>
      </c>
      <c r="J34" s="7">
        <f>VLOOKUP($A34,delib,6,0)*(Físico!I34)</f>
        <v>0</v>
      </c>
      <c r="K34" s="7">
        <f>VLOOKUP($A34,delib,6,0)*(Físico!J34)</f>
        <v>0</v>
      </c>
      <c r="L34" s="7">
        <f>VLOOKUP($A34,delib,6,0)*(Físico!K34)</f>
        <v>0</v>
      </c>
      <c r="M34" s="7">
        <f>VLOOKUP($A34,delib,6,0)*(Físico!L34)</f>
        <v>0</v>
      </c>
      <c r="N34" s="7">
        <f>VLOOKUP($A34,delib,6,0)*(Físico!M34)</f>
        <v>0</v>
      </c>
      <c r="O34" s="7">
        <f>VLOOKUP($A34,delib,6,0)*(Físico!N34)</f>
        <v>0</v>
      </c>
      <c r="P34" s="7">
        <f>VLOOKUP($A34,delib,6,0)*(Físico!O34)</f>
        <v>2125.46</v>
      </c>
      <c r="Q34" s="7">
        <f>VLOOKUP($A34,delib,6,0)*(Físico!P34)</f>
        <v>0</v>
      </c>
      <c r="R34" s="7">
        <f>VLOOKUP($A34,delib,6,0)*(Físico!Q34)</f>
        <v>0</v>
      </c>
      <c r="S34" s="7">
        <f>VLOOKUP($A34,delib,6,0)*(Físico!R34)</f>
        <v>0</v>
      </c>
      <c r="T34" s="7">
        <f>VLOOKUP($A34,delib,6,0)*(Físico!S34)</f>
        <v>0</v>
      </c>
      <c r="U34" s="7">
        <f>VLOOKUP($A34,delib,6,0)*(Físico!T34)</f>
        <v>0</v>
      </c>
      <c r="V34" s="1">
        <f t="shared" si="1"/>
        <v>4250.92</v>
      </c>
      <c r="W34" s="7"/>
      <c r="X34" s="7"/>
      <c r="Y34" s="7"/>
      <c r="Z34" s="7"/>
      <c r="AA34" s="7"/>
      <c r="AB34" s="1"/>
    </row>
    <row r="35" spans="1:28" x14ac:dyDescent="0.25">
      <c r="A35" s="7">
        <f t="shared" si="0"/>
        <v>416030262</v>
      </c>
      <c r="B35" s="7" t="s">
        <v>320</v>
      </c>
      <c r="C35" s="7">
        <f>VLOOKUP($A35,delib,6,0)*(Físico!B35)</f>
        <v>0</v>
      </c>
      <c r="D35" s="7">
        <f>VLOOKUP($A35,delib,6,0)*(Físico!C35)</f>
        <v>0</v>
      </c>
      <c r="E35" s="7">
        <f>VLOOKUP($A35,delib,6,0)*(Físico!D35)</f>
        <v>0</v>
      </c>
      <c r="F35" s="7">
        <f>VLOOKUP($A35,delib,6,0)*(Físico!E35)</f>
        <v>5818.68</v>
      </c>
      <c r="G35" s="7">
        <f>VLOOKUP($A35,delib,6,0)*(Físico!F35)</f>
        <v>0</v>
      </c>
      <c r="H35" s="7">
        <f>VLOOKUP($A35,delib,6,0)*(Físico!G35)</f>
        <v>0</v>
      </c>
      <c r="I35" s="7">
        <f>VLOOKUP($A35,delib,6,0)*(Físico!H35)</f>
        <v>0</v>
      </c>
      <c r="J35" s="7">
        <f>VLOOKUP($A35,delib,6,0)*(Físico!I35)</f>
        <v>0</v>
      </c>
      <c r="K35" s="7">
        <f>VLOOKUP($A35,delib,6,0)*(Físico!J35)</f>
        <v>0</v>
      </c>
      <c r="L35" s="7">
        <f>VLOOKUP($A35,delib,6,0)*(Físico!K35)</f>
        <v>0</v>
      </c>
      <c r="M35" s="7">
        <f>VLOOKUP($A35,delib,6,0)*(Físico!L35)</f>
        <v>0</v>
      </c>
      <c r="N35" s="7">
        <f>VLOOKUP($A35,delib,6,0)*(Físico!M35)</f>
        <v>0</v>
      </c>
      <c r="O35" s="7">
        <f>VLOOKUP($A35,delib,6,0)*(Físico!N35)</f>
        <v>0</v>
      </c>
      <c r="P35" s="7">
        <f>VLOOKUP($A35,delib,6,0)*(Físico!O35)</f>
        <v>0</v>
      </c>
      <c r="Q35" s="7">
        <f>VLOOKUP($A35,delib,6,0)*(Físico!P35)</f>
        <v>0</v>
      </c>
      <c r="R35" s="7">
        <f>VLOOKUP($A35,delib,6,0)*(Físico!Q35)</f>
        <v>0</v>
      </c>
      <c r="S35" s="7">
        <f>VLOOKUP($A35,delib,6,0)*(Físico!R35)</f>
        <v>0</v>
      </c>
      <c r="T35" s="7">
        <f>VLOOKUP($A35,delib,6,0)*(Físico!S35)</f>
        <v>0</v>
      </c>
      <c r="U35" s="7">
        <f>VLOOKUP($A35,delib,6,0)*(Físico!T35)</f>
        <v>0</v>
      </c>
      <c r="V35" s="1">
        <f t="shared" si="1"/>
        <v>5818.68</v>
      </c>
      <c r="W35" s="7"/>
      <c r="X35" s="7"/>
      <c r="Y35" s="7"/>
      <c r="Z35" s="7"/>
      <c r="AA35" s="7"/>
      <c r="AB35" s="1"/>
    </row>
    <row r="36" spans="1:28" x14ac:dyDescent="0.25">
      <c r="A36" s="7">
        <f t="shared" si="0"/>
        <v>416030297</v>
      </c>
      <c r="B36" s="7" t="s">
        <v>321</v>
      </c>
      <c r="C36" s="7">
        <f>VLOOKUP($A36,delib,6,0)*(Físico!B36)</f>
        <v>0</v>
      </c>
      <c r="D36" s="7">
        <f>VLOOKUP($A36,delib,6,0)*(Físico!C36)</f>
        <v>0</v>
      </c>
      <c r="E36" s="7">
        <f>VLOOKUP($A36,delib,6,0)*(Físico!D36)</f>
        <v>0</v>
      </c>
      <c r="F36" s="7">
        <f>VLOOKUP($A36,delib,6,0)*(Físico!E36)</f>
        <v>0</v>
      </c>
      <c r="G36" s="7">
        <f>VLOOKUP($A36,delib,6,0)*(Físico!F36)</f>
        <v>0</v>
      </c>
      <c r="H36" s="7">
        <f>VLOOKUP($A36,delib,6,0)*(Físico!G36)</f>
        <v>0</v>
      </c>
      <c r="I36" s="7">
        <f>VLOOKUP($A36,delib,6,0)*(Físico!H36)</f>
        <v>0</v>
      </c>
      <c r="J36" s="7">
        <f>VLOOKUP($A36,delib,6,0)*(Físico!I36)</f>
        <v>0</v>
      </c>
      <c r="K36" s="7">
        <f>VLOOKUP($A36,delib,6,0)*(Físico!J36)</f>
        <v>0</v>
      </c>
      <c r="L36" s="7">
        <f>VLOOKUP($A36,delib,6,0)*(Físico!K36)</f>
        <v>0</v>
      </c>
      <c r="M36" s="7">
        <f>VLOOKUP($A36,delib,6,0)*(Físico!L36)</f>
        <v>0</v>
      </c>
      <c r="N36" s="7">
        <f>VLOOKUP($A36,delib,6,0)*(Físico!M36)</f>
        <v>0</v>
      </c>
      <c r="O36" s="7">
        <f>VLOOKUP($A36,delib,6,0)*(Físico!N36)</f>
        <v>0</v>
      </c>
      <c r="P36" s="7">
        <f>VLOOKUP($A36,delib,6,0)*(Físico!O36)</f>
        <v>910.5</v>
      </c>
      <c r="Q36" s="7">
        <f>VLOOKUP($A36,delib,6,0)*(Físico!P36)</f>
        <v>0</v>
      </c>
      <c r="R36" s="7">
        <f>VLOOKUP($A36,delib,6,0)*(Físico!Q36)</f>
        <v>0</v>
      </c>
      <c r="S36" s="7">
        <f>VLOOKUP($A36,delib,6,0)*(Físico!R36)</f>
        <v>0</v>
      </c>
      <c r="T36" s="7">
        <f>VLOOKUP($A36,delib,6,0)*(Físico!S36)</f>
        <v>0</v>
      </c>
      <c r="U36" s="7">
        <f>VLOOKUP($A36,delib,6,0)*(Físico!T36)</f>
        <v>0</v>
      </c>
      <c r="V36" s="1">
        <f t="shared" si="1"/>
        <v>910.5</v>
      </c>
      <c r="W36" s="7"/>
      <c r="X36" s="7"/>
      <c r="Y36" s="7"/>
      <c r="Z36" s="7"/>
      <c r="AA36" s="7"/>
      <c r="AB36" s="1"/>
    </row>
    <row r="37" spans="1:28" x14ac:dyDescent="0.25">
      <c r="A37" s="7">
        <f t="shared" si="0"/>
        <v>416030327</v>
      </c>
      <c r="B37" s="7" t="s">
        <v>322</v>
      </c>
      <c r="C37" s="7">
        <f>VLOOKUP($A37,delib,6,0)*(Físico!B37)</f>
        <v>0</v>
      </c>
      <c r="D37" s="7">
        <f>VLOOKUP($A37,delib,6,0)*(Físico!C37)</f>
        <v>0</v>
      </c>
      <c r="E37" s="7">
        <f>VLOOKUP($A37,delib,6,0)*(Físico!D37)</f>
        <v>0</v>
      </c>
      <c r="F37" s="7">
        <f>VLOOKUP($A37,delib,6,0)*(Físico!E37)</f>
        <v>0</v>
      </c>
      <c r="G37" s="7">
        <f>VLOOKUP($A37,delib,6,0)*(Físico!F37)</f>
        <v>0</v>
      </c>
      <c r="H37" s="7">
        <f>VLOOKUP($A37,delib,6,0)*(Físico!G37)</f>
        <v>0</v>
      </c>
      <c r="I37" s="7">
        <f>VLOOKUP($A37,delib,6,0)*(Físico!H37)</f>
        <v>0</v>
      </c>
      <c r="J37" s="7">
        <f>VLOOKUP($A37,delib,6,0)*(Físico!I37)</f>
        <v>0</v>
      </c>
      <c r="K37" s="7">
        <f>VLOOKUP($A37,delib,6,0)*(Físico!J37)</f>
        <v>0</v>
      </c>
      <c r="L37" s="7">
        <f>VLOOKUP($A37,delib,6,0)*(Físico!K37)</f>
        <v>0</v>
      </c>
      <c r="M37" s="7">
        <f>VLOOKUP($A37,delib,6,0)*(Físico!L37)</f>
        <v>0</v>
      </c>
      <c r="N37" s="7">
        <f>VLOOKUP($A37,delib,6,0)*(Físico!M37)</f>
        <v>0</v>
      </c>
      <c r="O37" s="7">
        <f>VLOOKUP($A37,delib,6,0)*(Físico!N37)</f>
        <v>0</v>
      </c>
      <c r="P37" s="7">
        <f>VLOOKUP($A37,delib,6,0)*(Físico!O37)</f>
        <v>791.49</v>
      </c>
      <c r="Q37" s="7">
        <f>VLOOKUP($A37,delib,6,0)*(Físico!P37)</f>
        <v>0</v>
      </c>
      <c r="R37" s="7">
        <f>VLOOKUP($A37,delib,6,0)*(Físico!Q37)</f>
        <v>0</v>
      </c>
      <c r="S37" s="7">
        <f>VLOOKUP($A37,delib,6,0)*(Físico!R37)</f>
        <v>0</v>
      </c>
      <c r="T37" s="7">
        <f>VLOOKUP($A37,delib,6,0)*(Físico!S37)</f>
        <v>0</v>
      </c>
      <c r="U37" s="7">
        <f>VLOOKUP($A37,delib,6,0)*(Físico!T37)</f>
        <v>0</v>
      </c>
      <c r="V37" s="1">
        <f t="shared" si="1"/>
        <v>791.49</v>
      </c>
      <c r="W37" s="7"/>
      <c r="X37" s="7"/>
      <c r="Y37" s="7"/>
      <c r="Z37" s="7"/>
      <c r="AA37" s="7"/>
      <c r="AB37" s="1"/>
    </row>
    <row r="38" spans="1:28" x14ac:dyDescent="0.25">
      <c r="A38" s="7">
        <f t="shared" si="0"/>
        <v>416040209</v>
      </c>
      <c r="B38" s="7" t="s">
        <v>323</v>
      </c>
      <c r="C38" s="7">
        <f>VLOOKUP($A38,delib,6,0)*(Físico!B38)</f>
        <v>0</v>
      </c>
      <c r="D38" s="7">
        <f>VLOOKUP($A38,delib,6,0)*(Físico!C38)</f>
        <v>0</v>
      </c>
      <c r="E38" s="7">
        <f>VLOOKUP($A38,delib,6,0)*(Físico!D38)</f>
        <v>0</v>
      </c>
      <c r="F38" s="7">
        <f>VLOOKUP($A38,delib,6,0)*(Físico!E38)</f>
        <v>0</v>
      </c>
      <c r="G38" s="7">
        <f>VLOOKUP($A38,delib,6,0)*(Físico!F38)</f>
        <v>0</v>
      </c>
      <c r="H38" s="7">
        <f>VLOOKUP($A38,delib,6,0)*(Físico!G38)</f>
        <v>0</v>
      </c>
      <c r="I38" s="7">
        <f>VLOOKUP($A38,delib,6,0)*(Físico!H38)</f>
        <v>0</v>
      </c>
      <c r="J38" s="7">
        <f>VLOOKUP($A38,delib,6,0)*(Físico!I38)</f>
        <v>0</v>
      </c>
      <c r="K38" s="7">
        <f>VLOOKUP($A38,delib,6,0)*(Físico!J38)</f>
        <v>0</v>
      </c>
      <c r="L38" s="7">
        <f>VLOOKUP($A38,delib,6,0)*(Físico!K38)</f>
        <v>13655.400000000001</v>
      </c>
      <c r="M38" s="7">
        <f>VLOOKUP($A38,delib,6,0)*(Físico!L38)</f>
        <v>0</v>
      </c>
      <c r="N38" s="7">
        <f>VLOOKUP($A38,delib,6,0)*(Físico!M38)</f>
        <v>0</v>
      </c>
      <c r="O38" s="7">
        <f>VLOOKUP($A38,delib,6,0)*(Físico!N38)</f>
        <v>0</v>
      </c>
      <c r="P38" s="7">
        <f>VLOOKUP($A38,delib,6,0)*(Físico!O38)</f>
        <v>0</v>
      </c>
      <c r="Q38" s="7">
        <f>VLOOKUP($A38,delib,6,0)*(Físico!P38)</f>
        <v>13655.400000000001</v>
      </c>
      <c r="R38" s="7">
        <f>VLOOKUP($A38,delib,6,0)*(Físico!Q38)</f>
        <v>0</v>
      </c>
      <c r="S38" s="7">
        <f>VLOOKUP($A38,delib,6,0)*(Físico!R38)</f>
        <v>0</v>
      </c>
      <c r="T38" s="7">
        <f>VLOOKUP($A38,delib,6,0)*(Físico!S38)</f>
        <v>0</v>
      </c>
      <c r="U38" s="7">
        <f>VLOOKUP($A38,delib,6,0)*(Físico!T38)</f>
        <v>0</v>
      </c>
      <c r="V38" s="1">
        <f t="shared" si="1"/>
        <v>27310.800000000003</v>
      </c>
      <c r="W38" s="7"/>
      <c r="X38" s="7"/>
      <c r="Y38" s="7"/>
      <c r="Z38" s="7"/>
      <c r="AA38" s="7"/>
      <c r="AB38" s="1"/>
    </row>
    <row r="39" spans="1:28" x14ac:dyDescent="0.25">
      <c r="A39" s="7">
        <f t="shared" si="0"/>
        <v>416040225</v>
      </c>
      <c r="B39" s="7" t="s">
        <v>324</v>
      </c>
      <c r="C39" s="7">
        <f>VLOOKUP($A39,delib,6,0)*(Físico!B39)</f>
        <v>0</v>
      </c>
      <c r="D39" s="7">
        <f>VLOOKUP($A39,delib,6,0)*(Físico!C39)</f>
        <v>0</v>
      </c>
      <c r="E39" s="7">
        <f>VLOOKUP($A39,delib,6,0)*(Físico!D39)</f>
        <v>0</v>
      </c>
      <c r="F39" s="7">
        <f>VLOOKUP($A39,delib,6,0)*(Físico!E39)</f>
        <v>0</v>
      </c>
      <c r="G39" s="7">
        <f>VLOOKUP($A39,delib,6,0)*(Físico!F39)</f>
        <v>0</v>
      </c>
      <c r="H39" s="7">
        <f>VLOOKUP($A39,delib,6,0)*(Físico!G39)</f>
        <v>0</v>
      </c>
      <c r="I39" s="7">
        <f>VLOOKUP($A39,delib,6,0)*(Físico!H39)</f>
        <v>0</v>
      </c>
      <c r="J39" s="7">
        <f>VLOOKUP($A39,delib,6,0)*(Físico!I39)</f>
        <v>0</v>
      </c>
      <c r="K39" s="7">
        <f>VLOOKUP($A39,delib,6,0)*(Físico!J39)</f>
        <v>0</v>
      </c>
      <c r="L39" s="7">
        <f>VLOOKUP($A39,delib,6,0)*(Físico!K39)</f>
        <v>0</v>
      </c>
      <c r="M39" s="7">
        <f>VLOOKUP($A39,delib,6,0)*(Físico!L39)</f>
        <v>0</v>
      </c>
      <c r="N39" s="7">
        <f>VLOOKUP($A39,delib,6,0)*(Físico!M39)</f>
        <v>0</v>
      </c>
      <c r="O39" s="7">
        <f>VLOOKUP($A39,delib,6,0)*(Físico!N39)</f>
        <v>0</v>
      </c>
      <c r="P39" s="7">
        <f>VLOOKUP($A39,delib,6,0)*(Físico!O39)</f>
        <v>0</v>
      </c>
      <c r="Q39" s="7">
        <f>VLOOKUP($A39,delib,6,0)*(Físico!P39)</f>
        <v>1700.36</v>
      </c>
      <c r="R39" s="7">
        <f>VLOOKUP($A39,delib,6,0)*(Físico!Q39)</f>
        <v>0</v>
      </c>
      <c r="S39" s="7">
        <f>VLOOKUP($A39,delib,6,0)*(Físico!R39)</f>
        <v>0</v>
      </c>
      <c r="T39" s="7">
        <f>VLOOKUP($A39,delib,6,0)*(Físico!S39)</f>
        <v>0</v>
      </c>
      <c r="U39" s="7">
        <f>VLOOKUP($A39,delib,6,0)*(Físico!T39)</f>
        <v>0</v>
      </c>
      <c r="V39" s="1">
        <f t="shared" si="1"/>
        <v>1700.36</v>
      </c>
      <c r="W39" s="7"/>
      <c r="X39" s="7"/>
      <c r="Y39" s="7"/>
      <c r="Z39" s="7"/>
      <c r="AA39" s="7"/>
      <c r="AB39" s="1"/>
    </row>
    <row r="40" spans="1:28" x14ac:dyDescent="0.25">
      <c r="A40" s="7">
        <f t="shared" si="0"/>
        <v>416040250</v>
      </c>
      <c r="B40" s="7" t="s">
        <v>325</v>
      </c>
      <c r="C40" s="7">
        <f>VLOOKUP($A40,delib,6,0)*(Físico!B40)</f>
        <v>0</v>
      </c>
      <c r="D40" s="7">
        <f>VLOOKUP($A40,delib,6,0)*(Físico!C40)</f>
        <v>0</v>
      </c>
      <c r="E40" s="7">
        <f>VLOOKUP($A40,delib,6,0)*(Físico!D40)</f>
        <v>0</v>
      </c>
      <c r="F40" s="7">
        <f>VLOOKUP($A40,delib,6,0)*(Físico!E40)</f>
        <v>0</v>
      </c>
      <c r="G40" s="7">
        <f>VLOOKUP($A40,delib,6,0)*(Físico!F40)</f>
        <v>0</v>
      </c>
      <c r="H40" s="7">
        <f>VLOOKUP($A40,delib,6,0)*(Físico!G40)</f>
        <v>0</v>
      </c>
      <c r="I40" s="7">
        <f>VLOOKUP($A40,delib,6,0)*(Físico!H40)</f>
        <v>0</v>
      </c>
      <c r="J40" s="7">
        <f>VLOOKUP($A40,delib,6,0)*(Físico!I40)</f>
        <v>5053.59</v>
      </c>
      <c r="K40" s="7">
        <f>VLOOKUP($A40,delib,6,0)*(Físico!J40)</f>
        <v>0</v>
      </c>
      <c r="L40" s="7">
        <f>VLOOKUP($A40,delib,6,0)*(Físico!K40)</f>
        <v>0</v>
      </c>
      <c r="M40" s="7">
        <f>VLOOKUP($A40,delib,6,0)*(Físico!L40)</f>
        <v>0</v>
      </c>
      <c r="N40" s="7">
        <f>VLOOKUP($A40,delib,6,0)*(Físico!M40)</f>
        <v>0</v>
      </c>
      <c r="O40" s="7">
        <f>VLOOKUP($A40,delib,6,0)*(Físico!N40)</f>
        <v>0</v>
      </c>
      <c r="P40" s="7">
        <f>VLOOKUP($A40,delib,6,0)*(Físico!O40)</f>
        <v>0</v>
      </c>
      <c r="Q40" s="7">
        <f>VLOOKUP($A40,delib,6,0)*(Físico!P40)</f>
        <v>0</v>
      </c>
      <c r="R40" s="7">
        <f>VLOOKUP($A40,delib,6,0)*(Físico!Q40)</f>
        <v>0</v>
      </c>
      <c r="S40" s="7">
        <f>VLOOKUP($A40,delib,6,0)*(Físico!R40)</f>
        <v>0</v>
      </c>
      <c r="T40" s="7">
        <f>VLOOKUP($A40,delib,6,0)*(Físico!S40)</f>
        <v>0</v>
      </c>
      <c r="U40" s="7">
        <f>VLOOKUP($A40,delib,6,0)*(Físico!T40)</f>
        <v>0</v>
      </c>
      <c r="V40" s="1">
        <f t="shared" si="1"/>
        <v>5053.59</v>
      </c>
      <c r="W40" s="7"/>
      <c r="X40" s="7"/>
      <c r="Y40" s="7"/>
      <c r="Z40" s="7"/>
      <c r="AA40" s="7"/>
      <c r="AB40" s="1"/>
    </row>
    <row r="41" spans="1:28" x14ac:dyDescent="0.25">
      <c r="A41" s="7">
        <f t="shared" si="0"/>
        <v>416040268</v>
      </c>
      <c r="B41" s="7" t="s">
        <v>326</v>
      </c>
      <c r="C41" s="7">
        <f>VLOOKUP($A41,delib,6,0)*(Físico!B41)</f>
        <v>0</v>
      </c>
      <c r="D41" s="7">
        <f>VLOOKUP($A41,delib,6,0)*(Físico!C41)</f>
        <v>0</v>
      </c>
      <c r="E41" s="7">
        <f>VLOOKUP($A41,delib,6,0)*(Físico!D41)</f>
        <v>0</v>
      </c>
      <c r="F41" s="7">
        <f>VLOOKUP($A41,delib,6,0)*(Físico!E41)</f>
        <v>0</v>
      </c>
      <c r="G41" s="7">
        <f>VLOOKUP($A41,delib,6,0)*(Físico!F41)</f>
        <v>0</v>
      </c>
      <c r="H41" s="7">
        <f>VLOOKUP($A41,delib,6,0)*(Físico!G41)</f>
        <v>0</v>
      </c>
      <c r="I41" s="7">
        <f>VLOOKUP($A41,delib,6,0)*(Físico!H41)</f>
        <v>0</v>
      </c>
      <c r="J41" s="7">
        <f>VLOOKUP($A41,delib,6,0)*(Físico!I41)</f>
        <v>0</v>
      </c>
      <c r="K41" s="7">
        <f>VLOOKUP($A41,delib,6,0)*(Físico!J41)</f>
        <v>0</v>
      </c>
      <c r="L41" s="7">
        <f>VLOOKUP($A41,delib,6,0)*(Físico!K41)</f>
        <v>6569.67</v>
      </c>
      <c r="M41" s="7">
        <f>VLOOKUP($A41,delib,6,0)*(Físico!L41)</f>
        <v>0</v>
      </c>
      <c r="N41" s="7">
        <f>VLOOKUP($A41,delib,6,0)*(Físico!M41)</f>
        <v>0</v>
      </c>
      <c r="O41" s="7">
        <f>VLOOKUP($A41,delib,6,0)*(Físico!N41)</f>
        <v>0</v>
      </c>
      <c r="P41" s="7">
        <f>VLOOKUP($A41,delib,6,0)*(Físico!O41)</f>
        <v>0</v>
      </c>
      <c r="Q41" s="7">
        <f>VLOOKUP($A41,delib,6,0)*(Físico!P41)</f>
        <v>6569.67</v>
      </c>
      <c r="R41" s="7">
        <f>VLOOKUP($A41,delib,6,0)*(Físico!Q41)</f>
        <v>0</v>
      </c>
      <c r="S41" s="7">
        <f>VLOOKUP($A41,delib,6,0)*(Físico!R41)</f>
        <v>0</v>
      </c>
      <c r="T41" s="7">
        <f>VLOOKUP($A41,delib,6,0)*(Físico!S41)</f>
        <v>0</v>
      </c>
      <c r="U41" s="7">
        <f>VLOOKUP($A41,delib,6,0)*(Físico!T41)</f>
        <v>0</v>
      </c>
      <c r="V41" s="1">
        <f t="shared" si="1"/>
        <v>13139.34</v>
      </c>
      <c r="W41" s="7"/>
      <c r="X41" s="7"/>
      <c r="Y41" s="7"/>
      <c r="Z41" s="7"/>
      <c r="AA41" s="7"/>
      <c r="AB41" s="1"/>
    </row>
    <row r="42" spans="1:28" x14ac:dyDescent="0.25">
      <c r="A42" s="7">
        <f t="shared" si="0"/>
        <v>416040276</v>
      </c>
      <c r="B42" s="7" t="s">
        <v>327</v>
      </c>
      <c r="C42" s="7">
        <f>VLOOKUP($A42,delib,6,0)*(Físico!B42)</f>
        <v>0</v>
      </c>
      <c r="D42" s="7">
        <f>VLOOKUP($A42,delib,6,0)*(Físico!C42)</f>
        <v>0</v>
      </c>
      <c r="E42" s="7">
        <f>VLOOKUP($A42,delib,6,0)*(Físico!D42)</f>
        <v>10107.18</v>
      </c>
      <c r="F42" s="7">
        <f>VLOOKUP($A42,delib,6,0)*(Físico!E42)</f>
        <v>0</v>
      </c>
      <c r="G42" s="7">
        <f>VLOOKUP($A42,delib,6,0)*(Físico!F42)</f>
        <v>0</v>
      </c>
      <c r="H42" s="7">
        <f>VLOOKUP($A42,delib,6,0)*(Físico!G42)</f>
        <v>0</v>
      </c>
      <c r="I42" s="7">
        <f>VLOOKUP($A42,delib,6,0)*(Físico!H42)</f>
        <v>0</v>
      </c>
      <c r="J42" s="7">
        <f>VLOOKUP($A42,delib,6,0)*(Físico!I42)</f>
        <v>0</v>
      </c>
      <c r="K42" s="7">
        <f>VLOOKUP($A42,delib,6,0)*(Físico!J42)</f>
        <v>0</v>
      </c>
      <c r="L42" s="7">
        <f>VLOOKUP($A42,delib,6,0)*(Físico!K42)</f>
        <v>0</v>
      </c>
      <c r="M42" s="7">
        <f>VLOOKUP($A42,delib,6,0)*(Físico!L42)</f>
        <v>0</v>
      </c>
      <c r="N42" s="7">
        <f>VLOOKUP($A42,delib,6,0)*(Físico!M42)</f>
        <v>0</v>
      </c>
      <c r="O42" s="7">
        <f>VLOOKUP($A42,delib,6,0)*(Físico!N42)</f>
        <v>0</v>
      </c>
      <c r="P42" s="7">
        <f>VLOOKUP($A42,delib,6,0)*(Físico!O42)</f>
        <v>0</v>
      </c>
      <c r="Q42" s="7">
        <f>VLOOKUP($A42,delib,6,0)*(Físico!P42)</f>
        <v>10107.18</v>
      </c>
      <c r="R42" s="7">
        <f>VLOOKUP($A42,delib,6,0)*(Físico!Q42)</f>
        <v>0</v>
      </c>
      <c r="S42" s="7">
        <f>VLOOKUP($A42,delib,6,0)*(Físico!R42)</f>
        <v>0</v>
      </c>
      <c r="T42" s="7">
        <f>VLOOKUP($A42,delib,6,0)*(Físico!S42)</f>
        <v>0</v>
      </c>
      <c r="U42" s="7">
        <f>VLOOKUP($A42,delib,6,0)*(Físico!T42)</f>
        <v>0</v>
      </c>
      <c r="V42" s="1">
        <f t="shared" si="1"/>
        <v>20214.36</v>
      </c>
      <c r="W42" s="7"/>
      <c r="X42" s="7"/>
      <c r="Y42" s="7"/>
      <c r="Z42" s="7"/>
      <c r="AA42" s="7"/>
      <c r="AB42" s="1"/>
    </row>
    <row r="43" spans="1:28" x14ac:dyDescent="0.25">
      <c r="A43" s="7">
        <f t="shared" si="0"/>
        <v>416050018</v>
      </c>
      <c r="B43" s="7" t="s">
        <v>328</v>
      </c>
      <c r="C43" s="7">
        <f>VLOOKUP($A43,delib,6,0)*(Físico!B43)</f>
        <v>0</v>
      </c>
      <c r="D43" s="7">
        <f>VLOOKUP($A43,delib,6,0)*(Físico!C43)</f>
        <v>0</v>
      </c>
      <c r="E43" s="7">
        <f>VLOOKUP($A43,delib,6,0)*(Físico!D43)</f>
        <v>16670.28</v>
      </c>
      <c r="F43" s="7">
        <f>VLOOKUP($A43,delib,6,0)*(Físico!E43)</f>
        <v>0</v>
      </c>
      <c r="G43" s="7">
        <f>VLOOKUP($A43,delib,6,0)*(Físico!F43)</f>
        <v>0</v>
      </c>
      <c r="H43" s="7">
        <f>VLOOKUP($A43,delib,6,0)*(Físico!G43)</f>
        <v>0</v>
      </c>
      <c r="I43" s="7">
        <f>VLOOKUP($A43,delib,6,0)*(Físico!H43)</f>
        <v>0</v>
      </c>
      <c r="J43" s="7">
        <f>VLOOKUP($A43,delib,6,0)*(Físico!I43)</f>
        <v>0</v>
      </c>
      <c r="K43" s="7">
        <f>VLOOKUP($A43,delib,6,0)*(Físico!J43)</f>
        <v>0</v>
      </c>
      <c r="L43" s="7">
        <f>VLOOKUP($A43,delib,6,0)*(Físico!K43)</f>
        <v>0</v>
      </c>
      <c r="M43" s="7">
        <f>VLOOKUP($A43,delib,6,0)*(Físico!L43)</f>
        <v>0</v>
      </c>
      <c r="N43" s="7">
        <f>VLOOKUP($A43,delib,6,0)*(Físico!M43)</f>
        <v>0</v>
      </c>
      <c r="O43" s="7">
        <f>VLOOKUP($A43,delib,6,0)*(Físico!N43)</f>
        <v>0</v>
      </c>
      <c r="P43" s="7">
        <f>VLOOKUP($A43,delib,6,0)*(Físico!O43)</f>
        <v>0</v>
      </c>
      <c r="Q43" s="7">
        <f>VLOOKUP($A43,delib,6,0)*(Físico!P43)</f>
        <v>0</v>
      </c>
      <c r="R43" s="7">
        <f>VLOOKUP($A43,delib,6,0)*(Físico!Q43)</f>
        <v>0</v>
      </c>
      <c r="S43" s="7">
        <f>VLOOKUP($A43,delib,6,0)*(Físico!R43)</f>
        <v>0</v>
      </c>
      <c r="T43" s="7">
        <f>VLOOKUP($A43,delib,6,0)*(Físico!S43)</f>
        <v>0</v>
      </c>
      <c r="U43" s="7">
        <f>VLOOKUP($A43,delib,6,0)*(Físico!T43)</f>
        <v>0</v>
      </c>
      <c r="V43" s="1">
        <f t="shared" si="1"/>
        <v>16670.28</v>
      </c>
      <c r="W43" s="7"/>
      <c r="X43" s="7"/>
      <c r="Y43" s="7"/>
      <c r="Z43" s="7"/>
      <c r="AA43" s="7"/>
      <c r="AB43" s="1"/>
    </row>
    <row r="44" spans="1:28" x14ac:dyDescent="0.25">
      <c r="A44" s="7">
        <f t="shared" si="0"/>
        <v>416050026</v>
      </c>
      <c r="B44" s="7" t="s">
        <v>329</v>
      </c>
      <c r="C44" s="7">
        <f>VLOOKUP($A44,delib,6,0)*(Físico!B44)</f>
        <v>0</v>
      </c>
      <c r="D44" s="7">
        <f>VLOOKUP($A44,delib,6,0)*(Físico!C44)</f>
        <v>0</v>
      </c>
      <c r="E44" s="7">
        <f>VLOOKUP($A44,delib,6,0)*(Físico!D44)</f>
        <v>0</v>
      </c>
      <c r="F44" s="7">
        <f>VLOOKUP($A44,delib,6,0)*(Físico!E44)</f>
        <v>0</v>
      </c>
      <c r="G44" s="7">
        <f>VLOOKUP($A44,delib,6,0)*(Físico!F44)</f>
        <v>0</v>
      </c>
      <c r="H44" s="7">
        <f>VLOOKUP($A44,delib,6,0)*(Físico!G44)</f>
        <v>0</v>
      </c>
      <c r="I44" s="7">
        <f>VLOOKUP($A44,delib,6,0)*(Físico!H44)</f>
        <v>0</v>
      </c>
      <c r="J44" s="7">
        <f>VLOOKUP($A44,delib,6,0)*(Físico!I44)</f>
        <v>0</v>
      </c>
      <c r="K44" s="7">
        <f>VLOOKUP($A44,delib,6,0)*(Físico!J44)</f>
        <v>0</v>
      </c>
      <c r="L44" s="7">
        <f>VLOOKUP($A44,delib,6,0)*(Físico!K44)</f>
        <v>0</v>
      </c>
      <c r="M44" s="7">
        <f>VLOOKUP($A44,delib,6,0)*(Físico!L44)</f>
        <v>0</v>
      </c>
      <c r="N44" s="7">
        <f>VLOOKUP($A44,delib,6,0)*(Físico!M44)</f>
        <v>0</v>
      </c>
      <c r="O44" s="7">
        <f>VLOOKUP($A44,delib,6,0)*(Físico!N44)</f>
        <v>0</v>
      </c>
      <c r="P44" s="7">
        <f>VLOOKUP($A44,delib,6,0)*(Físico!O44)</f>
        <v>1971.77</v>
      </c>
      <c r="Q44" s="7">
        <f>VLOOKUP($A44,delib,6,0)*(Físico!P44)</f>
        <v>1971.77</v>
      </c>
      <c r="R44" s="7">
        <f>VLOOKUP($A44,delib,6,0)*(Físico!Q44)</f>
        <v>0</v>
      </c>
      <c r="S44" s="7">
        <f>VLOOKUP($A44,delib,6,0)*(Físico!R44)</f>
        <v>0</v>
      </c>
      <c r="T44" s="7">
        <f>VLOOKUP($A44,delib,6,0)*(Físico!S44)</f>
        <v>0</v>
      </c>
      <c r="U44" s="7">
        <f>VLOOKUP($A44,delib,6,0)*(Físico!T44)</f>
        <v>0</v>
      </c>
      <c r="V44" s="1">
        <f t="shared" si="1"/>
        <v>3943.54</v>
      </c>
      <c r="W44" s="7"/>
      <c r="X44" s="7"/>
      <c r="Y44" s="7"/>
      <c r="Z44" s="7"/>
      <c r="AA44" s="7"/>
      <c r="AB44" s="1"/>
    </row>
    <row r="45" spans="1:28" x14ac:dyDescent="0.25">
      <c r="A45" s="7">
        <f t="shared" si="0"/>
        <v>416050034</v>
      </c>
      <c r="B45" s="7" t="s">
        <v>330</v>
      </c>
      <c r="C45" s="7">
        <f>VLOOKUP($A45,delib,6,0)*(Físico!B45)</f>
        <v>0</v>
      </c>
      <c r="D45" s="7">
        <f>VLOOKUP($A45,delib,6,0)*(Físico!C45)</f>
        <v>0</v>
      </c>
      <c r="E45" s="7">
        <f>VLOOKUP($A45,delib,6,0)*(Físico!D45)</f>
        <v>6340.82</v>
      </c>
      <c r="F45" s="7">
        <f>VLOOKUP($A45,delib,6,0)*(Físico!E45)</f>
        <v>0</v>
      </c>
      <c r="G45" s="7">
        <f>VLOOKUP($A45,delib,6,0)*(Físico!F45)</f>
        <v>0</v>
      </c>
      <c r="H45" s="7">
        <f>VLOOKUP($A45,delib,6,0)*(Físico!G45)</f>
        <v>0</v>
      </c>
      <c r="I45" s="7">
        <f>VLOOKUP($A45,delib,6,0)*(Físico!H45)</f>
        <v>0</v>
      </c>
      <c r="J45" s="7">
        <f>VLOOKUP($A45,delib,6,0)*(Físico!I45)</f>
        <v>0</v>
      </c>
      <c r="K45" s="7">
        <f>VLOOKUP($A45,delib,6,0)*(Físico!J45)</f>
        <v>0</v>
      </c>
      <c r="L45" s="7">
        <f>VLOOKUP($A45,delib,6,0)*(Físico!K45)</f>
        <v>0</v>
      </c>
      <c r="M45" s="7">
        <f>VLOOKUP($A45,delib,6,0)*(Físico!L45)</f>
        <v>0</v>
      </c>
      <c r="N45" s="7">
        <f>VLOOKUP($A45,delib,6,0)*(Físico!M45)</f>
        <v>0</v>
      </c>
      <c r="O45" s="7">
        <f>VLOOKUP($A45,delib,6,0)*(Físico!N45)</f>
        <v>0</v>
      </c>
      <c r="P45" s="7">
        <f>VLOOKUP($A45,delib,6,0)*(Físico!O45)</f>
        <v>0</v>
      </c>
      <c r="Q45" s="7">
        <f>VLOOKUP($A45,delib,6,0)*(Físico!P45)</f>
        <v>0</v>
      </c>
      <c r="R45" s="7">
        <f>VLOOKUP($A45,delib,6,0)*(Físico!Q45)</f>
        <v>0</v>
      </c>
      <c r="S45" s="7">
        <f>VLOOKUP($A45,delib,6,0)*(Físico!R45)</f>
        <v>0</v>
      </c>
      <c r="T45" s="7">
        <f>VLOOKUP($A45,delib,6,0)*(Físico!S45)</f>
        <v>0</v>
      </c>
      <c r="U45" s="7">
        <f>VLOOKUP($A45,delib,6,0)*(Físico!T45)</f>
        <v>0</v>
      </c>
      <c r="V45" s="1">
        <f t="shared" si="1"/>
        <v>6340.82</v>
      </c>
      <c r="W45" s="7"/>
      <c r="X45" s="7"/>
      <c r="Y45" s="7"/>
      <c r="Z45" s="7"/>
      <c r="AA45" s="7"/>
      <c r="AB45" s="1"/>
    </row>
    <row r="46" spans="1:28" x14ac:dyDescent="0.25">
      <c r="A46" s="7">
        <f t="shared" si="0"/>
        <v>416050050</v>
      </c>
      <c r="B46" s="7" t="s">
        <v>331</v>
      </c>
      <c r="C46" s="7">
        <f>VLOOKUP($A46,delib,6,0)*(Físico!B46)</f>
        <v>0</v>
      </c>
      <c r="D46" s="7">
        <f>VLOOKUP($A46,delib,6,0)*(Físico!C46)</f>
        <v>0</v>
      </c>
      <c r="E46" s="7">
        <f>VLOOKUP($A46,delib,6,0)*(Físico!D46)</f>
        <v>991.89</v>
      </c>
      <c r="F46" s="7">
        <f>VLOOKUP($A46,delib,6,0)*(Físico!E46)</f>
        <v>0</v>
      </c>
      <c r="G46" s="7">
        <f>VLOOKUP($A46,delib,6,0)*(Físico!F46)</f>
        <v>0</v>
      </c>
      <c r="H46" s="7">
        <f>VLOOKUP($A46,delib,6,0)*(Físico!G46)</f>
        <v>0</v>
      </c>
      <c r="I46" s="7">
        <f>VLOOKUP($A46,delib,6,0)*(Físico!H46)</f>
        <v>0</v>
      </c>
      <c r="J46" s="7">
        <f>VLOOKUP($A46,delib,6,0)*(Físico!I46)</f>
        <v>0</v>
      </c>
      <c r="K46" s="7">
        <f>VLOOKUP($A46,delib,6,0)*(Físico!J46)</f>
        <v>0</v>
      </c>
      <c r="L46" s="7">
        <f>VLOOKUP($A46,delib,6,0)*(Físico!K46)</f>
        <v>0</v>
      </c>
      <c r="M46" s="7">
        <f>VLOOKUP($A46,delib,6,0)*(Físico!L46)</f>
        <v>0</v>
      </c>
      <c r="N46" s="7">
        <f>VLOOKUP($A46,delib,6,0)*(Físico!M46)</f>
        <v>0</v>
      </c>
      <c r="O46" s="7">
        <f>VLOOKUP($A46,delib,6,0)*(Físico!N46)</f>
        <v>0</v>
      </c>
      <c r="P46" s="7">
        <f>VLOOKUP($A46,delib,6,0)*(Físico!O46)</f>
        <v>0</v>
      </c>
      <c r="Q46" s="7">
        <f>VLOOKUP($A46,delib,6,0)*(Físico!P46)</f>
        <v>0</v>
      </c>
      <c r="R46" s="7">
        <f>VLOOKUP($A46,delib,6,0)*(Físico!Q46)</f>
        <v>0</v>
      </c>
      <c r="S46" s="7">
        <f>VLOOKUP($A46,delib,6,0)*(Físico!R46)</f>
        <v>0</v>
      </c>
      <c r="T46" s="7">
        <f>VLOOKUP($A46,delib,6,0)*(Físico!S46)</f>
        <v>0</v>
      </c>
      <c r="U46" s="7">
        <f>VLOOKUP($A46,delib,6,0)*(Físico!T46)</f>
        <v>0</v>
      </c>
      <c r="V46" s="1">
        <f t="shared" si="1"/>
        <v>991.89</v>
      </c>
      <c r="W46" s="7"/>
      <c r="X46" s="7"/>
      <c r="Y46" s="7"/>
      <c r="Z46" s="7"/>
      <c r="AA46" s="7"/>
      <c r="AB46" s="1"/>
    </row>
    <row r="47" spans="1:28" x14ac:dyDescent="0.25">
      <c r="A47" s="7">
        <f t="shared" si="0"/>
        <v>416050077</v>
      </c>
      <c r="B47" s="7" t="s">
        <v>332</v>
      </c>
      <c r="C47" s="7">
        <f>VLOOKUP($A47,delib,6,0)*(Físico!B47)</f>
        <v>0</v>
      </c>
      <c r="D47" s="7">
        <f>VLOOKUP($A47,delib,6,0)*(Físico!C47)</f>
        <v>0</v>
      </c>
      <c r="E47" s="7">
        <f>VLOOKUP($A47,delib,6,0)*(Físico!D47)</f>
        <v>16303.199999999999</v>
      </c>
      <c r="F47" s="7">
        <f>VLOOKUP($A47,delib,6,0)*(Físico!E47)</f>
        <v>0</v>
      </c>
      <c r="G47" s="7">
        <f>VLOOKUP($A47,delib,6,0)*(Físico!F47)</f>
        <v>0</v>
      </c>
      <c r="H47" s="7">
        <f>VLOOKUP($A47,delib,6,0)*(Físico!G47)</f>
        <v>0</v>
      </c>
      <c r="I47" s="7">
        <f>VLOOKUP($A47,delib,6,0)*(Físico!H47)</f>
        <v>0</v>
      </c>
      <c r="J47" s="7">
        <f>VLOOKUP($A47,delib,6,0)*(Físico!I47)</f>
        <v>0</v>
      </c>
      <c r="K47" s="7">
        <f>VLOOKUP($A47,delib,6,0)*(Físico!J47)</f>
        <v>0</v>
      </c>
      <c r="L47" s="7">
        <f>VLOOKUP($A47,delib,6,0)*(Físico!K47)</f>
        <v>0</v>
      </c>
      <c r="M47" s="7">
        <f>VLOOKUP($A47,delib,6,0)*(Físico!L47)</f>
        <v>0</v>
      </c>
      <c r="N47" s="7">
        <f>VLOOKUP($A47,delib,6,0)*(Físico!M47)</f>
        <v>0</v>
      </c>
      <c r="O47" s="7">
        <f>VLOOKUP($A47,delib,6,0)*(Físico!N47)</f>
        <v>0</v>
      </c>
      <c r="P47" s="7">
        <f>VLOOKUP($A47,delib,6,0)*(Físico!O47)</f>
        <v>0</v>
      </c>
      <c r="Q47" s="7">
        <f>VLOOKUP($A47,delib,6,0)*(Físico!P47)</f>
        <v>5434.4</v>
      </c>
      <c r="R47" s="7">
        <f>VLOOKUP($A47,delib,6,0)*(Físico!Q47)</f>
        <v>0</v>
      </c>
      <c r="S47" s="7">
        <f>VLOOKUP($A47,delib,6,0)*(Físico!R47)</f>
        <v>0</v>
      </c>
      <c r="T47" s="7">
        <f>VLOOKUP($A47,delib,6,0)*(Físico!S47)</f>
        <v>0</v>
      </c>
      <c r="U47" s="7">
        <f>VLOOKUP($A47,delib,6,0)*(Físico!T47)</f>
        <v>0</v>
      </c>
      <c r="V47" s="1">
        <f t="shared" si="1"/>
        <v>21737.599999999999</v>
      </c>
      <c r="W47" s="7"/>
      <c r="X47" s="7"/>
      <c r="Y47" s="7"/>
      <c r="Z47" s="7"/>
      <c r="AA47" s="7"/>
      <c r="AB47" s="1"/>
    </row>
    <row r="48" spans="1:28" x14ac:dyDescent="0.25">
      <c r="A48" s="7">
        <f t="shared" si="0"/>
        <v>416060013</v>
      </c>
      <c r="B48" s="7" t="s">
        <v>333</v>
      </c>
      <c r="C48" s="7">
        <f>VLOOKUP($A48,delib,6,0)*(Físico!B48)</f>
        <v>0</v>
      </c>
      <c r="D48" s="7">
        <f>VLOOKUP($A48,delib,6,0)*(Físico!C48)</f>
        <v>0</v>
      </c>
      <c r="E48" s="7">
        <f>VLOOKUP($A48,delib,6,0)*(Físico!D48)</f>
        <v>3617.38</v>
      </c>
      <c r="F48" s="7">
        <f>VLOOKUP($A48,delib,6,0)*(Físico!E48)</f>
        <v>0</v>
      </c>
      <c r="G48" s="7">
        <f>VLOOKUP($A48,delib,6,0)*(Físico!F48)</f>
        <v>0</v>
      </c>
      <c r="H48" s="7">
        <f>VLOOKUP($A48,delib,6,0)*(Físico!G48)</f>
        <v>0</v>
      </c>
      <c r="I48" s="7">
        <f>VLOOKUP($A48,delib,6,0)*(Físico!H48)</f>
        <v>0</v>
      </c>
      <c r="J48" s="7">
        <f>VLOOKUP($A48,delib,6,0)*(Físico!I48)</f>
        <v>0</v>
      </c>
      <c r="K48" s="7">
        <f>VLOOKUP($A48,delib,6,0)*(Físico!J48)</f>
        <v>0</v>
      </c>
      <c r="L48" s="7">
        <f>VLOOKUP($A48,delib,6,0)*(Físico!K48)</f>
        <v>21704.28</v>
      </c>
      <c r="M48" s="7">
        <f>VLOOKUP($A48,delib,6,0)*(Físico!L48)</f>
        <v>0</v>
      </c>
      <c r="N48" s="7">
        <f>VLOOKUP($A48,delib,6,0)*(Físico!M48)</f>
        <v>0</v>
      </c>
      <c r="O48" s="7">
        <f>VLOOKUP($A48,delib,6,0)*(Físico!N48)</f>
        <v>0</v>
      </c>
      <c r="P48" s="7">
        <f>VLOOKUP($A48,delib,6,0)*(Físico!O48)</f>
        <v>1808.69</v>
      </c>
      <c r="Q48" s="7">
        <f>VLOOKUP($A48,delib,6,0)*(Físico!P48)</f>
        <v>1808.69</v>
      </c>
      <c r="R48" s="7">
        <f>VLOOKUP($A48,delib,6,0)*(Físico!Q48)</f>
        <v>0</v>
      </c>
      <c r="S48" s="7">
        <f>VLOOKUP($A48,delib,6,0)*(Físico!R48)</f>
        <v>0</v>
      </c>
      <c r="T48" s="7">
        <f>VLOOKUP($A48,delib,6,0)*(Físico!S48)</f>
        <v>0</v>
      </c>
      <c r="U48" s="7">
        <f>VLOOKUP($A48,delib,6,0)*(Físico!T48)</f>
        <v>0</v>
      </c>
      <c r="V48" s="1">
        <f t="shared" si="1"/>
        <v>28939.039999999997</v>
      </c>
      <c r="W48" s="7"/>
      <c r="X48" s="7"/>
      <c r="Y48" s="7"/>
      <c r="Z48" s="7"/>
      <c r="AA48" s="7"/>
      <c r="AB48" s="1"/>
    </row>
    <row r="49" spans="1:28" x14ac:dyDescent="0.25">
      <c r="A49" s="7">
        <f t="shared" si="0"/>
        <v>416060021</v>
      </c>
      <c r="B49" s="7" t="s">
        <v>334</v>
      </c>
      <c r="C49" s="7">
        <f>VLOOKUP($A49,delib,6,0)*(Físico!B49)</f>
        <v>0</v>
      </c>
      <c r="D49" s="7">
        <f>VLOOKUP($A49,delib,6,0)*(Físico!C49)</f>
        <v>0</v>
      </c>
      <c r="E49" s="7">
        <f>VLOOKUP($A49,delib,6,0)*(Físico!D49)</f>
        <v>0</v>
      </c>
      <c r="F49" s="7">
        <f>VLOOKUP($A49,delib,6,0)*(Físico!E49)</f>
        <v>0</v>
      </c>
      <c r="G49" s="7">
        <f>VLOOKUP($A49,delib,6,0)*(Físico!F49)</f>
        <v>0</v>
      </c>
      <c r="H49" s="7">
        <f>VLOOKUP($A49,delib,6,0)*(Físico!G49)</f>
        <v>0</v>
      </c>
      <c r="I49" s="7">
        <f>VLOOKUP($A49,delib,6,0)*(Físico!H49)</f>
        <v>0</v>
      </c>
      <c r="J49" s="7">
        <f>VLOOKUP($A49,delib,6,0)*(Físico!I49)</f>
        <v>0</v>
      </c>
      <c r="K49" s="7">
        <f>VLOOKUP($A49,delib,6,0)*(Físico!J49)</f>
        <v>0</v>
      </c>
      <c r="L49" s="7">
        <f>VLOOKUP($A49,delib,6,0)*(Físico!K49)</f>
        <v>3090.2</v>
      </c>
      <c r="M49" s="7">
        <f>VLOOKUP($A49,delib,6,0)*(Físico!L49)</f>
        <v>0</v>
      </c>
      <c r="N49" s="7">
        <f>VLOOKUP($A49,delib,6,0)*(Físico!M49)</f>
        <v>0</v>
      </c>
      <c r="O49" s="7">
        <f>VLOOKUP($A49,delib,6,0)*(Físico!N49)</f>
        <v>0</v>
      </c>
      <c r="P49" s="7">
        <f>VLOOKUP($A49,delib,6,0)*(Físico!O49)</f>
        <v>1545.1</v>
      </c>
      <c r="Q49" s="7">
        <f>VLOOKUP($A49,delib,6,0)*(Físico!P49)</f>
        <v>0</v>
      </c>
      <c r="R49" s="7">
        <f>VLOOKUP($A49,delib,6,0)*(Físico!Q49)</f>
        <v>0</v>
      </c>
      <c r="S49" s="7">
        <f>VLOOKUP($A49,delib,6,0)*(Físico!R49)</f>
        <v>0</v>
      </c>
      <c r="T49" s="7">
        <f>VLOOKUP($A49,delib,6,0)*(Físico!S49)</f>
        <v>0</v>
      </c>
      <c r="U49" s="7">
        <f>VLOOKUP($A49,delib,6,0)*(Físico!T49)</f>
        <v>0</v>
      </c>
      <c r="V49" s="1">
        <f t="shared" si="1"/>
        <v>4635.2999999999993</v>
      </c>
      <c r="W49" s="7"/>
      <c r="X49" s="7"/>
      <c r="Y49" s="7"/>
      <c r="Z49" s="7"/>
      <c r="AA49" s="7"/>
      <c r="AB49" s="1"/>
    </row>
    <row r="50" spans="1:28" x14ac:dyDescent="0.25">
      <c r="A50" s="7">
        <f t="shared" si="0"/>
        <v>416060030</v>
      </c>
      <c r="B50" s="7" t="s">
        <v>335</v>
      </c>
      <c r="C50" s="7">
        <f>VLOOKUP($A50,delib,6,0)*(Físico!B50)</f>
        <v>0</v>
      </c>
      <c r="D50" s="7">
        <f>VLOOKUP($A50,delib,6,0)*(Físico!C50)</f>
        <v>0</v>
      </c>
      <c r="E50" s="7">
        <f>VLOOKUP($A50,delib,6,0)*(Físico!D50)</f>
        <v>0</v>
      </c>
      <c r="F50" s="7">
        <f>VLOOKUP($A50,delib,6,0)*(Físico!E50)</f>
        <v>0</v>
      </c>
      <c r="G50" s="7">
        <f>VLOOKUP($A50,delib,6,0)*(Físico!F50)</f>
        <v>0</v>
      </c>
      <c r="H50" s="7">
        <f>VLOOKUP($A50,delib,6,0)*(Físico!G50)</f>
        <v>0</v>
      </c>
      <c r="I50" s="7">
        <f>VLOOKUP($A50,delib,6,0)*(Físico!H50)</f>
        <v>0</v>
      </c>
      <c r="J50" s="7">
        <f>VLOOKUP($A50,delib,6,0)*(Físico!I50)</f>
        <v>0</v>
      </c>
      <c r="K50" s="7">
        <f>VLOOKUP($A50,delib,6,0)*(Físico!J50)</f>
        <v>0</v>
      </c>
      <c r="L50" s="7">
        <f>VLOOKUP($A50,delib,6,0)*(Físico!K50)</f>
        <v>0</v>
      </c>
      <c r="M50" s="7">
        <f>VLOOKUP($A50,delib,6,0)*(Físico!L50)</f>
        <v>0</v>
      </c>
      <c r="N50" s="7">
        <f>VLOOKUP($A50,delib,6,0)*(Físico!M50)</f>
        <v>0</v>
      </c>
      <c r="O50" s="7">
        <f>VLOOKUP($A50,delib,6,0)*(Físico!N50)</f>
        <v>0</v>
      </c>
      <c r="P50" s="7">
        <f>VLOOKUP($A50,delib,6,0)*(Físico!O50)</f>
        <v>1068.94</v>
      </c>
      <c r="Q50" s="7">
        <f>VLOOKUP($A50,delib,6,0)*(Físico!P50)</f>
        <v>0</v>
      </c>
      <c r="R50" s="7">
        <f>VLOOKUP($A50,delib,6,0)*(Físico!Q50)</f>
        <v>0</v>
      </c>
      <c r="S50" s="7">
        <f>VLOOKUP($A50,delib,6,0)*(Físico!R50)</f>
        <v>0</v>
      </c>
      <c r="T50" s="7">
        <f>VLOOKUP($A50,delib,6,0)*(Físico!S50)</f>
        <v>0</v>
      </c>
      <c r="U50" s="7">
        <f>VLOOKUP($A50,delib,6,0)*(Físico!T50)</f>
        <v>0</v>
      </c>
      <c r="V50" s="1">
        <f t="shared" si="1"/>
        <v>1068.94</v>
      </c>
      <c r="W50" s="7"/>
      <c r="X50" s="7"/>
      <c r="Y50" s="7"/>
      <c r="Z50" s="7"/>
      <c r="AA50" s="7"/>
      <c r="AB50" s="1"/>
    </row>
    <row r="51" spans="1:28" x14ac:dyDescent="0.25">
      <c r="A51" s="7">
        <f t="shared" si="0"/>
        <v>416060056</v>
      </c>
      <c r="B51" s="7" t="s">
        <v>336</v>
      </c>
      <c r="C51" s="7">
        <f>VLOOKUP($A51,delib,6,0)*(Físico!B51)</f>
        <v>0</v>
      </c>
      <c r="D51" s="7">
        <f>VLOOKUP($A51,delib,6,0)*(Físico!C51)</f>
        <v>0</v>
      </c>
      <c r="E51" s="7">
        <f>VLOOKUP($A51,delib,6,0)*(Físico!D51)</f>
        <v>26325.100000000002</v>
      </c>
      <c r="F51" s="7">
        <f>VLOOKUP($A51,delib,6,0)*(Físico!E51)</f>
        <v>0</v>
      </c>
      <c r="G51" s="7">
        <f>VLOOKUP($A51,delib,6,0)*(Físico!F51)</f>
        <v>0</v>
      </c>
      <c r="H51" s="7">
        <f>VLOOKUP($A51,delib,6,0)*(Físico!G51)</f>
        <v>0</v>
      </c>
      <c r="I51" s="7">
        <f>VLOOKUP($A51,delib,6,0)*(Físico!H51)</f>
        <v>0</v>
      </c>
      <c r="J51" s="7">
        <f>VLOOKUP($A51,delib,6,0)*(Físico!I51)</f>
        <v>0</v>
      </c>
      <c r="K51" s="7">
        <f>VLOOKUP($A51,delib,6,0)*(Físico!J51)</f>
        <v>0</v>
      </c>
      <c r="L51" s="7">
        <f>VLOOKUP($A51,delib,6,0)*(Físico!K51)</f>
        <v>5265.02</v>
      </c>
      <c r="M51" s="7">
        <f>VLOOKUP($A51,delib,6,0)*(Físico!L51)</f>
        <v>0</v>
      </c>
      <c r="N51" s="7">
        <f>VLOOKUP($A51,delib,6,0)*(Físico!M51)</f>
        <v>0</v>
      </c>
      <c r="O51" s="7">
        <f>VLOOKUP($A51,delib,6,0)*(Físico!N51)</f>
        <v>0</v>
      </c>
      <c r="P51" s="7">
        <f>VLOOKUP($A51,delib,6,0)*(Físico!O51)</f>
        <v>0</v>
      </c>
      <c r="Q51" s="7">
        <f>VLOOKUP($A51,delib,6,0)*(Físico!P51)</f>
        <v>0</v>
      </c>
      <c r="R51" s="7">
        <f>VLOOKUP($A51,delib,6,0)*(Físico!Q51)</f>
        <v>0</v>
      </c>
      <c r="S51" s="7">
        <f>VLOOKUP($A51,delib,6,0)*(Físico!R51)</f>
        <v>0</v>
      </c>
      <c r="T51" s="7">
        <f>VLOOKUP($A51,delib,6,0)*(Físico!S51)</f>
        <v>0</v>
      </c>
      <c r="U51" s="7">
        <f>VLOOKUP($A51,delib,6,0)*(Físico!T51)</f>
        <v>0</v>
      </c>
      <c r="V51" s="1">
        <f t="shared" si="1"/>
        <v>31590.120000000003</v>
      </c>
      <c r="W51" s="7"/>
      <c r="X51" s="7"/>
      <c r="Y51" s="7"/>
      <c r="Z51" s="7"/>
      <c r="AA51" s="7"/>
      <c r="AB51" s="1"/>
    </row>
    <row r="52" spans="1:28" x14ac:dyDescent="0.25">
      <c r="A52" s="7">
        <f t="shared" si="0"/>
        <v>416060064</v>
      </c>
      <c r="B52" s="7" t="s">
        <v>337</v>
      </c>
      <c r="C52" s="7">
        <f>VLOOKUP($A52,delib,6,0)*(Físico!B52)</f>
        <v>0</v>
      </c>
      <c r="D52" s="7">
        <f>VLOOKUP($A52,delib,6,0)*(Físico!C52)</f>
        <v>0</v>
      </c>
      <c r="E52" s="7">
        <f>VLOOKUP($A52,delib,6,0)*(Físico!D52)</f>
        <v>0</v>
      </c>
      <c r="F52" s="7">
        <f>VLOOKUP($A52,delib,6,0)*(Físico!E52)</f>
        <v>0</v>
      </c>
      <c r="G52" s="7">
        <f>VLOOKUP($A52,delib,6,0)*(Físico!F52)</f>
        <v>0</v>
      </c>
      <c r="H52" s="7">
        <f>VLOOKUP($A52,delib,6,0)*(Físico!G52)</f>
        <v>0</v>
      </c>
      <c r="I52" s="7">
        <f>VLOOKUP($A52,delib,6,0)*(Físico!H52)</f>
        <v>0</v>
      </c>
      <c r="J52" s="7">
        <f>VLOOKUP($A52,delib,6,0)*(Físico!I52)</f>
        <v>0</v>
      </c>
      <c r="K52" s="7">
        <f>VLOOKUP($A52,delib,6,0)*(Físico!J52)</f>
        <v>0</v>
      </c>
      <c r="L52" s="7">
        <f>VLOOKUP($A52,delib,6,0)*(Físico!K52)</f>
        <v>16210.29</v>
      </c>
      <c r="M52" s="7">
        <f>VLOOKUP($A52,delib,6,0)*(Físico!L52)</f>
        <v>0</v>
      </c>
      <c r="N52" s="7">
        <f>VLOOKUP($A52,delib,6,0)*(Físico!M52)</f>
        <v>0</v>
      </c>
      <c r="O52" s="7">
        <f>VLOOKUP($A52,delib,6,0)*(Físico!N52)</f>
        <v>0</v>
      </c>
      <c r="P52" s="7">
        <f>VLOOKUP($A52,delib,6,0)*(Físico!O52)</f>
        <v>5403.43</v>
      </c>
      <c r="Q52" s="7">
        <f>VLOOKUP($A52,delib,6,0)*(Físico!P52)</f>
        <v>16210.29</v>
      </c>
      <c r="R52" s="7">
        <f>VLOOKUP($A52,delib,6,0)*(Físico!Q52)</f>
        <v>0</v>
      </c>
      <c r="S52" s="7">
        <f>VLOOKUP($A52,delib,6,0)*(Físico!R52)</f>
        <v>0</v>
      </c>
      <c r="T52" s="7">
        <f>VLOOKUP($A52,delib,6,0)*(Físico!S52)</f>
        <v>0</v>
      </c>
      <c r="U52" s="7">
        <f>VLOOKUP($A52,delib,6,0)*(Físico!T52)</f>
        <v>0</v>
      </c>
      <c r="V52" s="1">
        <f t="shared" si="1"/>
        <v>37824.01</v>
      </c>
      <c r="W52" s="7"/>
      <c r="X52" s="7"/>
      <c r="Y52" s="7"/>
      <c r="Z52" s="7"/>
      <c r="AA52" s="7"/>
      <c r="AB52" s="1"/>
    </row>
    <row r="53" spans="1:28" x14ac:dyDescent="0.25">
      <c r="A53" s="7">
        <f t="shared" si="0"/>
        <v>416060080</v>
      </c>
      <c r="B53" s="7" t="s">
        <v>338</v>
      </c>
      <c r="C53" s="7">
        <f>VLOOKUP($A53,delib,6,0)*(Físico!B53)</f>
        <v>0</v>
      </c>
      <c r="D53" s="7">
        <f>VLOOKUP($A53,delib,6,0)*(Físico!C53)</f>
        <v>0</v>
      </c>
      <c r="E53" s="7">
        <f>VLOOKUP($A53,delib,6,0)*(Físico!D53)</f>
        <v>54034.3</v>
      </c>
      <c r="F53" s="7">
        <f>VLOOKUP($A53,delib,6,0)*(Físico!E53)</f>
        <v>0</v>
      </c>
      <c r="G53" s="7">
        <f>VLOOKUP($A53,delib,6,0)*(Físico!F53)</f>
        <v>0</v>
      </c>
      <c r="H53" s="7">
        <f>VLOOKUP($A53,delib,6,0)*(Físico!G53)</f>
        <v>0</v>
      </c>
      <c r="I53" s="7">
        <f>VLOOKUP($A53,delib,6,0)*(Físico!H53)</f>
        <v>0</v>
      </c>
      <c r="J53" s="7">
        <f>VLOOKUP($A53,delib,6,0)*(Físico!I53)</f>
        <v>0</v>
      </c>
      <c r="K53" s="7">
        <f>VLOOKUP($A53,delib,6,0)*(Físico!J53)</f>
        <v>0</v>
      </c>
      <c r="L53" s="7">
        <f>VLOOKUP($A53,delib,6,0)*(Físico!K53)</f>
        <v>0</v>
      </c>
      <c r="M53" s="7">
        <f>VLOOKUP($A53,delib,6,0)*(Físico!L53)</f>
        <v>0</v>
      </c>
      <c r="N53" s="7">
        <f>VLOOKUP($A53,delib,6,0)*(Físico!M53)</f>
        <v>0</v>
      </c>
      <c r="O53" s="7">
        <f>VLOOKUP($A53,delib,6,0)*(Físico!N53)</f>
        <v>0</v>
      </c>
      <c r="P53" s="7">
        <f>VLOOKUP($A53,delib,6,0)*(Físico!O53)</f>
        <v>0</v>
      </c>
      <c r="Q53" s="7">
        <f>VLOOKUP($A53,delib,6,0)*(Físico!P53)</f>
        <v>0</v>
      </c>
      <c r="R53" s="7">
        <f>VLOOKUP($A53,delib,6,0)*(Físico!Q53)</f>
        <v>0</v>
      </c>
      <c r="S53" s="7">
        <f>VLOOKUP($A53,delib,6,0)*(Físico!R53)</f>
        <v>0</v>
      </c>
      <c r="T53" s="7">
        <f>VLOOKUP($A53,delib,6,0)*(Físico!S53)</f>
        <v>0</v>
      </c>
      <c r="U53" s="7">
        <f>VLOOKUP($A53,delib,6,0)*(Físico!T53)</f>
        <v>0</v>
      </c>
      <c r="V53" s="1">
        <f t="shared" si="1"/>
        <v>54034.3</v>
      </c>
      <c r="W53" s="7"/>
      <c r="X53" s="7"/>
      <c r="Y53" s="7"/>
      <c r="Z53" s="7"/>
      <c r="AA53" s="7"/>
      <c r="AB53" s="1"/>
    </row>
    <row r="54" spans="1:28" x14ac:dyDescent="0.25">
      <c r="A54" s="7">
        <f t="shared" si="0"/>
        <v>416060110</v>
      </c>
      <c r="B54" s="7" t="s">
        <v>339</v>
      </c>
      <c r="C54" s="7">
        <f>VLOOKUP($A54,delib,6,0)*(Físico!B54)</f>
        <v>0</v>
      </c>
      <c r="D54" s="7">
        <f>VLOOKUP($A54,delib,6,0)*(Físico!C54)</f>
        <v>0</v>
      </c>
      <c r="E54" s="7">
        <f>VLOOKUP($A54,delib,6,0)*(Físico!D54)</f>
        <v>0</v>
      </c>
      <c r="F54" s="7">
        <f>VLOOKUP($A54,delib,6,0)*(Físico!E54)</f>
        <v>0</v>
      </c>
      <c r="G54" s="7">
        <f>VLOOKUP($A54,delib,6,0)*(Físico!F54)</f>
        <v>0</v>
      </c>
      <c r="H54" s="7">
        <f>VLOOKUP($A54,delib,6,0)*(Físico!G54)</f>
        <v>0</v>
      </c>
      <c r="I54" s="7">
        <f>VLOOKUP($A54,delib,6,0)*(Físico!H54)</f>
        <v>0</v>
      </c>
      <c r="J54" s="7">
        <f>VLOOKUP($A54,delib,6,0)*(Físico!I54)</f>
        <v>0</v>
      </c>
      <c r="K54" s="7">
        <f>VLOOKUP($A54,delib,6,0)*(Físico!J54)</f>
        <v>0</v>
      </c>
      <c r="L54" s="7">
        <f>VLOOKUP($A54,delib,6,0)*(Físico!K54)</f>
        <v>2279.2399999999998</v>
      </c>
      <c r="M54" s="7">
        <f>VLOOKUP($A54,delib,6,0)*(Físico!L54)</f>
        <v>0</v>
      </c>
      <c r="N54" s="7">
        <f>VLOOKUP($A54,delib,6,0)*(Físico!M54)</f>
        <v>0</v>
      </c>
      <c r="O54" s="7">
        <f>VLOOKUP($A54,delib,6,0)*(Físico!N54)</f>
        <v>0</v>
      </c>
      <c r="P54" s="7">
        <f>VLOOKUP($A54,delib,6,0)*(Físico!O54)</f>
        <v>0</v>
      </c>
      <c r="Q54" s="7">
        <f>VLOOKUP($A54,delib,6,0)*(Físico!P54)</f>
        <v>0</v>
      </c>
      <c r="R54" s="7">
        <f>VLOOKUP($A54,delib,6,0)*(Físico!Q54)</f>
        <v>0</v>
      </c>
      <c r="S54" s="7">
        <f>VLOOKUP($A54,delib,6,0)*(Físico!R54)</f>
        <v>0</v>
      </c>
      <c r="T54" s="7">
        <f>VLOOKUP($A54,delib,6,0)*(Físico!S54)</f>
        <v>0</v>
      </c>
      <c r="U54" s="7">
        <f>VLOOKUP($A54,delib,6,0)*(Físico!T54)</f>
        <v>0</v>
      </c>
      <c r="V54" s="1">
        <f t="shared" si="1"/>
        <v>2279.2399999999998</v>
      </c>
      <c r="W54" s="7"/>
      <c r="X54" s="7"/>
      <c r="Y54" s="7"/>
      <c r="Z54" s="7"/>
      <c r="AA54" s="7"/>
      <c r="AB54" s="1"/>
    </row>
    <row r="55" spans="1:28" x14ac:dyDescent="0.25">
      <c r="A55" s="7">
        <f t="shared" si="0"/>
        <v>416060129</v>
      </c>
      <c r="B55" s="7" t="s">
        <v>340</v>
      </c>
      <c r="C55" s="7">
        <f>VLOOKUP($A55,delib,6,0)*(Físico!B55)</f>
        <v>0</v>
      </c>
      <c r="D55" s="7">
        <f>VLOOKUP($A55,delib,6,0)*(Físico!C55)</f>
        <v>0</v>
      </c>
      <c r="E55" s="7">
        <f>VLOOKUP($A55,delib,6,0)*(Físico!D55)</f>
        <v>13655.400000000001</v>
      </c>
      <c r="F55" s="7">
        <f>VLOOKUP($A55,delib,6,0)*(Físico!E55)</f>
        <v>0</v>
      </c>
      <c r="G55" s="7">
        <f>VLOOKUP($A55,delib,6,0)*(Físico!F55)</f>
        <v>0</v>
      </c>
      <c r="H55" s="7">
        <f>VLOOKUP($A55,delib,6,0)*(Físico!G55)</f>
        <v>0</v>
      </c>
      <c r="I55" s="7">
        <f>VLOOKUP($A55,delib,6,0)*(Físico!H55)</f>
        <v>0</v>
      </c>
      <c r="J55" s="7">
        <f>VLOOKUP($A55,delib,6,0)*(Físico!I55)</f>
        <v>0</v>
      </c>
      <c r="K55" s="7">
        <f>VLOOKUP($A55,delib,6,0)*(Físico!J55)</f>
        <v>0</v>
      </c>
      <c r="L55" s="7">
        <f>VLOOKUP($A55,delib,6,0)*(Físico!K55)</f>
        <v>4551.8</v>
      </c>
      <c r="M55" s="7">
        <f>VLOOKUP($A55,delib,6,0)*(Físico!L55)</f>
        <v>0</v>
      </c>
      <c r="N55" s="7">
        <f>VLOOKUP($A55,delib,6,0)*(Físico!M55)</f>
        <v>0</v>
      </c>
      <c r="O55" s="7">
        <f>VLOOKUP($A55,delib,6,0)*(Físico!N55)</f>
        <v>0</v>
      </c>
      <c r="P55" s="7">
        <f>VLOOKUP($A55,delib,6,0)*(Físico!O55)</f>
        <v>13655.400000000001</v>
      </c>
      <c r="Q55" s="7">
        <f>VLOOKUP($A55,delib,6,0)*(Físico!P55)</f>
        <v>0</v>
      </c>
      <c r="R55" s="7">
        <f>VLOOKUP($A55,delib,6,0)*(Físico!Q55)</f>
        <v>0</v>
      </c>
      <c r="S55" s="7">
        <f>VLOOKUP($A55,delib,6,0)*(Físico!R55)</f>
        <v>0</v>
      </c>
      <c r="T55" s="7">
        <f>VLOOKUP($A55,delib,6,0)*(Físico!S55)</f>
        <v>0</v>
      </c>
      <c r="U55" s="7">
        <f>VLOOKUP($A55,delib,6,0)*(Físico!T55)</f>
        <v>0</v>
      </c>
      <c r="V55" s="1">
        <f t="shared" si="1"/>
        <v>31862.600000000002</v>
      </c>
      <c r="W55" s="7"/>
      <c r="X55" s="7"/>
      <c r="Y55" s="7"/>
      <c r="Z55" s="7"/>
      <c r="AA55" s="7"/>
      <c r="AB55" s="1"/>
    </row>
    <row r="56" spans="1:28" x14ac:dyDescent="0.25">
      <c r="A56" s="7">
        <f t="shared" si="0"/>
        <v>416080014</v>
      </c>
      <c r="B56" s="7" t="s">
        <v>341</v>
      </c>
      <c r="C56" s="7">
        <f>VLOOKUP($A56,delib,6,0)*(Físico!B56)</f>
        <v>0</v>
      </c>
      <c r="D56" s="7">
        <f>VLOOKUP($A56,delib,6,0)*(Físico!C56)</f>
        <v>0</v>
      </c>
      <c r="E56" s="7">
        <f>VLOOKUP($A56,delib,6,0)*(Físico!D56)</f>
        <v>1188.54</v>
      </c>
      <c r="F56" s="7">
        <f>VLOOKUP($A56,delib,6,0)*(Físico!E56)</f>
        <v>792.36</v>
      </c>
      <c r="G56" s="7">
        <f>VLOOKUP($A56,delib,6,0)*(Físico!F56)</f>
        <v>0</v>
      </c>
      <c r="H56" s="7">
        <f>VLOOKUP($A56,delib,6,0)*(Físico!G56)</f>
        <v>0</v>
      </c>
      <c r="I56" s="7">
        <f>VLOOKUP($A56,delib,6,0)*(Físico!H56)</f>
        <v>0</v>
      </c>
      <c r="J56" s="7">
        <f>VLOOKUP($A56,delib,6,0)*(Físico!I56)</f>
        <v>0</v>
      </c>
      <c r="K56" s="7">
        <f>VLOOKUP($A56,delib,6,0)*(Físico!J56)</f>
        <v>0</v>
      </c>
      <c r="L56" s="7">
        <f>VLOOKUP($A56,delib,6,0)*(Físico!K56)</f>
        <v>0</v>
      </c>
      <c r="M56" s="7">
        <f>VLOOKUP($A56,delib,6,0)*(Físico!L56)</f>
        <v>0</v>
      </c>
      <c r="N56" s="7">
        <f>VLOOKUP($A56,delib,6,0)*(Físico!M56)</f>
        <v>0</v>
      </c>
      <c r="O56" s="7">
        <f>VLOOKUP($A56,delib,6,0)*(Físico!N56)</f>
        <v>0</v>
      </c>
      <c r="P56" s="7">
        <f>VLOOKUP($A56,delib,6,0)*(Físico!O56)</f>
        <v>396.18</v>
      </c>
      <c r="Q56" s="7">
        <f>VLOOKUP($A56,delib,6,0)*(Físico!P56)</f>
        <v>0</v>
      </c>
      <c r="R56" s="7">
        <f>VLOOKUP($A56,delib,6,0)*(Físico!Q56)</f>
        <v>0</v>
      </c>
      <c r="S56" s="7">
        <f>VLOOKUP($A56,delib,6,0)*(Físico!R56)</f>
        <v>0</v>
      </c>
      <c r="T56" s="7">
        <f>VLOOKUP($A56,delib,6,0)*(Físico!S56)</f>
        <v>0</v>
      </c>
      <c r="U56" s="7">
        <f>VLOOKUP($A56,delib,6,0)*(Físico!T56)</f>
        <v>0</v>
      </c>
      <c r="V56" s="1">
        <f t="shared" si="1"/>
        <v>2377.08</v>
      </c>
      <c r="W56" s="7"/>
      <c r="X56" s="7"/>
      <c r="Y56" s="7"/>
      <c r="Z56" s="7"/>
      <c r="AA56" s="7"/>
      <c r="AB56" s="1"/>
    </row>
    <row r="57" spans="1:28" x14ac:dyDescent="0.25">
      <c r="A57" s="7">
        <f t="shared" si="0"/>
        <v>416080030</v>
      </c>
      <c r="B57" s="7" t="s">
        <v>342</v>
      </c>
      <c r="C57" s="7">
        <f>VLOOKUP($A57,delib,6,0)*(Físico!B57)</f>
        <v>0</v>
      </c>
      <c r="D57" s="7">
        <f>VLOOKUP($A57,delib,6,0)*(Físico!C57)</f>
        <v>0</v>
      </c>
      <c r="E57" s="7">
        <f>VLOOKUP($A57,delib,6,0)*(Físico!D57)</f>
        <v>2773.26</v>
      </c>
      <c r="F57" s="7">
        <f>VLOOKUP($A57,delib,6,0)*(Físico!E57)</f>
        <v>3169.44</v>
      </c>
      <c r="G57" s="7">
        <f>VLOOKUP($A57,delib,6,0)*(Físico!F57)</f>
        <v>0</v>
      </c>
      <c r="H57" s="7">
        <f>VLOOKUP($A57,delib,6,0)*(Físico!G57)</f>
        <v>0</v>
      </c>
      <c r="I57" s="7">
        <f>VLOOKUP($A57,delib,6,0)*(Físico!H57)</f>
        <v>0</v>
      </c>
      <c r="J57" s="7">
        <f>VLOOKUP($A57,delib,6,0)*(Físico!I57)</f>
        <v>396.18</v>
      </c>
      <c r="K57" s="7">
        <f>VLOOKUP($A57,delib,6,0)*(Físico!J57)</f>
        <v>0</v>
      </c>
      <c r="L57" s="7">
        <f>VLOOKUP($A57,delib,6,0)*(Físico!K57)</f>
        <v>396.18</v>
      </c>
      <c r="M57" s="7">
        <f>VLOOKUP($A57,delib,6,0)*(Físico!L57)</f>
        <v>0</v>
      </c>
      <c r="N57" s="7">
        <f>VLOOKUP($A57,delib,6,0)*(Físico!M57)</f>
        <v>0</v>
      </c>
      <c r="O57" s="7">
        <f>VLOOKUP($A57,delib,6,0)*(Físico!N57)</f>
        <v>0</v>
      </c>
      <c r="P57" s="7">
        <f>VLOOKUP($A57,delib,6,0)*(Físico!O57)</f>
        <v>10696.86</v>
      </c>
      <c r="Q57" s="7">
        <f>VLOOKUP($A57,delib,6,0)*(Físico!P57)</f>
        <v>0</v>
      </c>
      <c r="R57" s="7">
        <f>VLOOKUP($A57,delib,6,0)*(Físico!Q57)</f>
        <v>0</v>
      </c>
      <c r="S57" s="7">
        <f>VLOOKUP($A57,delib,6,0)*(Físico!R57)</f>
        <v>0</v>
      </c>
      <c r="T57" s="7">
        <f>VLOOKUP($A57,delib,6,0)*(Físico!S57)</f>
        <v>0</v>
      </c>
      <c r="U57" s="7">
        <f>VLOOKUP($A57,delib,6,0)*(Físico!T57)</f>
        <v>0</v>
      </c>
      <c r="V57" s="1">
        <f t="shared" si="1"/>
        <v>17431.920000000002</v>
      </c>
      <c r="W57" s="7"/>
      <c r="X57" s="7"/>
      <c r="Y57" s="7"/>
      <c r="Z57" s="7"/>
      <c r="AA57" s="7"/>
      <c r="AB57" s="1"/>
    </row>
    <row r="58" spans="1:28" x14ac:dyDescent="0.25">
      <c r="A58" s="7">
        <f t="shared" si="0"/>
        <v>416080081</v>
      </c>
      <c r="B58" s="7" t="s">
        <v>343</v>
      </c>
      <c r="C58" s="7">
        <f>VLOOKUP($A58,delib,6,0)*(Físico!B58)</f>
        <v>0</v>
      </c>
      <c r="D58" s="7">
        <f>VLOOKUP($A58,delib,6,0)*(Físico!C58)</f>
        <v>0</v>
      </c>
      <c r="E58" s="7">
        <f>VLOOKUP($A58,delib,6,0)*(Físico!D58)</f>
        <v>10077.119999999999</v>
      </c>
      <c r="F58" s="7">
        <f>VLOOKUP($A58,delib,6,0)*(Físico!E58)</f>
        <v>3359.04</v>
      </c>
      <c r="G58" s="7">
        <f>VLOOKUP($A58,delib,6,0)*(Físico!F58)</f>
        <v>0</v>
      </c>
      <c r="H58" s="7">
        <f>VLOOKUP($A58,delib,6,0)*(Físico!G58)</f>
        <v>0</v>
      </c>
      <c r="I58" s="7">
        <f>VLOOKUP($A58,delib,6,0)*(Físico!H58)</f>
        <v>0</v>
      </c>
      <c r="J58" s="7">
        <f>VLOOKUP($A58,delib,6,0)*(Físico!I58)</f>
        <v>0</v>
      </c>
      <c r="K58" s="7">
        <f>VLOOKUP($A58,delib,6,0)*(Físico!J58)</f>
        <v>0</v>
      </c>
      <c r="L58" s="7">
        <f>VLOOKUP($A58,delib,6,0)*(Físico!K58)</f>
        <v>161233.91999999998</v>
      </c>
      <c r="M58" s="7">
        <f>VLOOKUP($A58,delib,6,0)*(Físico!L58)</f>
        <v>0</v>
      </c>
      <c r="N58" s="7">
        <f>VLOOKUP($A58,delib,6,0)*(Físico!M58)</f>
        <v>0</v>
      </c>
      <c r="O58" s="7">
        <f>VLOOKUP($A58,delib,6,0)*(Físico!N58)</f>
        <v>0</v>
      </c>
      <c r="P58" s="7">
        <f>VLOOKUP($A58,delib,6,0)*(Físico!O58)</f>
        <v>94053.119999999995</v>
      </c>
      <c r="Q58" s="7">
        <f>VLOOKUP($A58,delib,6,0)*(Físico!P58)</f>
        <v>0</v>
      </c>
      <c r="R58" s="7">
        <f>VLOOKUP($A58,delib,6,0)*(Físico!Q58)</f>
        <v>0</v>
      </c>
      <c r="S58" s="7">
        <f>VLOOKUP($A58,delib,6,0)*(Físico!R58)</f>
        <v>0</v>
      </c>
      <c r="T58" s="7">
        <f>VLOOKUP($A58,delib,6,0)*(Físico!S58)</f>
        <v>0</v>
      </c>
      <c r="U58" s="7">
        <f>VLOOKUP($A58,delib,6,0)*(Físico!T58)</f>
        <v>0</v>
      </c>
      <c r="V58" s="1">
        <f t="shared" si="1"/>
        <v>268723.19999999995</v>
      </c>
      <c r="W58" s="7"/>
      <c r="X58" s="7"/>
      <c r="Y58" s="7"/>
      <c r="Z58" s="7"/>
      <c r="AA58" s="7"/>
      <c r="AB58" s="1"/>
    </row>
    <row r="59" spans="1:28" x14ac:dyDescent="0.25">
      <c r="A59" s="7">
        <f t="shared" si="0"/>
        <v>416080090</v>
      </c>
      <c r="B59" s="7" t="s">
        <v>344</v>
      </c>
      <c r="C59" s="7">
        <f>VLOOKUP($A59,delib,6,0)*(Físico!B59)</f>
        <v>0</v>
      </c>
      <c r="D59" s="7">
        <f>VLOOKUP($A59,delib,6,0)*(Físico!C59)</f>
        <v>0</v>
      </c>
      <c r="E59" s="7">
        <f>VLOOKUP($A59,delib,6,0)*(Físico!D59)</f>
        <v>0</v>
      </c>
      <c r="F59" s="7">
        <f>VLOOKUP($A59,delib,6,0)*(Físico!E59)</f>
        <v>0</v>
      </c>
      <c r="G59" s="7">
        <f>VLOOKUP($A59,delib,6,0)*(Físico!F59)</f>
        <v>0</v>
      </c>
      <c r="H59" s="7">
        <f>VLOOKUP($A59,delib,6,0)*(Físico!G59)</f>
        <v>0</v>
      </c>
      <c r="I59" s="7">
        <f>VLOOKUP($A59,delib,6,0)*(Físico!H59)</f>
        <v>0</v>
      </c>
      <c r="J59" s="7">
        <f>VLOOKUP($A59,delib,6,0)*(Físico!I59)</f>
        <v>0</v>
      </c>
      <c r="K59" s="7">
        <f>VLOOKUP($A59,delib,6,0)*(Físico!J59)</f>
        <v>0</v>
      </c>
      <c r="L59" s="7">
        <f>VLOOKUP($A59,delib,6,0)*(Físico!K59)</f>
        <v>4098.37</v>
      </c>
      <c r="M59" s="7">
        <f>VLOOKUP($A59,delib,6,0)*(Físico!L59)</f>
        <v>0</v>
      </c>
      <c r="N59" s="7">
        <f>VLOOKUP($A59,delib,6,0)*(Físico!M59)</f>
        <v>0</v>
      </c>
      <c r="O59" s="7">
        <f>VLOOKUP($A59,delib,6,0)*(Físico!N59)</f>
        <v>0</v>
      </c>
      <c r="P59" s="7">
        <f>VLOOKUP($A59,delib,6,0)*(Físico!O59)</f>
        <v>0</v>
      </c>
      <c r="Q59" s="7">
        <f>VLOOKUP($A59,delib,6,0)*(Físico!P59)</f>
        <v>0</v>
      </c>
      <c r="R59" s="7">
        <f>VLOOKUP($A59,delib,6,0)*(Físico!Q59)</f>
        <v>0</v>
      </c>
      <c r="S59" s="7">
        <f>VLOOKUP($A59,delib,6,0)*(Físico!R59)</f>
        <v>0</v>
      </c>
      <c r="T59" s="7">
        <f>VLOOKUP($A59,delib,6,0)*(Físico!S59)</f>
        <v>0</v>
      </c>
      <c r="U59" s="7">
        <f>VLOOKUP($A59,delib,6,0)*(Físico!T59)</f>
        <v>0</v>
      </c>
      <c r="V59" s="1">
        <f t="shared" si="1"/>
        <v>4098.37</v>
      </c>
      <c r="W59" s="7"/>
      <c r="X59" s="7"/>
      <c r="Y59" s="7"/>
      <c r="Z59" s="7"/>
      <c r="AA59" s="7"/>
      <c r="AB59" s="1"/>
    </row>
    <row r="60" spans="1:28" x14ac:dyDescent="0.25">
      <c r="A60" s="7">
        <f t="shared" si="0"/>
        <v>416080120</v>
      </c>
      <c r="B60" s="7" t="s">
        <v>345</v>
      </c>
      <c r="C60" s="7">
        <f>VLOOKUP($A60,delib,6,0)*(Físico!B60)</f>
        <v>0</v>
      </c>
      <c r="D60" s="7">
        <f>VLOOKUP($A60,delib,6,0)*(Físico!C60)</f>
        <v>0</v>
      </c>
      <c r="E60" s="7">
        <f>VLOOKUP($A60,delib,6,0)*(Físico!D60)</f>
        <v>565.86</v>
      </c>
      <c r="F60" s="7">
        <f>VLOOKUP($A60,delib,6,0)*(Físico!E60)</f>
        <v>5658.6</v>
      </c>
      <c r="G60" s="7">
        <f>VLOOKUP($A60,delib,6,0)*(Físico!F60)</f>
        <v>0</v>
      </c>
      <c r="H60" s="7">
        <f>VLOOKUP($A60,delib,6,0)*(Físico!G60)</f>
        <v>0</v>
      </c>
      <c r="I60" s="7">
        <f>VLOOKUP($A60,delib,6,0)*(Físico!H60)</f>
        <v>0</v>
      </c>
      <c r="J60" s="7">
        <f>VLOOKUP($A60,delib,6,0)*(Físico!I60)</f>
        <v>4526.88</v>
      </c>
      <c r="K60" s="7">
        <f>VLOOKUP($A60,delib,6,0)*(Físico!J60)</f>
        <v>0</v>
      </c>
      <c r="L60" s="7">
        <f>VLOOKUP($A60,delib,6,0)*(Físico!K60)</f>
        <v>0</v>
      </c>
      <c r="M60" s="7">
        <f>VLOOKUP($A60,delib,6,0)*(Físico!L60)</f>
        <v>0</v>
      </c>
      <c r="N60" s="7">
        <f>VLOOKUP($A60,delib,6,0)*(Físico!M60)</f>
        <v>0</v>
      </c>
      <c r="O60" s="7">
        <f>VLOOKUP($A60,delib,6,0)*(Físico!N60)</f>
        <v>0</v>
      </c>
      <c r="P60" s="7">
        <f>VLOOKUP($A60,delib,6,0)*(Físico!O60)</f>
        <v>5092.74</v>
      </c>
      <c r="Q60" s="7">
        <f>VLOOKUP($A60,delib,6,0)*(Físico!P60)</f>
        <v>0</v>
      </c>
      <c r="R60" s="7">
        <f>VLOOKUP($A60,delib,6,0)*(Físico!Q60)</f>
        <v>0</v>
      </c>
      <c r="S60" s="7">
        <f>VLOOKUP($A60,delib,6,0)*(Físico!R60)</f>
        <v>0</v>
      </c>
      <c r="T60" s="7">
        <f>VLOOKUP($A60,delib,6,0)*(Físico!S60)</f>
        <v>0</v>
      </c>
      <c r="U60" s="7">
        <f>VLOOKUP($A60,delib,6,0)*(Físico!T60)</f>
        <v>0</v>
      </c>
      <c r="V60" s="1">
        <f t="shared" si="1"/>
        <v>15844.08</v>
      </c>
      <c r="W60" s="7"/>
      <c r="X60" s="7"/>
      <c r="Y60" s="7"/>
      <c r="Z60" s="7"/>
      <c r="AA60" s="7"/>
      <c r="AB60" s="1"/>
    </row>
    <row r="61" spans="1:28" x14ac:dyDescent="0.25">
      <c r="A61" s="7">
        <f t="shared" si="0"/>
        <v>416090010</v>
      </c>
      <c r="B61" s="7" t="s">
        <v>346</v>
      </c>
      <c r="C61" s="7">
        <f>VLOOKUP($A61,delib,6,0)*(Físico!B61)</f>
        <v>0</v>
      </c>
      <c r="D61" s="7">
        <f>VLOOKUP($A61,delib,6,0)*(Físico!C61)</f>
        <v>0</v>
      </c>
      <c r="E61" s="7">
        <f>VLOOKUP($A61,delib,6,0)*(Físico!D61)</f>
        <v>0</v>
      </c>
      <c r="F61" s="7">
        <f>VLOOKUP($A61,delib,6,0)*(Físico!E61)</f>
        <v>0</v>
      </c>
      <c r="G61" s="7">
        <f>VLOOKUP($A61,delib,6,0)*(Físico!F61)</f>
        <v>0</v>
      </c>
      <c r="H61" s="7">
        <f>VLOOKUP($A61,delib,6,0)*(Físico!G61)</f>
        <v>0</v>
      </c>
      <c r="I61" s="7">
        <f>VLOOKUP($A61,delib,6,0)*(Físico!H61)</f>
        <v>0</v>
      </c>
      <c r="J61" s="7">
        <f>VLOOKUP($A61,delib,6,0)*(Físico!I61)</f>
        <v>2860.63</v>
      </c>
      <c r="K61" s="7">
        <f>VLOOKUP($A61,delib,6,0)*(Físico!J61)</f>
        <v>0</v>
      </c>
      <c r="L61" s="7">
        <f>VLOOKUP($A61,delib,6,0)*(Físico!K61)</f>
        <v>2860.63</v>
      </c>
      <c r="M61" s="7">
        <f>VLOOKUP($A61,delib,6,0)*(Físico!L61)</f>
        <v>0</v>
      </c>
      <c r="N61" s="7">
        <f>VLOOKUP($A61,delib,6,0)*(Físico!M61)</f>
        <v>0</v>
      </c>
      <c r="O61" s="7">
        <f>VLOOKUP($A61,delib,6,0)*(Físico!N61)</f>
        <v>0</v>
      </c>
      <c r="P61" s="7">
        <f>VLOOKUP($A61,delib,6,0)*(Físico!O61)</f>
        <v>0</v>
      </c>
      <c r="Q61" s="7">
        <f>VLOOKUP($A61,delib,6,0)*(Físico!P61)</f>
        <v>0</v>
      </c>
      <c r="R61" s="7">
        <f>VLOOKUP($A61,delib,6,0)*(Físico!Q61)</f>
        <v>0</v>
      </c>
      <c r="S61" s="7">
        <f>VLOOKUP($A61,delib,6,0)*(Físico!R61)</f>
        <v>0</v>
      </c>
      <c r="T61" s="7">
        <f>VLOOKUP($A61,delib,6,0)*(Físico!S61)</f>
        <v>0</v>
      </c>
      <c r="U61" s="7">
        <f>VLOOKUP($A61,delib,6,0)*(Físico!T61)</f>
        <v>0</v>
      </c>
      <c r="V61" s="1">
        <f t="shared" si="1"/>
        <v>5721.26</v>
      </c>
      <c r="W61" s="7"/>
      <c r="X61" s="7"/>
      <c r="Y61" s="7"/>
      <c r="Z61" s="7"/>
      <c r="AA61" s="7"/>
      <c r="AB61" s="1"/>
    </row>
    <row r="62" spans="1:28" x14ac:dyDescent="0.25">
      <c r="A62" s="7">
        <f t="shared" si="0"/>
        <v>416090028</v>
      </c>
      <c r="B62" s="7" t="s">
        <v>347</v>
      </c>
      <c r="C62" s="7">
        <f>VLOOKUP($A62,delib,6,0)*(Físico!B62)</f>
        <v>0</v>
      </c>
      <c r="D62" s="7">
        <f>VLOOKUP($A62,delib,6,0)*(Físico!C62)</f>
        <v>0</v>
      </c>
      <c r="E62" s="7">
        <f>VLOOKUP($A62,delib,6,0)*(Físico!D62)</f>
        <v>5721.26</v>
      </c>
      <c r="F62" s="7">
        <f>VLOOKUP($A62,delib,6,0)*(Físico!E62)</f>
        <v>0</v>
      </c>
      <c r="G62" s="7">
        <f>VLOOKUP($A62,delib,6,0)*(Físico!F62)</f>
        <v>0</v>
      </c>
      <c r="H62" s="7">
        <f>VLOOKUP($A62,delib,6,0)*(Físico!G62)</f>
        <v>0</v>
      </c>
      <c r="I62" s="7">
        <f>VLOOKUP($A62,delib,6,0)*(Físico!H62)</f>
        <v>0</v>
      </c>
      <c r="J62" s="7">
        <f>VLOOKUP($A62,delib,6,0)*(Físico!I62)</f>
        <v>0</v>
      </c>
      <c r="K62" s="7">
        <f>VLOOKUP($A62,delib,6,0)*(Físico!J62)</f>
        <v>0</v>
      </c>
      <c r="L62" s="7">
        <f>VLOOKUP($A62,delib,6,0)*(Físico!K62)</f>
        <v>0</v>
      </c>
      <c r="M62" s="7">
        <f>VLOOKUP($A62,delib,6,0)*(Físico!L62)</f>
        <v>0</v>
      </c>
      <c r="N62" s="7">
        <f>VLOOKUP($A62,delib,6,0)*(Físico!M62)</f>
        <v>0</v>
      </c>
      <c r="O62" s="7">
        <f>VLOOKUP($A62,delib,6,0)*(Físico!N62)</f>
        <v>0</v>
      </c>
      <c r="P62" s="7">
        <f>VLOOKUP($A62,delib,6,0)*(Físico!O62)</f>
        <v>0</v>
      </c>
      <c r="Q62" s="7">
        <f>VLOOKUP($A62,delib,6,0)*(Físico!P62)</f>
        <v>0</v>
      </c>
      <c r="R62" s="7">
        <f>VLOOKUP($A62,delib,6,0)*(Físico!Q62)</f>
        <v>0</v>
      </c>
      <c r="S62" s="7">
        <f>VLOOKUP($A62,delib,6,0)*(Físico!R62)</f>
        <v>0</v>
      </c>
      <c r="T62" s="7">
        <f>VLOOKUP($A62,delib,6,0)*(Físico!S62)</f>
        <v>0</v>
      </c>
      <c r="U62" s="7">
        <f>VLOOKUP($A62,delib,6,0)*(Físico!T62)</f>
        <v>0</v>
      </c>
      <c r="V62" s="1">
        <f t="shared" si="1"/>
        <v>5721.26</v>
      </c>
      <c r="W62" s="7"/>
      <c r="X62" s="7"/>
      <c r="Y62" s="7"/>
      <c r="Z62" s="7"/>
      <c r="AA62" s="7"/>
      <c r="AB62" s="1"/>
    </row>
    <row r="63" spans="1:28" x14ac:dyDescent="0.25">
      <c r="A63" s="7">
        <f t="shared" si="0"/>
        <v>416090109</v>
      </c>
      <c r="B63" s="7" t="s">
        <v>348</v>
      </c>
      <c r="C63" s="7">
        <f>VLOOKUP($A63,delib,6,0)*(Físico!B63)</f>
        <v>0</v>
      </c>
      <c r="D63" s="7">
        <f>VLOOKUP($A63,delib,6,0)*(Físico!C63)</f>
        <v>0</v>
      </c>
      <c r="E63" s="7">
        <f>VLOOKUP($A63,delib,6,0)*(Físico!D63)</f>
        <v>0</v>
      </c>
      <c r="F63" s="7">
        <f>VLOOKUP($A63,delib,6,0)*(Físico!E63)</f>
        <v>0</v>
      </c>
      <c r="G63" s="7">
        <f>VLOOKUP($A63,delib,6,0)*(Físico!F63)</f>
        <v>0</v>
      </c>
      <c r="H63" s="7">
        <f>VLOOKUP($A63,delib,6,0)*(Físico!G63)</f>
        <v>0</v>
      </c>
      <c r="I63" s="7">
        <f>VLOOKUP($A63,delib,6,0)*(Físico!H63)</f>
        <v>0</v>
      </c>
      <c r="J63" s="7">
        <f>VLOOKUP($A63,delib,6,0)*(Físico!I63)</f>
        <v>0</v>
      </c>
      <c r="K63" s="7">
        <f>VLOOKUP($A63,delib,6,0)*(Físico!J63)</f>
        <v>0</v>
      </c>
      <c r="L63" s="7">
        <f>VLOOKUP($A63,delib,6,0)*(Físico!K63)</f>
        <v>3059.29</v>
      </c>
      <c r="M63" s="7">
        <f>VLOOKUP($A63,delib,6,0)*(Físico!L63)</f>
        <v>0</v>
      </c>
      <c r="N63" s="7">
        <f>VLOOKUP($A63,delib,6,0)*(Físico!M63)</f>
        <v>0</v>
      </c>
      <c r="O63" s="7">
        <f>VLOOKUP($A63,delib,6,0)*(Físico!N63)</f>
        <v>0</v>
      </c>
      <c r="P63" s="7">
        <f>VLOOKUP($A63,delib,6,0)*(Físico!O63)</f>
        <v>0</v>
      </c>
      <c r="Q63" s="7">
        <f>VLOOKUP($A63,delib,6,0)*(Físico!P63)</f>
        <v>0</v>
      </c>
      <c r="R63" s="7">
        <f>VLOOKUP($A63,delib,6,0)*(Físico!Q63)</f>
        <v>0</v>
      </c>
      <c r="S63" s="7">
        <f>VLOOKUP($A63,delib,6,0)*(Físico!R63)</f>
        <v>0</v>
      </c>
      <c r="T63" s="7">
        <f>VLOOKUP($A63,delib,6,0)*(Físico!S63)</f>
        <v>0</v>
      </c>
      <c r="U63" s="7">
        <f>VLOOKUP($A63,delib,6,0)*(Físico!T63)</f>
        <v>0</v>
      </c>
      <c r="V63" s="1">
        <f t="shared" si="1"/>
        <v>3059.29</v>
      </c>
      <c r="W63" s="7"/>
      <c r="X63" s="7"/>
      <c r="Y63" s="7"/>
      <c r="Z63" s="7"/>
      <c r="AA63" s="7"/>
      <c r="AB63" s="1"/>
    </row>
    <row r="64" spans="1:28" x14ac:dyDescent="0.25">
      <c r="A64" s="7">
        <f t="shared" si="0"/>
        <v>416090133</v>
      </c>
      <c r="B64" s="7" t="s">
        <v>349</v>
      </c>
      <c r="C64" s="7">
        <f>VLOOKUP($A64,delib,6,0)*(Físico!B64)</f>
        <v>0</v>
      </c>
      <c r="D64" s="7">
        <f>VLOOKUP($A64,delib,6,0)*(Físico!C64)</f>
        <v>0</v>
      </c>
      <c r="E64" s="7">
        <f>VLOOKUP($A64,delib,6,0)*(Físico!D64)</f>
        <v>11916.630000000001</v>
      </c>
      <c r="F64" s="7">
        <f>VLOOKUP($A64,delib,6,0)*(Físico!E64)</f>
        <v>0</v>
      </c>
      <c r="G64" s="7">
        <f>VLOOKUP($A64,delib,6,0)*(Físico!F64)</f>
        <v>0</v>
      </c>
      <c r="H64" s="7">
        <f>VLOOKUP($A64,delib,6,0)*(Físico!G64)</f>
        <v>0</v>
      </c>
      <c r="I64" s="7">
        <f>VLOOKUP($A64,delib,6,0)*(Físico!H64)</f>
        <v>0</v>
      </c>
      <c r="J64" s="7">
        <f>VLOOKUP($A64,delib,6,0)*(Físico!I64)</f>
        <v>0</v>
      </c>
      <c r="K64" s="7">
        <f>VLOOKUP($A64,delib,6,0)*(Físico!J64)</f>
        <v>0</v>
      </c>
      <c r="L64" s="7">
        <f>VLOOKUP($A64,delib,6,0)*(Físico!K64)</f>
        <v>11916.630000000001</v>
      </c>
      <c r="M64" s="7">
        <f>VLOOKUP($A64,delib,6,0)*(Físico!L64)</f>
        <v>0</v>
      </c>
      <c r="N64" s="7">
        <f>VLOOKUP($A64,delib,6,0)*(Físico!M64)</f>
        <v>0</v>
      </c>
      <c r="O64" s="7">
        <f>VLOOKUP($A64,delib,6,0)*(Físico!N64)</f>
        <v>0</v>
      </c>
      <c r="P64" s="7">
        <f>VLOOKUP($A64,delib,6,0)*(Físico!O64)</f>
        <v>19861.05</v>
      </c>
      <c r="Q64" s="7">
        <f>VLOOKUP($A64,delib,6,0)*(Físico!P64)</f>
        <v>0</v>
      </c>
      <c r="R64" s="7">
        <f>VLOOKUP($A64,delib,6,0)*(Físico!Q64)</f>
        <v>0</v>
      </c>
      <c r="S64" s="7">
        <f>VLOOKUP($A64,delib,6,0)*(Físico!R64)</f>
        <v>0</v>
      </c>
      <c r="T64" s="7">
        <f>VLOOKUP($A64,delib,6,0)*(Físico!S64)</f>
        <v>0</v>
      </c>
      <c r="U64" s="7">
        <f>VLOOKUP($A64,delib,6,0)*(Físico!T64)</f>
        <v>0</v>
      </c>
      <c r="V64" s="1">
        <f t="shared" si="1"/>
        <v>43694.31</v>
      </c>
      <c r="W64" s="7"/>
      <c r="X64" s="7"/>
      <c r="Y64" s="7"/>
      <c r="Z64" s="7"/>
      <c r="AA64" s="7"/>
      <c r="AB64" s="1"/>
    </row>
    <row r="65" spans="1:28" x14ac:dyDescent="0.25">
      <c r="A65" s="7">
        <f t="shared" si="0"/>
        <v>416110061</v>
      </c>
      <c r="B65" s="7" t="s">
        <v>350</v>
      </c>
      <c r="C65" s="7">
        <f>VLOOKUP($A65,delib,6,0)*(Físico!B65)</f>
        <v>0</v>
      </c>
      <c r="D65" s="7">
        <f>VLOOKUP($A65,delib,6,0)*(Físico!C65)</f>
        <v>0</v>
      </c>
      <c r="E65" s="7">
        <f>VLOOKUP($A65,delib,6,0)*(Físico!D65)</f>
        <v>2954.54</v>
      </c>
      <c r="F65" s="7">
        <f>VLOOKUP($A65,delib,6,0)*(Físico!E65)</f>
        <v>0</v>
      </c>
      <c r="G65" s="7">
        <f>VLOOKUP($A65,delib,6,0)*(Físico!F65)</f>
        <v>0</v>
      </c>
      <c r="H65" s="7">
        <f>VLOOKUP($A65,delib,6,0)*(Físico!G65)</f>
        <v>0</v>
      </c>
      <c r="I65" s="7">
        <f>VLOOKUP($A65,delib,6,0)*(Físico!H65)</f>
        <v>0</v>
      </c>
      <c r="J65" s="7">
        <f>VLOOKUP($A65,delib,6,0)*(Físico!I65)</f>
        <v>0</v>
      </c>
      <c r="K65" s="7">
        <f>VLOOKUP($A65,delib,6,0)*(Físico!J65)</f>
        <v>0</v>
      </c>
      <c r="L65" s="7">
        <f>VLOOKUP($A65,delib,6,0)*(Físico!K65)</f>
        <v>0</v>
      </c>
      <c r="M65" s="7">
        <f>VLOOKUP($A65,delib,6,0)*(Físico!L65)</f>
        <v>0</v>
      </c>
      <c r="N65" s="7">
        <f>VLOOKUP($A65,delib,6,0)*(Físico!M65)</f>
        <v>0</v>
      </c>
      <c r="O65" s="7">
        <f>VLOOKUP($A65,delib,6,0)*(Físico!N65)</f>
        <v>0</v>
      </c>
      <c r="P65" s="7">
        <f>VLOOKUP($A65,delib,6,0)*(Físico!O65)</f>
        <v>5909.08</v>
      </c>
      <c r="Q65" s="7">
        <f>VLOOKUP($A65,delib,6,0)*(Físico!P65)</f>
        <v>0</v>
      </c>
      <c r="R65" s="7">
        <f>VLOOKUP($A65,delib,6,0)*(Físico!Q65)</f>
        <v>0</v>
      </c>
      <c r="S65" s="7">
        <f>VLOOKUP($A65,delib,6,0)*(Físico!R65)</f>
        <v>0</v>
      </c>
      <c r="T65" s="7">
        <f>VLOOKUP($A65,delib,6,0)*(Físico!S65)</f>
        <v>0</v>
      </c>
      <c r="U65" s="7">
        <f>VLOOKUP($A65,delib,6,0)*(Físico!T65)</f>
        <v>0</v>
      </c>
      <c r="V65" s="1">
        <f t="shared" si="1"/>
        <v>8863.619999999999</v>
      </c>
      <c r="W65" s="7"/>
      <c r="X65" s="7"/>
      <c r="Y65" s="7"/>
      <c r="Z65" s="7"/>
      <c r="AA65" s="7"/>
      <c r="AB65" s="1"/>
    </row>
    <row r="66" spans="1:28" x14ac:dyDescent="0.25">
      <c r="A66" s="7">
        <f t="shared" si="0"/>
        <v>416120024</v>
      </c>
      <c r="B66" s="7" t="s">
        <v>351</v>
      </c>
      <c r="C66" s="7">
        <f>VLOOKUP($A66,delib,6,0)*(Físico!B66)</f>
        <v>0</v>
      </c>
      <c r="D66" s="7">
        <f>VLOOKUP($A66,delib,6,0)*(Físico!C66)</f>
        <v>0</v>
      </c>
      <c r="E66" s="7">
        <f>VLOOKUP($A66,delib,6,0)*(Físico!D66)</f>
        <v>12314.25</v>
      </c>
      <c r="F66" s="7">
        <f>VLOOKUP($A66,delib,6,0)*(Físico!E66)</f>
        <v>4925.7</v>
      </c>
      <c r="G66" s="7">
        <f>VLOOKUP($A66,delib,6,0)*(Físico!F66)</f>
        <v>0</v>
      </c>
      <c r="H66" s="7">
        <f>VLOOKUP($A66,delib,6,0)*(Físico!G66)</f>
        <v>0</v>
      </c>
      <c r="I66" s="7">
        <f>VLOOKUP($A66,delib,6,0)*(Físico!H66)</f>
        <v>0</v>
      </c>
      <c r="J66" s="7">
        <f>VLOOKUP($A66,delib,6,0)*(Físico!I66)</f>
        <v>0</v>
      </c>
      <c r="K66" s="7">
        <f>VLOOKUP($A66,delib,6,0)*(Físico!J66)</f>
        <v>0</v>
      </c>
      <c r="L66" s="7">
        <f>VLOOKUP($A66,delib,6,0)*(Físico!K66)</f>
        <v>2462.85</v>
      </c>
      <c r="M66" s="7">
        <f>VLOOKUP($A66,delib,6,0)*(Físico!L66)</f>
        <v>0</v>
      </c>
      <c r="N66" s="7">
        <f>VLOOKUP($A66,delib,6,0)*(Físico!M66)</f>
        <v>0</v>
      </c>
      <c r="O66" s="7">
        <f>VLOOKUP($A66,delib,6,0)*(Físico!N66)</f>
        <v>0</v>
      </c>
      <c r="P66" s="7">
        <f>VLOOKUP($A66,delib,6,0)*(Físico!O66)</f>
        <v>0</v>
      </c>
      <c r="Q66" s="7">
        <f>VLOOKUP($A66,delib,6,0)*(Físico!P66)</f>
        <v>2462.85</v>
      </c>
      <c r="R66" s="7">
        <f>VLOOKUP($A66,delib,6,0)*(Físico!Q66)</f>
        <v>0</v>
      </c>
      <c r="S66" s="7">
        <f>VLOOKUP($A66,delib,6,0)*(Físico!R66)</f>
        <v>0</v>
      </c>
      <c r="T66" s="7">
        <f>VLOOKUP($A66,delib,6,0)*(Físico!S66)</f>
        <v>0</v>
      </c>
      <c r="U66" s="7">
        <f>VLOOKUP($A66,delib,6,0)*(Físico!T66)</f>
        <v>0</v>
      </c>
      <c r="V66" s="1">
        <f t="shared" si="1"/>
        <v>22165.649999999998</v>
      </c>
      <c r="W66" s="7"/>
      <c r="X66" s="7"/>
      <c r="Y66" s="7"/>
      <c r="Z66" s="7"/>
      <c r="AA66" s="7"/>
      <c r="AB66" s="1"/>
    </row>
    <row r="67" spans="1:28" x14ac:dyDescent="0.25">
      <c r="A67" s="7">
        <f t="shared" ref="A67:A130" si="2">LEFT(B67,10)*1</f>
        <v>416120032</v>
      </c>
      <c r="B67" s="7" t="s">
        <v>352</v>
      </c>
      <c r="C67" s="7">
        <f>VLOOKUP($A67,delib,6,0)*(Físico!B67)</f>
        <v>0</v>
      </c>
      <c r="D67" s="7">
        <f>VLOOKUP($A67,delib,6,0)*(Físico!C67)</f>
        <v>0</v>
      </c>
      <c r="E67" s="7">
        <f>VLOOKUP($A67,delib,6,0)*(Físico!D67)</f>
        <v>0</v>
      </c>
      <c r="F67" s="7">
        <f>VLOOKUP($A67,delib,6,0)*(Físico!E67)</f>
        <v>2045.07</v>
      </c>
      <c r="G67" s="7">
        <f>VLOOKUP($A67,delib,6,0)*(Físico!F67)</f>
        <v>0</v>
      </c>
      <c r="H67" s="7">
        <f>VLOOKUP($A67,delib,6,0)*(Físico!G67)</f>
        <v>0</v>
      </c>
      <c r="I67" s="7">
        <f>VLOOKUP($A67,delib,6,0)*(Físico!H67)</f>
        <v>0</v>
      </c>
      <c r="J67" s="7">
        <f>VLOOKUP($A67,delib,6,0)*(Físico!I67)</f>
        <v>0</v>
      </c>
      <c r="K67" s="7">
        <f>VLOOKUP($A67,delib,6,0)*(Físico!J67)</f>
        <v>0</v>
      </c>
      <c r="L67" s="7">
        <f>VLOOKUP($A67,delib,6,0)*(Físico!K67)</f>
        <v>0</v>
      </c>
      <c r="M67" s="7">
        <f>VLOOKUP($A67,delib,6,0)*(Físico!L67)</f>
        <v>0</v>
      </c>
      <c r="N67" s="7">
        <f>VLOOKUP($A67,delib,6,0)*(Físico!M67)</f>
        <v>0</v>
      </c>
      <c r="O67" s="7">
        <f>VLOOKUP($A67,delib,6,0)*(Físico!N67)</f>
        <v>0</v>
      </c>
      <c r="P67" s="7">
        <f>VLOOKUP($A67,delib,6,0)*(Físico!O67)</f>
        <v>0</v>
      </c>
      <c r="Q67" s="7">
        <f>VLOOKUP($A67,delib,6,0)*(Físico!P67)</f>
        <v>0</v>
      </c>
      <c r="R67" s="7">
        <f>VLOOKUP($A67,delib,6,0)*(Físico!Q67)</f>
        <v>0</v>
      </c>
      <c r="S67" s="7">
        <f>VLOOKUP($A67,delib,6,0)*(Físico!R67)</f>
        <v>0</v>
      </c>
      <c r="T67" s="7">
        <f>VLOOKUP($A67,delib,6,0)*(Físico!S67)</f>
        <v>0</v>
      </c>
      <c r="U67" s="7">
        <f>VLOOKUP($A67,delib,6,0)*(Físico!T67)</f>
        <v>0</v>
      </c>
      <c r="V67" s="1">
        <f t="shared" ref="V67:V68" si="3">SUM(C67:U67)</f>
        <v>2045.07</v>
      </c>
      <c r="W67" s="7"/>
      <c r="X67" s="7"/>
      <c r="Y67" s="7"/>
      <c r="Z67" s="7"/>
      <c r="AA67" s="7"/>
      <c r="AB67" s="1"/>
    </row>
    <row r="68" spans="1:28" x14ac:dyDescent="0.25">
      <c r="A68" s="7">
        <f t="shared" si="2"/>
        <v>416120059</v>
      </c>
      <c r="B68" s="7" t="s">
        <v>353</v>
      </c>
      <c r="C68" s="7">
        <f>VLOOKUP($A68,delib,6,0)*(Físico!B68)</f>
        <v>0</v>
      </c>
      <c r="D68" s="7">
        <f>VLOOKUP($A68,delib,6,0)*(Físico!C68)</f>
        <v>0</v>
      </c>
      <c r="E68" s="7">
        <f>VLOOKUP($A68,delib,6,0)*(Físico!D68)</f>
        <v>3827.66</v>
      </c>
      <c r="F68" s="7">
        <f>VLOOKUP($A68,delib,6,0)*(Físico!E68)</f>
        <v>3827.66</v>
      </c>
      <c r="G68" s="7">
        <f>VLOOKUP($A68,delib,6,0)*(Físico!F68)</f>
        <v>0</v>
      </c>
      <c r="H68" s="7">
        <f>VLOOKUP($A68,delib,6,0)*(Físico!G68)</f>
        <v>0</v>
      </c>
      <c r="I68" s="7">
        <f>VLOOKUP($A68,delib,6,0)*(Físico!H68)</f>
        <v>0</v>
      </c>
      <c r="J68" s="7">
        <f>VLOOKUP($A68,delib,6,0)*(Físico!I68)</f>
        <v>0</v>
      </c>
      <c r="K68" s="7">
        <f>VLOOKUP($A68,delib,6,0)*(Físico!J68)</f>
        <v>0</v>
      </c>
      <c r="L68" s="7">
        <f>VLOOKUP($A68,delib,6,0)*(Físico!K68)</f>
        <v>7655.32</v>
      </c>
      <c r="M68" s="7">
        <f>VLOOKUP($A68,delib,6,0)*(Físico!L68)</f>
        <v>0</v>
      </c>
      <c r="N68" s="7">
        <f>VLOOKUP($A68,delib,6,0)*(Físico!M68)</f>
        <v>0</v>
      </c>
      <c r="O68" s="7">
        <f>VLOOKUP($A68,delib,6,0)*(Físico!N68)</f>
        <v>0</v>
      </c>
      <c r="P68" s="7">
        <f>VLOOKUP($A68,delib,6,0)*(Físico!O68)</f>
        <v>0</v>
      </c>
      <c r="Q68" s="7">
        <f>VLOOKUP($A68,delib,6,0)*(Físico!P68)</f>
        <v>0</v>
      </c>
      <c r="R68" s="7">
        <f>VLOOKUP($A68,delib,6,0)*(Físico!Q68)</f>
        <v>0</v>
      </c>
      <c r="S68" s="7">
        <f>VLOOKUP($A68,delib,6,0)*(Físico!R68)</f>
        <v>0</v>
      </c>
      <c r="T68" s="7">
        <f>VLOOKUP($A68,delib,6,0)*(Físico!S68)</f>
        <v>0</v>
      </c>
      <c r="U68" s="7">
        <f>VLOOKUP($A68,delib,6,0)*(Físico!T68)</f>
        <v>0</v>
      </c>
      <c r="V68" s="1">
        <f>SUM(C68:U68)</f>
        <v>15310.64</v>
      </c>
      <c r="W68" s="7"/>
      <c r="X68" s="7"/>
      <c r="Y68" s="7"/>
      <c r="Z68" s="7"/>
      <c r="AA68" s="7"/>
      <c r="AB68" s="1"/>
    </row>
    <row r="69" spans="1:28" x14ac:dyDescent="0.25">
      <c r="A69" s="7"/>
      <c r="B69" s="7" t="s">
        <v>282</v>
      </c>
      <c r="C69" s="1">
        <f>SUM(C2:C68)</f>
        <v>3032.36</v>
      </c>
      <c r="D69" s="1">
        <f t="shared" ref="D69:U69" si="4">SUM(D2:D68)</f>
        <v>3944.16</v>
      </c>
      <c r="E69" s="1">
        <f t="shared" si="4"/>
        <v>247592.48000000004</v>
      </c>
      <c r="F69" s="1">
        <f t="shared" si="4"/>
        <v>42265.33</v>
      </c>
      <c r="G69" s="1">
        <f t="shared" si="4"/>
        <v>6573.6</v>
      </c>
      <c r="H69" s="1">
        <f t="shared" si="4"/>
        <v>657.36</v>
      </c>
      <c r="I69" s="1">
        <f t="shared" si="4"/>
        <v>9860.4</v>
      </c>
      <c r="J69" s="1">
        <f t="shared" si="4"/>
        <v>21397.640000000003</v>
      </c>
      <c r="K69" s="1">
        <f t="shared" si="4"/>
        <v>1300</v>
      </c>
      <c r="L69" s="1">
        <f t="shared" si="4"/>
        <v>337956.84999999992</v>
      </c>
      <c r="M69" s="1">
        <f t="shared" si="4"/>
        <v>1314.72</v>
      </c>
      <c r="N69" s="1">
        <f t="shared" si="4"/>
        <v>657.36</v>
      </c>
      <c r="O69" s="1">
        <f t="shared" si="4"/>
        <v>5360.4800000000005</v>
      </c>
      <c r="P69" s="1">
        <f t="shared" si="4"/>
        <v>214565.21999999994</v>
      </c>
      <c r="Q69" s="1">
        <f t="shared" si="4"/>
        <v>74169.12000000001</v>
      </c>
      <c r="R69" s="1">
        <f t="shared" si="4"/>
        <v>11175.12</v>
      </c>
      <c r="S69" s="1">
        <f t="shared" si="4"/>
        <v>9860.4</v>
      </c>
      <c r="T69" s="1">
        <f t="shared" si="4"/>
        <v>1300</v>
      </c>
      <c r="U69" s="1">
        <f t="shared" si="4"/>
        <v>657.36</v>
      </c>
      <c r="V69" s="1">
        <f>SUM(V2:V68)</f>
        <v>993639.95999999973</v>
      </c>
      <c r="W69" s="7"/>
      <c r="X69" s="7"/>
      <c r="Y69" s="7"/>
      <c r="Z69" s="7"/>
      <c r="AA69" s="7"/>
      <c r="AB69" s="1"/>
    </row>
    <row r="70" spans="1:28" x14ac:dyDescent="0.25">
      <c r="A70" s="7"/>
      <c r="B70" s="2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W70" s="7"/>
      <c r="X70" s="7"/>
      <c r="Y70" s="7"/>
      <c r="Z70" s="7"/>
      <c r="AA70" s="7"/>
      <c r="AB70" s="1"/>
    </row>
    <row r="71" spans="1:28" x14ac:dyDescent="0.25">
      <c r="A71" s="7"/>
      <c r="B71" s="2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W71" s="7"/>
      <c r="X71" s="7"/>
      <c r="Y71" s="7"/>
      <c r="Z71" s="7"/>
      <c r="AA71" s="7"/>
      <c r="AB71" s="1"/>
    </row>
    <row r="72" spans="1:28" x14ac:dyDescent="0.25">
      <c r="A72" s="7"/>
      <c r="B72" s="2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W72" s="7"/>
      <c r="X72" s="7"/>
      <c r="Y72" s="7"/>
      <c r="Z72" s="7"/>
      <c r="AA72" s="7"/>
      <c r="AB72" s="1"/>
    </row>
    <row r="73" spans="1:28" x14ac:dyDescent="0.25">
      <c r="A73" s="7"/>
      <c r="B73" s="2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W73" s="7"/>
      <c r="X73" s="7"/>
      <c r="Y73" s="7"/>
      <c r="Z73" s="7"/>
      <c r="AA73" s="7"/>
      <c r="AB73" s="1"/>
    </row>
    <row r="74" spans="1:28" x14ac:dyDescent="0.25">
      <c r="A74" s="7"/>
      <c r="B74" s="2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W74" s="7"/>
      <c r="X74" s="7"/>
      <c r="Y74" s="7"/>
      <c r="Z74" s="7"/>
      <c r="AA74" s="7"/>
      <c r="AB74" s="1"/>
    </row>
    <row r="75" spans="1:28" x14ac:dyDescent="0.25">
      <c r="A75" s="7"/>
      <c r="B75" s="2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W75" s="7"/>
      <c r="X75" s="7"/>
      <c r="Y75" s="7"/>
      <c r="Z75" s="7"/>
      <c r="AA75" s="7"/>
      <c r="AB75" s="1"/>
    </row>
    <row r="76" spans="1:28" x14ac:dyDescent="0.25">
      <c r="A76" s="7"/>
      <c r="B76" s="2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W76" s="7"/>
      <c r="X76" s="7"/>
      <c r="Y76" s="7"/>
      <c r="Z76" s="7"/>
      <c r="AA76" s="7"/>
      <c r="AB76" s="1"/>
    </row>
    <row r="77" spans="1:28" x14ac:dyDescent="0.25">
      <c r="A77" s="7"/>
      <c r="B77" s="2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W77" s="7"/>
      <c r="X77" s="7"/>
      <c r="Y77" s="7"/>
      <c r="Z77" s="7"/>
      <c r="AA77" s="7"/>
      <c r="AB77" s="1"/>
    </row>
    <row r="78" spans="1:28" x14ac:dyDescent="0.25">
      <c r="A78" s="7"/>
      <c r="B78" s="2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W78" s="7"/>
      <c r="X78" s="7"/>
      <c r="Y78" s="7"/>
      <c r="Z78" s="7"/>
      <c r="AA78" s="7"/>
      <c r="AB78" s="1"/>
    </row>
    <row r="79" spans="1:28" x14ac:dyDescent="0.25">
      <c r="A79" s="7"/>
      <c r="B79" s="2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W79" s="7"/>
      <c r="X79" s="7"/>
      <c r="Y79" s="7"/>
      <c r="Z79" s="7"/>
      <c r="AA79" s="7"/>
      <c r="AB79" s="1"/>
    </row>
    <row r="80" spans="1:28" x14ac:dyDescent="0.25">
      <c r="A80" s="7"/>
      <c r="B80" s="2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W80" s="7"/>
      <c r="X80" s="7"/>
      <c r="Y80" s="7"/>
      <c r="Z80" s="7"/>
      <c r="AA80" s="7"/>
      <c r="AB80" s="1"/>
    </row>
    <row r="81" spans="1:28" x14ac:dyDescent="0.25">
      <c r="A81" s="7"/>
      <c r="B81" s="2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W81" s="7"/>
      <c r="X81" s="7"/>
      <c r="Y81" s="7"/>
      <c r="Z81" s="7"/>
      <c r="AA81" s="7"/>
      <c r="AB81" s="1"/>
    </row>
    <row r="82" spans="1:28" x14ac:dyDescent="0.25">
      <c r="A82" s="7"/>
      <c r="B82" s="2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W82" s="7"/>
      <c r="X82" s="7"/>
      <c r="Y82" s="7"/>
      <c r="Z82" s="7"/>
      <c r="AA82" s="7"/>
      <c r="AB82" s="1"/>
    </row>
    <row r="83" spans="1:28" x14ac:dyDescent="0.25">
      <c r="A83" s="7"/>
      <c r="B83" s="2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W83" s="7"/>
      <c r="X83" s="7"/>
      <c r="Y83" s="7"/>
      <c r="Z83" s="7"/>
      <c r="AA83" s="7"/>
      <c r="AB83" s="1"/>
    </row>
    <row r="84" spans="1:28" x14ac:dyDescent="0.25">
      <c r="A84" s="7"/>
      <c r="B84" s="2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W84" s="7"/>
      <c r="X84" s="7"/>
      <c r="Y84" s="7"/>
      <c r="Z84" s="7"/>
      <c r="AA84" s="7"/>
      <c r="AB84" s="1"/>
    </row>
    <row r="85" spans="1:28" x14ac:dyDescent="0.25">
      <c r="A85" s="7"/>
      <c r="B85" s="2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W85" s="7"/>
      <c r="X85" s="7"/>
      <c r="Y85" s="7"/>
      <c r="Z85" s="7"/>
      <c r="AA85" s="7"/>
      <c r="AB85" s="1"/>
    </row>
    <row r="86" spans="1:28" x14ac:dyDescent="0.25">
      <c r="A86" s="7"/>
      <c r="B86" s="2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W86" s="7"/>
      <c r="X86" s="7"/>
      <c r="Y86" s="7"/>
      <c r="Z86" s="7"/>
      <c r="AA86" s="7"/>
      <c r="AB86" s="1"/>
    </row>
    <row r="87" spans="1:28" x14ac:dyDescent="0.25">
      <c r="A87" s="7"/>
      <c r="B87" s="2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W87" s="7"/>
      <c r="X87" s="7"/>
      <c r="Y87" s="7"/>
      <c r="Z87" s="7"/>
      <c r="AA87" s="7"/>
      <c r="AB87" s="1"/>
    </row>
    <row r="88" spans="1:28" x14ac:dyDescent="0.25">
      <c r="A88" s="7"/>
      <c r="B88" s="2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W88" s="7"/>
      <c r="X88" s="7"/>
      <c r="Y88" s="7"/>
      <c r="Z88" s="7"/>
      <c r="AA88" s="7"/>
      <c r="AB88" s="1"/>
    </row>
    <row r="89" spans="1:28" x14ac:dyDescent="0.25">
      <c r="A89" s="7"/>
      <c r="B89" s="2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W89" s="7"/>
      <c r="X89" s="7"/>
      <c r="Y89" s="7"/>
      <c r="Z89" s="7"/>
      <c r="AA89" s="7"/>
      <c r="AB89" s="1"/>
    </row>
    <row r="90" spans="1:28" x14ac:dyDescent="0.25">
      <c r="A90" s="7"/>
      <c r="B90" s="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W90" s="7"/>
      <c r="X90" s="7"/>
      <c r="Y90" s="7"/>
      <c r="Z90" s="7"/>
      <c r="AA90" s="7"/>
      <c r="AB90" s="1"/>
    </row>
    <row r="91" spans="1:28" x14ac:dyDescent="0.25">
      <c r="A91" s="7"/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W91" s="7"/>
      <c r="X91" s="7"/>
      <c r="Y91" s="7"/>
      <c r="Z91" s="7"/>
      <c r="AA91" s="7"/>
      <c r="AB91" s="1"/>
    </row>
    <row r="92" spans="1:28" x14ac:dyDescent="0.25">
      <c r="A92" s="7"/>
      <c r="B92" s="2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W92" s="7"/>
      <c r="X92" s="7"/>
      <c r="Y92" s="7"/>
      <c r="Z92" s="7"/>
      <c r="AA92" s="7"/>
      <c r="AB92" s="1"/>
    </row>
    <row r="93" spans="1:28" x14ac:dyDescent="0.25">
      <c r="A93" s="7"/>
      <c r="B93" s="2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W93" s="7"/>
      <c r="X93" s="7"/>
      <c r="Y93" s="7"/>
      <c r="Z93" s="7"/>
      <c r="AA93" s="7"/>
      <c r="AB93" s="1"/>
    </row>
    <row r="94" spans="1:28" x14ac:dyDescent="0.25">
      <c r="A94" s="7"/>
      <c r="B94" s="2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W94" s="7"/>
      <c r="X94" s="7"/>
      <c r="Y94" s="7"/>
      <c r="Z94" s="7"/>
      <c r="AA94" s="7"/>
      <c r="AB94" s="1"/>
    </row>
    <row r="95" spans="1:28" x14ac:dyDescent="0.25">
      <c r="A95" s="7"/>
      <c r="B95" s="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W95" s="7"/>
      <c r="X95" s="7"/>
      <c r="Y95" s="7"/>
      <c r="Z95" s="7"/>
      <c r="AA95" s="7"/>
      <c r="AB95" s="1"/>
    </row>
    <row r="96" spans="1:28" x14ac:dyDescent="0.25">
      <c r="A96" s="7"/>
      <c r="B96" s="2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W96" s="7"/>
      <c r="X96" s="7"/>
      <c r="Y96" s="7"/>
      <c r="Z96" s="7"/>
      <c r="AA96" s="7"/>
      <c r="AB96" s="1"/>
    </row>
    <row r="97" spans="1:28" x14ac:dyDescent="0.25">
      <c r="A97" s="7"/>
      <c r="B97" s="2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W97" s="7"/>
      <c r="X97" s="7"/>
      <c r="Y97" s="7"/>
      <c r="Z97" s="7"/>
      <c r="AA97" s="7"/>
      <c r="AB97" s="1"/>
    </row>
    <row r="98" spans="1:28" x14ac:dyDescent="0.25">
      <c r="A98" s="7"/>
      <c r="B98" s="2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W98" s="7"/>
      <c r="X98" s="7"/>
      <c r="Y98" s="7"/>
      <c r="Z98" s="7"/>
      <c r="AA98" s="7"/>
      <c r="AB98" s="1"/>
    </row>
    <row r="99" spans="1:28" x14ac:dyDescent="0.25">
      <c r="A99" s="7"/>
      <c r="B99" s="2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W99" s="7"/>
      <c r="X99" s="7"/>
      <c r="Y99" s="7"/>
      <c r="Z99" s="7"/>
      <c r="AA99" s="7"/>
      <c r="AB99" s="1"/>
    </row>
    <row r="100" spans="1:28" x14ac:dyDescent="0.25">
      <c r="A100" s="7"/>
      <c r="B100" s="2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W100" s="7"/>
      <c r="X100" s="7"/>
      <c r="Y100" s="7"/>
      <c r="Z100" s="7"/>
      <c r="AA100" s="7"/>
      <c r="AB100" s="1"/>
    </row>
    <row r="101" spans="1:28" x14ac:dyDescent="0.25">
      <c r="A101" s="7"/>
      <c r="B101" s="2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W101" s="7"/>
      <c r="X101" s="7"/>
      <c r="Y101" s="7"/>
      <c r="Z101" s="7"/>
      <c r="AA101" s="7"/>
      <c r="AB101" s="1"/>
    </row>
    <row r="102" spans="1:28" x14ac:dyDescent="0.25">
      <c r="A102" s="7"/>
      <c r="B102" s="2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W102" s="7"/>
      <c r="X102" s="7"/>
      <c r="Y102" s="7"/>
      <c r="Z102" s="7"/>
      <c r="AA102" s="7"/>
      <c r="AB102" s="1"/>
    </row>
    <row r="103" spans="1:28" x14ac:dyDescent="0.25">
      <c r="A103" s="7"/>
      <c r="B103" s="2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W103" s="7"/>
      <c r="X103" s="7"/>
      <c r="Y103" s="7"/>
      <c r="Z103" s="7"/>
      <c r="AA103" s="7"/>
      <c r="AB103" s="1"/>
    </row>
    <row r="104" spans="1:28" x14ac:dyDescent="0.25">
      <c r="A104" s="7"/>
      <c r="B104" s="2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W104" s="7"/>
      <c r="X104" s="7"/>
      <c r="Y104" s="7"/>
      <c r="Z104" s="7"/>
      <c r="AA104" s="7"/>
      <c r="AB104" s="1"/>
    </row>
    <row r="105" spans="1:28" x14ac:dyDescent="0.25">
      <c r="A105" s="7"/>
      <c r="B105" s="2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W105" s="7"/>
      <c r="X105" s="7"/>
      <c r="Y105" s="7"/>
      <c r="Z105" s="7"/>
      <c r="AA105" s="7"/>
      <c r="AB105" s="1"/>
    </row>
    <row r="106" spans="1:28" x14ac:dyDescent="0.25">
      <c r="A106" s="7"/>
      <c r="B106" s="2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W106" s="7"/>
      <c r="X106" s="7"/>
      <c r="Y106" s="7"/>
      <c r="Z106" s="7"/>
      <c r="AA106" s="7"/>
      <c r="AB106" s="1"/>
    </row>
    <row r="107" spans="1:28" x14ac:dyDescent="0.25">
      <c r="A107" s="7"/>
      <c r="B107" s="2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W107" s="7"/>
      <c r="X107" s="7"/>
      <c r="Y107" s="7"/>
      <c r="Z107" s="7"/>
      <c r="AA107" s="7"/>
      <c r="AB107" s="1"/>
    </row>
    <row r="108" spans="1:28" x14ac:dyDescent="0.25">
      <c r="A108" s="7"/>
      <c r="B108" s="2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W108" s="7"/>
      <c r="X108" s="7"/>
      <c r="Y108" s="7"/>
      <c r="Z108" s="7"/>
      <c r="AA108" s="7"/>
      <c r="AB108" s="1"/>
    </row>
    <row r="109" spans="1:28" x14ac:dyDescent="0.25">
      <c r="A109" s="7"/>
      <c r="B109" s="2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W109" s="7"/>
      <c r="X109" s="7"/>
      <c r="Y109" s="7"/>
      <c r="Z109" s="7"/>
      <c r="AA109" s="7"/>
      <c r="AB109" s="1"/>
    </row>
    <row r="110" spans="1:28" x14ac:dyDescent="0.25">
      <c r="A110" s="7"/>
      <c r="B110" s="2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W110" s="7"/>
      <c r="X110" s="7"/>
      <c r="Y110" s="7"/>
      <c r="Z110" s="7"/>
      <c r="AA110" s="7"/>
      <c r="AB110" s="1"/>
    </row>
    <row r="111" spans="1:28" x14ac:dyDescent="0.25">
      <c r="A111" s="7"/>
      <c r="B111" s="2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W111" s="7"/>
      <c r="X111" s="7"/>
      <c r="Y111" s="7"/>
      <c r="Z111" s="7"/>
      <c r="AA111" s="7"/>
      <c r="AB111" s="1"/>
    </row>
    <row r="112" spans="1:28" x14ac:dyDescent="0.25">
      <c r="A112" s="7"/>
      <c r="B112" s="2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W112" s="7"/>
      <c r="X112" s="7"/>
      <c r="Y112" s="7"/>
      <c r="Z112" s="7"/>
      <c r="AA112" s="7"/>
      <c r="AB112" s="1"/>
    </row>
    <row r="113" spans="1:28" x14ac:dyDescent="0.25">
      <c r="A113" s="7"/>
      <c r="B113" s="2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W113" s="7"/>
      <c r="X113" s="7"/>
      <c r="Y113" s="7"/>
      <c r="Z113" s="7"/>
      <c r="AA113" s="7"/>
      <c r="AB113" s="1"/>
    </row>
    <row r="114" spans="1:28" x14ac:dyDescent="0.25">
      <c r="A114" s="7"/>
      <c r="B114" s="2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W114" s="7"/>
      <c r="X114" s="7"/>
      <c r="Y114" s="7"/>
      <c r="Z114" s="7"/>
      <c r="AA114" s="7"/>
      <c r="AB114" s="1"/>
    </row>
    <row r="115" spans="1:28" x14ac:dyDescent="0.25">
      <c r="A115" s="7"/>
      <c r="B115" s="2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W115" s="7"/>
      <c r="X115" s="7"/>
      <c r="Y115" s="7"/>
      <c r="Z115" s="7"/>
      <c r="AA115" s="7"/>
      <c r="AB115" s="1"/>
    </row>
    <row r="116" spans="1:28" x14ac:dyDescent="0.25">
      <c r="A116" s="7"/>
      <c r="B116" s="2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W116" s="7"/>
      <c r="X116" s="7"/>
      <c r="Y116" s="7"/>
      <c r="Z116" s="7"/>
      <c r="AA116" s="7"/>
      <c r="AB116" s="1"/>
    </row>
    <row r="117" spans="1:28" x14ac:dyDescent="0.25">
      <c r="A117" s="7"/>
      <c r="B117" s="2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W117" s="7"/>
      <c r="X117" s="7"/>
      <c r="Y117" s="7"/>
      <c r="Z117" s="7"/>
      <c r="AA117" s="7"/>
      <c r="AB117" s="1"/>
    </row>
    <row r="118" spans="1:28" x14ac:dyDescent="0.25">
      <c r="A118" s="7"/>
      <c r="B118" s="2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W118" s="7"/>
      <c r="X118" s="7"/>
      <c r="Y118" s="7"/>
      <c r="Z118" s="7"/>
      <c r="AA118" s="7"/>
      <c r="AB118" s="1"/>
    </row>
    <row r="119" spans="1:28" x14ac:dyDescent="0.25">
      <c r="A119" s="7"/>
      <c r="B119" s="2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W119" s="7"/>
      <c r="X119" s="7"/>
      <c r="Y119" s="7"/>
      <c r="Z119" s="7"/>
      <c r="AA119" s="7"/>
      <c r="AB119" s="1"/>
    </row>
    <row r="120" spans="1:28" x14ac:dyDescent="0.25">
      <c r="A120" s="7"/>
      <c r="B120" s="2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W120" s="7"/>
      <c r="X120" s="7"/>
      <c r="Y120" s="7"/>
      <c r="Z120" s="7"/>
      <c r="AA120" s="7"/>
      <c r="AB120" s="1"/>
    </row>
    <row r="121" spans="1:28" x14ac:dyDescent="0.25">
      <c r="A121" s="7"/>
      <c r="B121" s="2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W121" s="7"/>
      <c r="X121" s="7"/>
      <c r="Y121" s="7"/>
      <c r="Z121" s="7"/>
      <c r="AA121" s="7"/>
      <c r="AB121" s="1"/>
    </row>
    <row r="122" spans="1:28" x14ac:dyDescent="0.25">
      <c r="A122" s="7"/>
      <c r="B122" s="2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W122" s="7"/>
      <c r="X122" s="7"/>
      <c r="Y122" s="7"/>
      <c r="Z122" s="7"/>
      <c r="AA122" s="7"/>
      <c r="AB122" s="1"/>
    </row>
    <row r="123" spans="1:28" x14ac:dyDescent="0.25">
      <c r="A123" s="7"/>
      <c r="B123" s="2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W123" s="7"/>
      <c r="X123" s="7"/>
      <c r="Y123" s="7"/>
      <c r="Z123" s="7"/>
      <c r="AA123" s="7"/>
      <c r="AB123" s="1"/>
    </row>
    <row r="124" spans="1:28" x14ac:dyDescent="0.25">
      <c r="A124" s="7"/>
      <c r="B124" s="2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W124" s="7"/>
      <c r="X124" s="7"/>
      <c r="Y124" s="7"/>
      <c r="Z124" s="7"/>
      <c r="AA124" s="7"/>
      <c r="AB124" s="1"/>
    </row>
    <row r="125" spans="1:28" x14ac:dyDescent="0.25">
      <c r="A125" s="7"/>
      <c r="B125" s="2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W125" s="7"/>
      <c r="X125" s="7"/>
      <c r="Y125" s="7"/>
      <c r="Z125" s="7"/>
      <c r="AA125" s="7"/>
      <c r="AB125" s="1"/>
    </row>
    <row r="126" spans="1:28" x14ac:dyDescent="0.25">
      <c r="A126" s="7"/>
      <c r="B126" s="2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W126" s="7"/>
      <c r="X126" s="7"/>
      <c r="Y126" s="7"/>
      <c r="Z126" s="7"/>
      <c r="AA126" s="7"/>
      <c r="AB126" s="1"/>
    </row>
    <row r="127" spans="1:28" x14ac:dyDescent="0.25">
      <c r="A127" s="7"/>
      <c r="B127" s="2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W127" s="7"/>
      <c r="X127" s="7"/>
      <c r="Y127" s="7"/>
      <c r="Z127" s="7"/>
      <c r="AA127" s="7"/>
      <c r="AB127" s="1"/>
    </row>
    <row r="128" spans="1:28" x14ac:dyDescent="0.25">
      <c r="A128" s="7"/>
      <c r="B128" s="2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W128" s="7"/>
      <c r="X128" s="7"/>
      <c r="Y128" s="7"/>
      <c r="Z128" s="7"/>
      <c r="AA128" s="7"/>
      <c r="AB128" s="1"/>
    </row>
    <row r="129" spans="1:28" x14ac:dyDescent="0.25">
      <c r="A129" s="7"/>
      <c r="B129" s="2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W129" s="7"/>
      <c r="X129" s="7"/>
      <c r="Y129" s="7"/>
      <c r="Z129" s="7"/>
      <c r="AA129" s="7"/>
      <c r="AB129" s="1"/>
    </row>
    <row r="130" spans="1:28" x14ac:dyDescent="0.25">
      <c r="A130" s="7"/>
      <c r="B130" s="2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W130" s="7"/>
      <c r="X130" s="7"/>
      <c r="Y130" s="7"/>
      <c r="Z130" s="7"/>
      <c r="AA130" s="7"/>
      <c r="AB130" s="1"/>
    </row>
    <row r="131" spans="1:28" x14ac:dyDescent="0.25">
      <c r="A131" s="7"/>
      <c r="B131" s="2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W131" s="7"/>
      <c r="X131" s="7"/>
      <c r="Y131" s="7"/>
      <c r="Z131" s="7"/>
      <c r="AA131" s="7"/>
      <c r="AB131" s="1"/>
    </row>
    <row r="132" spans="1:28" x14ac:dyDescent="0.25">
      <c r="A132" s="7"/>
      <c r="B132" s="2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W132" s="7"/>
      <c r="X132" s="7"/>
      <c r="Y132" s="7"/>
      <c r="Z132" s="7"/>
      <c r="AA132" s="7"/>
      <c r="AB132" s="1"/>
    </row>
    <row r="133" spans="1:28" x14ac:dyDescent="0.25">
      <c r="A133" s="7"/>
      <c r="B133" s="2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W133" s="7"/>
      <c r="X133" s="7"/>
      <c r="Y133" s="7"/>
      <c r="Z133" s="7"/>
      <c r="AA133" s="7"/>
      <c r="AB133" s="1"/>
    </row>
    <row r="134" spans="1:28" x14ac:dyDescent="0.25">
      <c r="A134" s="7"/>
      <c r="B134" s="2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W134" s="7"/>
      <c r="X134" s="7"/>
      <c r="Y134" s="7"/>
      <c r="Z134" s="7"/>
      <c r="AA134" s="7"/>
      <c r="AB134" s="1"/>
    </row>
    <row r="135" spans="1:28" x14ac:dyDescent="0.25">
      <c r="A135" s="7"/>
      <c r="B135" s="2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W135" s="7"/>
      <c r="X135" s="7"/>
      <c r="Y135" s="7"/>
      <c r="Z135" s="7"/>
      <c r="AA135" s="7"/>
      <c r="AB135" s="1"/>
    </row>
    <row r="136" spans="1:28" x14ac:dyDescent="0.25">
      <c r="A136" s="7"/>
      <c r="B136" s="2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W136" s="7"/>
      <c r="X136" s="7"/>
      <c r="Y136" s="7"/>
      <c r="Z136" s="7"/>
      <c r="AA136" s="7"/>
      <c r="AB136" s="1"/>
    </row>
    <row r="137" spans="1:28" x14ac:dyDescent="0.25">
      <c r="A137" s="7"/>
      <c r="B137" s="2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W137" s="7"/>
      <c r="X137" s="7"/>
      <c r="Y137" s="7"/>
      <c r="Z137" s="7"/>
      <c r="AA137" s="7"/>
      <c r="AB137" s="1"/>
    </row>
    <row r="138" spans="1:28" x14ac:dyDescent="0.25">
      <c r="A138" s="7"/>
      <c r="B138" s="2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W138" s="7"/>
      <c r="X138" s="7"/>
      <c r="Y138" s="7"/>
      <c r="Z138" s="7"/>
      <c r="AA138" s="7"/>
      <c r="AB138" s="1"/>
    </row>
    <row r="139" spans="1:28" x14ac:dyDescent="0.25">
      <c r="A139" s="7"/>
      <c r="B139" s="2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W139" s="7"/>
      <c r="X139" s="7"/>
      <c r="Y139" s="7"/>
      <c r="Z139" s="7"/>
      <c r="AA139" s="7"/>
      <c r="AB139" s="1"/>
    </row>
    <row r="140" spans="1:28" x14ac:dyDescent="0.25">
      <c r="A140" s="7"/>
      <c r="B140" s="2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W140" s="7"/>
      <c r="X140" s="7"/>
      <c r="Y140" s="7"/>
      <c r="Z140" s="7"/>
      <c r="AA140" s="7"/>
      <c r="AB140" s="1"/>
    </row>
    <row r="141" spans="1:28" x14ac:dyDescent="0.25">
      <c r="A141" s="7"/>
      <c r="B141" s="2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W141" s="7"/>
      <c r="X141" s="7"/>
      <c r="Y141" s="7"/>
      <c r="Z141" s="7"/>
      <c r="AA141" s="7"/>
      <c r="AB141" s="1"/>
    </row>
    <row r="142" spans="1:28" x14ac:dyDescent="0.25">
      <c r="A142" s="7"/>
      <c r="B142" s="2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W142" s="7"/>
      <c r="X142" s="7"/>
      <c r="Y142" s="7"/>
      <c r="Z142" s="7"/>
      <c r="AA142" s="7"/>
      <c r="AB142" s="1"/>
    </row>
    <row r="143" spans="1:28" x14ac:dyDescent="0.25">
      <c r="A143" s="7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W143" s="1"/>
      <c r="X143" s="1"/>
      <c r="Y143" s="1"/>
      <c r="Z143" s="1"/>
      <c r="AA143" s="1"/>
      <c r="AB143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2BAB-CEAA-4C68-B7FD-21C026C79DE9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 MC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2024-12-11T18:22:55Z</dcterms:created>
  <dcterms:modified xsi:type="dcterms:W3CDTF">2024-12-13T16:54:23Z</dcterms:modified>
</cp:coreProperties>
</file>