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EE5EF177-B020-42CF-A8C5-D529D736F32E}" xr6:coauthVersionLast="47" xr6:coauthVersionMax="47" xr10:uidLastSave="{00000000-0000-0000-0000-000000000000}"/>
  <bookViews>
    <workbookView xWindow="-120" yWindow="-120" windowWidth="29040" windowHeight="15840" activeTab="3" xr2:uid="{59176B3A-2391-4661-B534-144F5E4DCD98}"/>
  </bookViews>
  <sheets>
    <sheet name="Delib" sheetId="3" r:id="rId1"/>
    <sheet name="Resumo" sheetId="4" r:id="rId2"/>
    <sheet name="Físico" sheetId="1" r:id="rId3"/>
    <sheet name="Financeiro MC" sheetId="2" r:id="rId4"/>
    <sheet name="Complemento" sheetId="5" r:id="rId5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5" l="1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C70" i="5"/>
  <c r="C3" i="5"/>
  <c r="V3" i="5" s="1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C4" i="5"/>
  <c r="V4" i="5" s="1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C5" i="5"/>
  <c r="V5" i="5" s="1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C6" i="5"/>
  <c r="V6" i="5" s="1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C7" i="5"/>
  <c r="V7" i="5" s="1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C8" i="5"/>
  <c r="V8" i="5" s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C9" i="5"/>
  <c r="V9" i="5" s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C10" i="5"/>
  <c r="D10" i="5"/>
  <c r="E10" i="5"/>
  <c r="F10" i="5"/>
  <c r="G10" i="5"/>
  <c r="H10" i="5"/>
  <c r="I10" i="5"/>
  <c r="V10" i="5" s="1"/>
  <c r="J10" i="5"/>
  <c r="K10" i="5"/>
  <c r="L10" i="5"/>
  <c r="M10" i="5"/>
  <c r="N10" i="5"/>
  <c r="O10" i="5"/>
  <c r="P10" i="5"/>
  <c r="Q10" i="5"/>
  <c r="R10" i="5"/>
  <c r="S10" i="5"/>
  <c r="T10" i="5"/>
  <c r="U10" i="5"/>
  <c r="C11" i="5"/>
  <c r="V11" i="5" s="1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C12" i="5"/>
  <c r="V12" i="5" s="1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C13" i="5"/>
  <c r="V13" i="5" s="1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C14" i="5"/>
  <c r="V14" i="5" s="1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C15" i="5"/>
  <c r="V15" i="5" s="1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C16" i="5"/>
  <c r="V16" i="5" s="1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C17" i="5"/>
  <c r="V17" i="5" s="1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C18" i="5"/>
  <c r="D18" i="5"/>
  <c r="E18" i="5"/>
  <c r="F18" i="5"/>
  <c r="G18" i="5"/>
  <c r="H18" i="5"/>
  <c r="I18" i="5"/>
  <c r="V18" i="5" s="1"/>
  <c r="J18" i="5"/>
  <c r="K18" i="5"/>
  <c r="L18" i="5"/>
  <c r="M18" i="5"/>
  <c r="N18" i="5"/>
  <c r="O18" i="5"/>
  <c r="P18" i="5"/>
  <c r="Q18" i="5"/>
  <c r="R18" i="5"/>
  <c r="S18" i="5"/>
  <c r="T18" i="5"/>
  <c r="U18" i="5"/>
  <c r="C19" i="5"/>
  <c r="V19" i="5" s="1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C20" i="5"/>
  <c r="V20" i="5" s="1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C21" i="5"/>
  <c r="V21" i="5" s="1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C22" i="5"/>
  <c r="V22" i="5" s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C23" i="5"/>
  <c r="V23" i="5" s="1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C24" i="5"/>
  <c r="V24" i="5" s="1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C25" i="5"/>
  <c r="V25" i="5" s="1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C26" i="5"/>
  <c r="D26" i="5"/>
  <c r="E26" i="5"/>
  <c r="F26" i="5"/>
  <c r="G26" i="5"/>
  <c r="H26" i="5"/>
  <c r="I26" i="5"/>
  <c r="V26" i="5" s="1"/>
  <c r="J26" i="5"/>
  <c r="K26" i="5"/>
  <c r="L26" i="5"/>
  <c r="M26" i="5"/>
  <c r="N26" i="5"/>
  <c r="O26" i="5"/>
  <c r="P26" i="5"/>
  <c r="Q26" i="5"/>
  <c r="R26" i="5"/>
  <c r="S26" i="5"/>
  <c r="T26" i="5"/>
  <c r="U26" i="5"/>
  <c r="C27" i="5"/>
  <c r="V27" i="5" s="1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C28" i="5"/>
  <c r="V28" i="5" s="1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C29" i="5"/>
  <c r="V29" i="5" s="1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C30" i="5"/>
  <c r="V30" i="5" s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C31" i="5"/>
  <c r="V31" i="5" s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C32" i="5"/>
  <c r="V32" i="5" s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C33" i="5"/>
  <c r="V33" i="5" s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C34" i="5"/>
  <c r="D34" i="5"/>
  <c r="E34" i="5"/>
  <c r="F34" i="5"/>
  <c r="G34" i="5"/>
  <c r="H34" i="5"/>
  <c r="I34" i="5"/>
  <c r="V34" i="5" s="1"/>
  <c r="J34" i="5"/>
  <c r="K34" i="5"/>
  <c r="L34" i="5"/>
  <c r="M34" i="5"/>
  <c r="N34" i="5"/>
  <c r="O34" i="5"/>
  <c r="P34" i="5"/>
  <c r="Q34" i="5"/>
  <c r="R34" i="5"/>
  <c r="S34" i="5"/>
  <c r="T34" i="5"/>
  <c r="U34" i="5"/>
  <c r="C35" i="5"/>
  <c r="V35" i="5" s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C36" i="5"/>
  <c r="V36" i="5" s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C37" i="5"/>
  <c r="V37" i="5" s="1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C38" i="5"/>
  <c r="V38" i="5" s="1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C39" i="5"/>
  <c r="V39" i="5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40" i="5"/>
  <c r="V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C41" i="5"/>
  <c r="V41" i="5" s="1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C42" i="5"/>
  <c r="D42" i="5"/>
  <c r="E42" i="5"/>
  <c r="F42" i="5"/>
  <c r="G42" i="5"/>
  <c r="H42" i="5"/>
  <c r="I42" i="5"/>
  <c r="V42" i="5" s="1"/>
  <c r="J42" i="5"/>
  <c r="K42" i="5"/>
  <c r="L42" i="5"/>
  <c r="M42" i="5"/>
  <c r="N42" i="5"/>
  <c r="O42" i="5"/>
  <c r="P42" i="5"/>
  <c r="Q42" i="5"/>
  <c r="R42" i="5"/>
  <c r="S42" i="5"/>
  <c r="T42" i="5"/>
  <c r="U42" i="5"/>
  <c r="C43" i="5"/>
  <c r="V43" i="5" s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C44" i="5"/>
  <c r="V44" i="5" s="1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C45" i="5"/>
  <c r="V45" i="5" s="1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C46" i="5"/>
  <c r="V46" i="5" s="1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C47" i="5"/>
  <c r="V47" i="5" s="1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C48" i="5"/>
  <c r="V48" i="5" s="1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C49" i="5"/>
  <c r="V49" i="5" s="1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C50" i="5"/>
  <c r="D50" i="5"/>
  <c r="E50" i="5"/>
  <c r="F50" i="5"/>
  <c r="G50" i="5"/>
  <c r="H50" i="5"/>
  <c r="I50" i="5"/>
  <c r="V50" i="5" s="1"/>
  <c r="J50" i="5"/>
  <c r="K50" i="5"/>
  <c r="L50" i="5"/>
  <c r="M50" i="5"/>
  <c r="N50" i="5"/>
  <c r="O50" i="5"/>
  <c r="P50" i="5"/>
  <c r="Q50" i="5"/>
  <c r="R50" i="5"/>
  <c r="S50" i="5"/>
  <c r="T50" i="5"/>
  <c r="U50" i="5"/>
  <c r="C51" i="5"/>
  <c r="V51" i="5" s="1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C52" i="5"/>
  <c r="V52" i="5" s="1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C53" i="5"/>
  <c r="V53" i="5" s="1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C54" i="5"/>
  <c r="V54" i="5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C55" i="5"/>
  <c r="V55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C56" i="5"/>
  <c r="V56" i="5" s="1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C57" i="5"/>
  <c r="V57" i="5" s="1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C58" i="5"/>
  <c r="D58" i="5"/>
  <c r="E58" i="5"/>
  <c r="F58" i="5"/>
  <c r="G58" i="5"/>
  <c r="H58" i="5"/>
  <c r="I58" i="5"/>
  <c r="V58" i="5" s="1"/>
  <c r="J58" i="5"/>
  <c r="K58" i="5"/>
  <c r="L58" i="5"/>
  <c r="M58" i="5"/>
  <c r="N58" i="5"/>
  <c r="O58" i="5"/>
  <c r="P58" i="5"/>
  <c r="Q58" i="5"/>
  <c r="R58" i="5"/>
  <c r="S58" i="5"/>
  <c r="T58" i="5"/>
  <c r="U58" i="5"/>
  <c r="C59" i="5"/>
  <c r="V59" i="5" s="1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C60" i="5"/>
  <c r="V60" i="5" s="1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C61" i="5"/>
  <c r="V61" i="5" s="1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C62" i="5"/>
  <c r="V62" i="5" s="1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C63" i="5"/>
  <c r="V63" i="5" s="1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C64" i="5"/>
  <c r="V64" i="5" s="1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C65" i="5"/>
  <c r="V65" i="5" s="1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C66" i="5"/>
  <c r="D66" i="5"/>
  <c r="E66" i="5"/>
  <c r="F66" i="5"/>
  <c r="G66" i="5"/>
  <c r="H66" i="5"/>
  <c r="I66" i="5"/>
  <c r="V66" i="5" s="1"/>
  <c r="J66" i="5"/>
  <c r="K66" i="5"/>
  <c r="L66" i="5"/>
  <c r="M66" i="5"/>
  <c r="N66" i="5"/>
  <c r="O66" i="5"/>
  <c r="P66" i="5"/>
  <c r="Q66" i="5"/>
  <c r="R66" i="5"/>
  <c r="S66" i="5"/>
  <c r="T66" i="5"/>
  <c r="U66" i="5"/>
  <c r="C67" i="5"/>
  <c r="V67" i="5" s="1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C68" i="5"/>
  <c r="V68" i="5" s="1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C69" i="5"/>
  <c r="V69" i="5" s="1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C2" i="5"/>
  <c r="V2" i="5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2" i="5"/>
</calcChain>
</file>

<file path=xl/sharedStrings.xml><?xml version="1.0" encoding="utf-8"?>
<sst xmlns="http://schemas.openxmlformats.org/spreadsheetml/2006/main" count="1410" uniqueCount="354">
  <si>
    <t>Compl Est Faixa EST</t>
  </si>
  <si>
    <t>2306336 HOSPITAL SAO JOSE</t>
  </si>
  <si>
    <t>2436469 HOSPITAL MUNICIPAL SAO JOSE</t>
  </si>
  <si>
    <t>2490935 HOSPITAL FELIX DA COSTA GOMES</t>
  </si>
  <si>
    <t>2504316 HOSPITAL NOSSA SENHORA DOS PRAZERES</t>
  </si>
  <si>
    <t>2521695 HOSPITAL RIO NEGRINHO</t>
  </si>
  <si>
    <t>2521792 HOSPITAL E MATERNIDADE SAGRADA FAMILIA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</si>
  <si>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</si>
  <si>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</si>
  <si>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</si>
  <si>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</si>
  <si>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</si>
  <si>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</si>
  <si>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</si>
  <si>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</si>
  <si>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</si>
  <si>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</si>
  <si>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</si>
  <si>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6854729 HOSPITAL MUNICIPAL RUTH CARDOSO</t>
  </si>
  <si>
    <t>7105088 HOSPITAL MUNICIPAL NOSSA SENHORA DA GRACA</t>
  </si>
  <si>
    <t>Total</t>
  </si>
  <si>
    <t>0303040203  TRATAMENTO DE DOENÇAS NEURO-DEGENERATIVAS</t>
  </si>
  <si>
    <t>0403020115  TRATAMENTO CIRÚRGICO DE NEUROPATIA COMPRESSIVA COM OU SEM MICROCIRÚRGIA</t>
  </si>
  <si>
    <t>0403020131  TRATAMENTO MICROCIRÚRGICO DE TUMOR DE NERVO PERIFÉRICO / NEUROMA</t>
  </si>
  <si>
    <t>0403030145  MICROCIRURGIA PARA TUMOR INTRACRANIANO</t>
  </si>
  <si>
    <t>0403030153  MICROCIRURGIA PARA TUMOR INTRACRANIANO (COM TÉCNICA COMPLEMENTAR)</t>
  </si>
  <si>
    <t>0403050154  TRATAMENTO DE LESAO DO SISTEMA NEUROVEGETATIVO POR AGENTES QUIMICOS</t>
  </si>
  <si>
    <t>0403070058  EMBOLIZAÇÃO DE ANEURISMA CEREBRAL MAIOR QUE 1,5 CM COM COLO LARGO</t>
  </si>
  <si>
    <t>0403070155  EMBOLIZAÇÃO DE ANEURISMA CEREBRAL MENOR QUE 1,5 CM COM COLO ESTREITO</t>
  </si>
  <si>
    <t>0403070163  EMBOLIZAÇÃO DE ANEURISMA CEREBRAL MENOR DO QUE 1,5 CM COM COLO LARGO</t>
  </si>
  <si>
    <t>0406050015  ESTUDO ELETROFISIOLÓGICO DIAGNÓSTICO</t>
  </si>
  <si>
    <t>0406050023  ESTUDO ELETROFISIOLÓGICO TERAPÊUTICO I (ABLAÇÃO DE FLUTTER ATRIAL)</t>
  </si>
  <si>
    <t>0406050031  ESTUDO ELETROFISIOLÓGICO TERAPÊUTICO I (ABLAÇÃO DE TAQUICARDIA ATRIAL DIREITA)</t>
  </si>
  <si>
    <t>0406050040  ESTUDO ELETROFISIOLÓGICO TERAPÊUTICO I (ABLAÇÃO DE TAQUICARDIA POR REENTRADA NODAL</t>
  </si>
  <si>
    <t>0406050139  ESTUDO ELETROFISIOLÓGICO TERAPÊUTICO II (ABLAÇÃO DE VIAS ANÔMALAS ESQUERDAS)</t>
  </si>
  <si>
    <t>0408020415  TRATAMENTO CIRÚRGICO DE FRATURA DE EXTREMIDADES / METÁFISE PROXIMAL DOS OSSOS DO ANTEBRAÇO</t>
  </si>
  <si>
    <t>0409050083  POSTECTOMIA</t>
  </si>
  <si>
    <t>0415040035  DEBRIDAMENTO DE ULCERA / DE TECIDOS DESVITALIZADOS</t>
  </si>
  <si>
    <t>0416010075  NEFRECTOMIA TOTAL EM ONCOLOGIA</t>
  </si>
  <si>
    <t>0416010113  ORQUIECTOMIA UNILATERAL EM ONCOLOGIA</t>
  </si>
  <si>
    <t>0416010121  PROSTATECTOMIA EM ONCOLOGIA</t>
  </si>
  <si>
    <t>0416010130  PROSTATOVESICULECTOMIA RADICAL EM ONCOLOGIA</t>
  </si>
  <si>
    <t>0416010164  RESSECCAO DE TUMORES MÁLTIPLOS E SIMULTANEOS DO TRATO URINARIO EM ONCOLOGIA</t>
  </si>
  <si>
    <t>0416010172  RESSECÇÃO ENDOSCÓPICA DE TUMOR VESICAL EM ONCOLOGIA</t>
  </si>
  <si>
    <t>0416010210  NEFRECTOMIA PARCIAL EM ONCOLOGIA</t>
  </si>
  <si>
    <t>0416020020  LINFADENECTOMIA PELVICA EM ONCOLOGIA</t>
  </si>
  <si>
    <t>0416020160  LINFADENECTOMIA RADICAL MODIFICADA CERVICAL UNILATERAL EM ONCOLOGIA</t>
  </si>
  <si>
    <t>0416020194  LINFADENECTOMIA MEDIASTINAL EM ONCOLOGIA</t>
  </si>
  <si>
    <t>0416020208  LINFADENECTOMIA SUPRACLAVICULAR UNILATERAL EM ONCOLOGIA</t>
  </si>
  <si>
    <t>0416020216  LINFADENECTOMIA AXILAR UNILATERAL EM ONCOLOGIA</t>
  </si>
  <si>
    <t>0416020224  LINFADENECTOMIA RETROPERITONIAL EM ONCOLOGIA</t>
  </si>
  <si>
    <t>0416020232  LINFADENECTOMIA INGUINAL UNILATERAL EM ONCOLOGIA</t>
  </si>
  <si>
    <t>0416030041  RESSECÇÃO DE GLÂNDULA SUBMANDIBULAR EM ONCOLOGIA</t>
  </si>
  <si>
    <t>0416030092  PAROTIDECTOMIA TOTAL EM ONCOLOGIA</t>
  </si>
  <si>
    <t>0416030149  RESSECÇÃO EM CUNHA DE LÁBIO E SUTURA EM ONCOLOGIA</t>
  </si>
  <si>
    <t>0416030211  FARINGECTOMIA PARCIAL EM ONCOLOGIA</t>
  </si>
  <si>
    <t>0416030254  LARINGECTOMIA PARCIAL EM ONCOLOGIA</t>
  </si>
  <si>
    <t>0416030270  TIREOIDECTOMIA TOTAL EM ONCOLOGIA</t>
  </si>
  <si>
    <t>0416030297  TRAQUEOSTOMIA TRANSTUMORAL EM ONCOLOGIA</t>
  </si>
  <si>
    <t>0416030327  RESSECÇÃO DE PAVILHÃO AURICULAR EM ONCOLOGIA</t>
  </si>
  <si>
    <t>0416030351  RESSECÇÃO DE LESÃO MALIGNA DE MUCOSA BUCAL EM ONCOLOGIA</t>
  </si>
  <si>
    <t>0416040209  BIÓPSIAS MÚLTIPLAS INTRA</t>
  </si>
  <si>
    <t>0416040217  GASTRECTOMIA PARCIAL EM ONCOLOGIA</t>
  </si>
  <si>
    <t>0416040250  RESSECÇÃO DE TUMOR RETROPERITONIAL EM ONCOLOGIA</t>
  </si>
  <si>
    <t>0416040276  RESSECÇÃO ALARGADA DE TUMOR DE INTESTINO EM ONCOLOGIA</t>
  </si>
  <si>
    <t>0416050026  COLECTOMIA PARCIAL (HEMICOLECTOMIA) EM ONCOLOGIA</t>
  </si>
  <si>
    <t>0416050050  EXCISÃO LOCAL DE TUMOR DO RETO EM ONCOLOGIA</t>
  </si>
  <si>
    <t>0416050077  RETOSSIGMOIDECTOMIA ABDOMINAL EM ONCOLOGIA</t>
  </si>
  <si>
    <t>0416060013  AMPUTAÇÃO CÔNICA DE COLO DE ÚTERO COM COLPECTOMIA EM ONCOLOGIA</t>
  </si>
  <si>
    <t>0416060021  ANEXECTOMIA UNI / BILATERAL EM ONCOLOGIA</t>
  </si>
  <si>
    <t>0416060030  COLPECTOMIA EM ONCOLOGIA</t>
  </si>
  <si>
    <t>0416060056  HISTERECTOMIA COM RESSECÇÃO DE ÓRGÃOS CONTÍGUOS EM ONCOLOGIA</t>
  </si>
  <si>
    <t>0416060064  HISTERECTOMIA TOTAL AMPLIADA EM ONCOLOGIA</t>
  </si>
  <si>
    <t>0416060080  TRAQUELECTOMIA RADICAL EM ONCOLOGIA</t>
  </si>
  <si>
    <t>0416060099  VULVECTOMIA TOTAL AMPLIADA C/ LINFADENECTOMIA EM ONCOLOGIA</t>
  </si>
  <si>
    <t>0416060102  VULVECTOMIA PARCIAL EM ONCOLOGIA</t>
  </si>
  <si>
    <t>0416060110  HISTERECTOMIA COM OU SEM ANEXECTOMIA (UNI / BILATERAL) EM ONCOLOGIA</t>
  </si>
  <si>
    <t>0416060129  LAPAROTOMIA PARA AVALIAÇÃO DE TUMOR DE OVÁRIO EM ONCOLOGIA</t>
  </si>
  <si>
    <t>0416080014  EXCISÂO E ENXERTO DE PELE EM ONCOLOGIA</t>
  </si>
  <si>
    <t>0416080030  EXCISÃO E SUTURA COM PLASTICA EM Z NA PELE EM ONCOLOGIA</t>
  </si>
  <si>
    <t>0416080081  RECONSTRUÇÃO COM RETALHO MIOCUTÂNEO (QUALQUER PARTE) EM ONCOLOGIA</t>
  </si>
  <si>
    <t>0416080120  EXTIRPAÇÃO MÚLTIPLA DE LESÃO DA PELE OU TECIDO CELULAR SUBCUTÂNEO EM ONCOLOGIA</t>
  </si>
  <si>
    <t>0416090109  RESSECÇÃO DE TUMOR ÓSSEO COM SUBSTITUIÇÃO (ENDOPRÓTESE) OU COM RECONSTRUÇÃO E FIXAÇÃO EM ONCOLOGIA</t>
  </si>
  <si>
    <t>0416090133  RESSECÇÃO DE TUMOR DE PARTES MOLES EM ONCOLOGIA</t>
  </si>
  <si>
    <t>0416110010  LOBECTOMIA PULMONAR EM ONCOLOGIA</t>
  </si>
  <si>
    <t>0416120024  MASTECTOMIA RADICAL COM LINFADENECTOMIA AXILAR EM ONCOLOGIA</t>
  </si>
  <si>
    <t>0416120032  MASTECTOMIA SIMPLES EM ONCOLOGIA</t>
  </si>
  <si>
    <t>0416120040  RESSECÇÃO DE LESÃO NÃO PALPÁVEL DE MAMA COM MARCAÇÃO EM ONCOLOGIA (POR MAMA)</t>
  </si>
  <si>
    <t>0416120059  SEGMENTECTOMIA/QUADRANTECTOMIA/SETORECTOMIA DE MAMA EM ONCOLOGIA</t>
  </si>
  <si>
    <t>Hospital SC (CNES)</t>
  </si>
  <si>
    <t>Freqüência</t>
  </si>
  <si>
    <t>Valor Total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</si>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</sst>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2" fontId="0" fillId="2" borderId="0" xfId="0" applyNumberFormat="1" applyFill="1"/>
    <xf numFmtId="44" fontId="0" fillId="0" borderId="0" xfId="2" applyFont="1"/>
    <xf numFmtId="44" fontId="0" fillId="2" borderId="0" xfId="2" applyFont="1" applyFill="1"/>
    <xf numFmtId="44" fontId="0" fillId="0" borderId="0" xfId="1" applyFont="1"/>
  </cellXfs>
  <cellStyles count="3">
    <cellStyle name="Moeda" xfId="1" builtinId="4"/>
    <cellStyle name="Moeda 2" xfId="2" xr:uid="{227A2142-289D-43C3-8C0B-983B2F3D42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7B33-BB10-40C3-B10C-C039BB7A2B69}">
  <dimension ref="A1:K236"/>
  <sheetViews>
    <sheetView workbookViewId="0">
      <selection sqref="A1:K236"/>
    </sheetView>
  </sheetViews>
  <sheetFormatPr defaultRowHeight="15" x14ac:dyDescent="0.25"/>
  <sheetData>
    <row r="1" spans="1:11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s="1" t="s">
        <v>97</v>
      </c>
      <c r="G1" t="s">
        <v>98</v>
      </c>
      <c r="H1" t="s">
        <v>99</v>
      </c>
      <c r="I1" t="s">
        <v>100</v>
      </c>
      <c r="J1" t="s">
        <v>101</v>
      </c>
      <c r="K1" s="2" t="s">
        <v>102</v>
      </c>
    </row>
    <row r="2" spans="1:11" x14ac:dyDescent="0.25">
      <c r="A2">
        <v>406050015</v>
      </c>
      <c r="B2" t="s">
        <v>103</v>
      </c>
      <c r="C2" t="s">
        <v>104</v>
      </c>
      <c r="D2" t="s">
        <v>105</v>
      </c>
      <c r="E2" s="3">
        <v>3503.86</v>
      </c>
      <c r="F2" s="4">
        <v>875.96500000000003</v>
      </c>
      <c r="G2" s="3"/>
      <c r="H2" s="3">
        <v>4379.8249999999998</v>
      </c>
      <c r="I2" t="s">
        <v>106</v>
      </c>
      <c r="J2" t="s">
        <v>107</v>
      </c>
      <c r="K2" s="2">
        <v>0.25</v>
      </c>
    </row>
    <row r="3" spans="1:11" x14ac:dyDescent="0.25">
      <c r="A3">
        <v>406050023</v>
      </c>
      <c r="B3" t="s">
        <v>108</v>
      </c>
      <c r="C3" t="s">
        <v>104</v>
      </c>
      <c r="D3" t="s">
        <v>105</v>
      </c>
      <c r="E3" s="3">
        <v>5898.15</v>
      </c>
      <c r="F3" s="4">
        <v>1474.5374999999999</v>
      </c>
      <c r="G3" s="3"/>
      <c r="H3" s="3">
        <v>7372.6875</v>
      </c>
      <c r="I3" t="s">
        <v>106</v>
      </c>
      <c r="J3" t="s">
        <v>107</v>
      </c>
      <c r="K3" s="2">
        <v>0.25</v>
      </c>
    </row>
    <row r="4" spans="1:11" x14ac:dyDescent="0.25">
      <c r="A4">
        <v>406050031</v>
      </c>
      <c r="B4" t="s">
        <v>109</v>
      </c>
      <c r="C4" t="s">
        <v>104</v>
      </c>
      <c r="D4" t="s">
        <v>105</v>
      </c>
      <c r="E4" s="3">
        <v>5969.25</v>
      </c>
      <c r="F4" s="4">
        <v>1492.3125</v>
      </c>
      <c r="G4" s="3"/>
      <c r="H4" s="3">
        <v>7461.5625</v>
      </c>
      <c r="I4" t="s">
        <v>106</v>
      </c>
      <c r="J4" t="s">
        <v>107</v>
      </c>
      <c r="K4" s="2">
        <v>0.25</v>
      </c>
    </row>
    <row r="5" spans="1:11" x14ac:dyDescent="0.25">
      <c r="A5">
        <v>406050040</v>
      </c>
      <c r="B5" t="s">
        <v>110</v>
      </c>
      <c r="C5" t="s">
        <v>104</v>
      </c>
      <c r="D5" t="s">
        <v>105</v>
      </c>
      <c r="E5" s="3">
        <v>5866.09</v>
      </c>
      <c r="F5" s="4">
        <v>1466.5225</v>
      </c>
      <c r="G5" s="3"/>
      <c r="H5" s="3">
        <v>7332.6125000000002</v>
      </c>
      <c r="I5" t="s">
        <v>106</v>
      </c>
      <c r="J5" t="s">
        <v>107</v>
      </c>
      <c r="K5" s="2">
        <v>0.25</v>
      </c>
    </row>
    <row r="6" spans="1:11" x14ac:dyDescent="0.25">
      <c r="A6">
        <v>406050058</v>
      </c>
      <c r="B6" t="s">
        <v>111</v>
      </c>
      <c r="C6" t="s">
        <v>104</v>
      </c>
      <c r="D6" t="s">
        <v>105</v>
      </c>
      <c r="E6" s="3">
        <v>5947.88</v>
      </c>
      <c r="F6" s="4">
        <v>1486.97</v>
      </c>
      <c r="G6" s="3"/>
      <c r="H6" s="3">
        <v>7434.85</v>
      </c>
      <c r="I6" t="s">
        <v>106</v>
      </c>
      <c r="J6" t="s">
        <v>107</v>
      </c>
      <c r="K6" s="2">
        <v>0.25</v>
      </c>
    </row>
    <row r="7" spans="1:11" x14ac:dyDescent="0.25">
      <c r="A7">
        <v>406050066</v>
      </c>
      <c r="B7" t="s">
        <v>112</v>
      </c>
      <c r="C7" t="s">
        <v>104</v>
      </c>
      <c r="D7" t="s">
        <v>105</v>
      </c>
      <c r="E7" s="3">
        <v>5783.12</v>
      </c>
      <c r="F7" s="4">
        <v>1445.78</v>
      </c>
      <c r="G7" s="3"/>
      <c r="H7" s="3">
        <v>7228.9</v>
      </c>
      <c r="I7" t="s">
        <v>106</v>
      </c>
      <c r="J7" t="s">
        <v>107</v>
      </c>
      <c r="K7" s="2">
        <v>0.25</v>
      </c>
    </row>
    <row r="8" spans="1:11" x14ac:dyDescent="0.25">
      <c r="A8">
        <v>406050074</v>
      </c>
      <c r="B8" t="s">
        <v>113</v>
      </c>
      <c r="C8" t="s">
        <v>104</v>
      </c>
      <c r="D8" t="s">
        <v>105</v>
      </c>
      <c r="E8" s="3">
        <v>8236.93</v>
      </c>
      <c r="F8" s="4">
        <v>2059.2325000000001</v>
      </c>
      <c r="G8" s="3"/>
      <c r="H8" s="3">
        <v>10296.1625</v>
      </c>
      <c r="I8" t="s">
        <v>106</v>
      </c>
      <c r="J8" t="s">
        <v>107</v>
      </c>
      <c r="K8" s="2">
        <v>0.25</v>
      </c>
    </row>
    <row r="9" spans="1:11" x14ac:dyDescent="0.25">
      <c r="A9">
        <v>406050082</v>
      </c>
      <c r="B9" t="s">
        <v>114</v>
      </c>
      <c r="C9" t="s">
        <v>104</v>
      </c>
      <c r="D9" t="s">
        <v>105</v>
      </c>
      <c r="E9" s="3">
        <v>8568.09</v>
      </c>
      <c r="F9" s="4">
        <v>2142.0225</v>
      </c>
      <c r="G9" s="3"/>
      <c r="H9" s="3">
        <v>10710.112499999999</v>
      </c>
      <c r="I9" t="s">
        <v>106</v>
      </c>
      <c r="J9" t="s">
        <v>107</v>
      </c>
      <c r="K9" s="2">
        <v>0.25</v>
      </c>
    </row>
    <row r="10" spans="1:11" x14ac:dyDescent="0.25">
      <c r="A10">
        <v>406050090</v>
      </c>
      <c r="B10" t="s">
        <v>115</v>
      </c>
      <c r="C10" t="s">
        <v>104</v>
      </c>
      <c r="D10" t="s">
        <v>105</v>
      </c>
      <c r="E10" s="3">
        <v>9190.9599999999991</v>
      </c>
      <c r="F10" s="4">
        <v>2297.7399999999998</v>
      </c>
      <c r="G10" s="3"/>
      <c r="H10" s="3">
        <v>11488.7</v>
      </c>
      <c r="I10" t="s">
        <v>106</v>
      </c>
      <c r="J10" t="s">
        <v>107</v>
      </c>
      <c r="K10" s="2">
        <v>0.25</v>
      </c>
    </row>
    <row r="11" spans="1:11" x14ac:dyDescent="0.25">
      <c r="A11">
        <v>406050104</v>
      </c>
      <c r="B11" t="s">
        <v>116</v>
      </c>
      <c r="C11" t="s">
        <v>104</v>
      </c>
      <c r="D11" t="s">
        <v>105</v>
      </c>
      <c r="E11" s="3">
        <v>6475.87</v>
      </c>
      <c r="F11" s="4">
        <v>1618.9675</v>
      </c>
      <c r="G11" s="3"/>
      <c r="H11" s="3">
        <v>8094.8374999999996</v>
      </c>
      <c r="I11" t="s">
        <v>106</v>
      </c>
      <c r="J11" t="s">
        <v>107</v>
      </c>
      <c r="K11" s="2">
        <v>0.25</v>
      </c>
    </row>
    <row r="12" spans="1:11" x14ac:dyDescent="0.25">
      <c r="A12">
        <v>406050112</v>
      </c>
      <c r="B12" t="s">
        <v>117</v>
      </c>
      <c r="C12" t="s">
        <v>104</v>
      </c>
      <c r="D12" t="s">
        <v>105</v>
      </c>
      <c r="E12" s="3">
        <v>7544.56</v>
      </c>
      <c r="F12" s="4">
        <v>1886.14</v>
      </c>
      <c r="G12" s="3"/>
      <c r="H12" s="3">
        <v>9430.7000000000007</v>
      </c>
      <c r="I12" t="s">
        <v>106</v>
      </c>
      <c r="J12" t="s">
        <v>107</v>
      </c>
      <c r="K12" s="2">
        <v>0.25</v>
      </c>
    </row>
    <row r="13" spans="1:11" x14ac:dyDescent="0.25">
      <c r="A13">
        <v>406050120</v>
      </c>
      <c r="B13" t="s">
        <v>118</v>
      </c>
      <c r="C13" t="s">
        <v>104</v>
      </c>
      <c r="D13" t="s">
        <v>105</v>
      </c>
      <c r="E13" s="3">
        <v>6241.93</v>
      </c>
      <c r="F13" s="4">
        <v>1560.4825000000001</v>
      </c>
      <c r="G13" s="3"/>
      <c r="H13" s="3">
        <v>7802.4125000000004</v>
      </c>
      <c r="I13" t="s">
        <v>106</v>
      </c>
      <c r="J13" t="s">
        <v>107</v>
      </c>
      <c r="K13" s="2">
        <v>0.25</v>
      </c>
    </row>
    <row r="14" spans="1:11" x14ac:dyDescent="0.25">
      <c r="A14">
        <v>406050139</v>
      </c>
      <c r="B14" t="s">
        <v>119</v>
      </c>
      <c r="C14" t="s">
        <v>104</v>
      </c>
      <c r="D14" t="s">
        <v>105</v>
      </c>
      <c r="E14" s="3">
        <v>6743.83</v>
      </c>
      <c r="F14" s="4">
        <v>1685.9575</v>
      </c>
      <c r="G14" s="3"/>
      <c r="H14" s="3">
        <v>8429.7875000000004</v>
      </c>
      <c r="I14" t="s">
        <v>106</v>
      </c>
      <c r="J14" t="s">
        <v>107</v>
      </c>
      <c r="K14" s="2">
        <v>0.25</v>
      </c>
    </row>
    <row r="15" spans="1:11" x14ac:dyDescent="0.25">
      <c r="A15">
        <v>415010012</v>
      </c>
      <c r="B15" t="s">
        <v>120</v>
      </c>
      <c r="C15" t="s">
        <v>121</v>
      </c>
      <c r="D15" t="s">
        <v>105</v>
      </c>
      <c r="E15" s="3">
        <v>0</v>
      </c>
      <c r="F15" s="4">
        <v>0</v>
      </c>
      <c r="G15" s="3"/>
      <c r="H15" s="3">
        <v>0</v>
      </c>
      <c r="I15" t="s">
        <v>122</v>
      </c>
      <c r="J15" t="s">
        <v>107</v>
      </c>
      <c r="K15" s="2">
        <v>0</v>
      </c>
    </row>
    <row r="16" spans="1:11" x14ac:dyDescent="0.25">
      <c r="A16">
        <v>415020034</v>
      </c>
      <c r="B16" t="s">
        <v>123</v>
      </c>
      <c r="C16" t="s">
        <v>121</v>
      </c>
      <c r="D16" t="s">
        <v>105</v>
      </c>
      <c r="E16" s="3">
        <v>0</v>
      </c>
      <c r="F16" s="4">
        <v>0</v>
      </c>
      <c r="G16" s="3"/>
      <c r="H16" s="3">
        <v>0</v>
      </c>
      <c r="I16" t="s">
        <v>122</v>
      </c>
      <c r="J16" t="s">
        <v>107</v>
      </c>
      <c r="K16" s="2">
        <v>0</v>
      </c>
    </row>
    <row r="17" spans="1:11" x14ac:dyDescent="0.25">
      <c r="A17">
        <v>415020042</v>
      </c>
      <c r="B17" t="s">
        <v>124</v>
      </c>
      <c r="C17" t="s">
        <v>121</v>
      </c>
      <c r="D17" t="s">
        <v>105</v>
      </c>
      <c r="E17" s="3">
        <v>0</v>
      </c>
      <c r="F17" s="4">
        <v>0</v>
      </c>
      <c r="G17" s="3"/>
      <c r="H17" s="3">
        <v>0</v>
      </c>
      <c r="I17" t="s">
        <v>106</v>
      </c>
      <c r="J17" t="s">
        <v>107</v>
      </c>
      <c r="K17" s="2">
        <v>0</v>
      </c>
    </row>
    <row r="18" spans="1:11" x14ac:dyDescent="0.25">
      <c r="A18">
        <v>415020050</v>
      </c>
      <c r="B18" t="s">
        <v>125</v>
      </c>
      <c r="C18" t="s">
        <v>121</v>
      </c>
      <c r="D18" t="s">
        <v>105</v>
      </c>
      <c r="E18" s="3">
        <v>0</v>
      </c>
      <c r="F18" s="4">
        <v>0</v>
      </c>
      <c r="G18" s="3"/>
      <c r="H18" s="3">
        <v>0</v>
      </c>
      <c r="I18" t="s">
        <v>106</v>
      </c>
      <c r="J18" t="s">
        <v>107</v>
      </c>
      <c r="K18" s="2">
        <v>0</v>
      </c>
    </row>
    <row r="19" spans="1:11" x14ac:dyDescent="0.25">
      <c r="A19">
        <v>415020069</v>
      </c>
      <c r="B19" t="s">
        <v>126</v>
      </c>
      <c r="C19" t="s">
        <v>121</v>
      </c>
      <c r="D19" t="s">
        <v>105</v>
      </c>
      <c r="E19" s="3">
        <v>0</v>
      </c>
      <c r="F19" s="4">
        <v>0</v>
      </c>
      <c r="G19" s="3"/>
      <c r="H19" s="3">
        <v>0</v>
      </c>
      <c r="I19" t="s">
        <v>122</v>
      </c>
      <c r="J19" t="s">
        <v>107</v>
      </c>
      <c r="K19" s="2">
        <v>0</v>
      </c>
    </row>
    <row r="20" spans="1:11" x14ac:dyDescent="0.25">
      <c r="A20">
        <v>415020077</v>
      </c>
      <c r="B20" t="s">
        <v>127</v>
      </c>
      <c r="C20" t="s">
        <v>121</v>
      </c>
      <c r="D20" t="s">
        <v>105</v>
      </c>
      <c r="E20" s="3">
        <v>0</v>
      </c>
      <c r="F20" s="4">
        <v>0</v>
      </c>
      <c r="G20" s="3"/>
      <c r="H20" s="3">
        <v>0</v>
      </c>
      <c r="I20" t="s">
        <v>122</v>
      </c>
      <c r="J20" t="s">
        <v>107</v>
      </c>
      <c r="K20" s="2">
        <v>0</v>
      </c>
    </row>
    <row r="21" spans="1:11" x14ac:dyDescent="0.25">
      <c r="A21">
        <v>415040027</v>
      </c>
      <c r="B21" t="s">
        <v>128</v>
      </c>
      <c r="C21" t="s">
        <v>121</v>
      </c>
      <c r="D21" t="s">
        <v>105</v>
      </c>
      <c r="E21" s="3">
        <v>521.77</v>
      </c>
      <c r="F21" s="4">
        <v>1300</v>
      </c>
      <c r="G21" s="3"/>
      <c r="H21" s="3">
        <v>1821.77</v>
      </c>
      <c r="I21" t="s">
        <v>129</v>
      </c>
      <c r="J21" t="s">
        <v>107</v>
      </c>
      <c r="K21" s="2">
        <v>2.491519251777603</v>
      </c>
    </row>
    <row r="22" spans="1:11" x14ac:dyDescent="0.25">
      <c r="A22">
        <v>415040035</v>
      </c>
      <c r="B22" t="s">
        <v>130</v>
      </c>
      <c r="C22" t="s">
        <v>121</v>
      </c>
      <c r="D22" t="s">
        <v>105</v>
      </c>
      <c r="E22" s="3">
        <v>543.08000000000004</v>
      </c>
      <c r="F22" s="4">
        <v>1300</v>
      </c>
      <c r="G22" s="3"/>
      <c r="H22" s="3">
        <v>1843.08</v>
      </c>
      <c r="I22" t="s">
        <v>129</v>
      </c>
      <c r="J22" t="s">
        <v>107</v>
      </c>
      <c r="K22" s="2">
        <v>2.3937541430360167</v>
      </c>
    </row>
    <row r="23" spans="1:11" x14ac:dyDescent="0.25">
      <c r="A23">
        <v>303040203</v>
      </c>
      <c r="B23" t="s">
        <v>131</v>
      </c>
      <c r="C23" t="s">
        <v>132</v>
      </c>
      <c r="D23" t="s">
        <v>105</v>
      </c>
      <c r="E23" s="3">
        <v>309.73</v>
      </c>
      <c r="F23" s="4">
        <v>309.73</v>
      </c>
      <c r="G23" s="3"/>
      <c r="H23" s="3">
        <v>619.46</v>
      </c>
      <c r="I23" t="s">
        <v>129</v>
      </c>
      <c r="J23" t="s">
        <v>107</v>
      </c>
      <c r="K23" s="2">
        <v>1</v>
      </c>
    </row>
    <row r="24" spans="1:11" x14ac:dyDescent="0.25">
      <c r="A24">
        <v>403010047</v>
      </c>
      <c r="B24" t="s">
        <v>133</v>
      </c>
      <c r="C24" t="s">
        <v>132</v>
      </c>
      <c r="D24" t="s">
        <v>105</v>
      </c>
      <c r="E24" s="3">
        <v>2018.51</v>
      </c>
      <c r="F24" s="4">
        <v>2018.51</v>
      </c>
      <c r="G24" s="3"/>
      <c r="H24" s="3">
        <v>4037.02</v>
      </c>
      <c r="I24" t="s">
        <v>106</v>
      </c>
      <c r="J24" t="s">
        <v>107</v>
      </c>
      <c r="K24" s="2">
        <v>1</v>
      </c>
    </row>
    <row r="25" spans="1:11" x14ac:dyDescent="0.25">
      <c r="A25">
        <v>403010055</v>
      </c>
      <c r="B25" t="s">
        <v>134</v>
      </c>
      <c r="C25" t="s">
        <v>132</v>
      </c>
      <c r="D25" t="s">
        <v>105</v>
      </c>
      <c r="E25" s="3">
        <v>2144.87</v>
      </c>
      <c r="F25" s="4">
        <v>2144.87</v>
      </c>
      <c r="G25" s="3"/>
      <c r="H25" s="3">
        <v>4289.74</v>
      </c>
      <c r="I25" t="s">
        <v>106</v>
      </c>
      <c r="J25" t="s">
        <v>107</v>
      </c>
      <c r="K25" s="2">
        <v>1</v>
      </c>
    </row>
    <row r="26" spans="1:11" x14ac:dyDescent="0.25">
      <c r="A26">
        <v>403010071</v>
      </c>
      <c r="B26" t="s">
        <v>135</v>
      </c>
      <c r="C26" t="s">
        <v>132</v>
      </c>
      <c r="D26" t="s">
        <v>105</v>
      </c>
      <c r="E26" s="3">
        <v>1980.66</v>
      </c>
      <c r="F26" s="4">
        <v>1980.66</v>
      </c>
      <c r="G26" s="3"/>
      <c r="H26" s="3">
        <v>3961.32</v>
      </c>
      <c r="I26" t="s">
        <v>106</v>
      </c>
      <c r="J26" t="s">
        <v>107</v>
      </c>
      <c r="K26" s="2">
        <v>1</v>
      </c>
    </row>
    <row r="27" spans="1:11" x14ac:dyDescent="0.25">
      <c r="A27">
        <v>403010110</v>
      </c>
      <c r="B27" t="s">
        <v>136</v>
      </c>
      <c r="C27" t="s">
        <v>132</v>
      </c>
      <c r="D27" t="s">
        <v>105</v>
      </c>
      <c r="E27" s="3">
        <v>2133.0700000000002</v>
      </c>
      <c r="F27" s="4">
        <v>2133.0700000000002</v>
      </c>
      <c r="G27" s="3"/>
      <c r="H27" s="3">
        <v>4266.1400000000003</v>
      </c>
      <c r="I27" t="s">
        <v>106</v>
      </c>
      <c r="J27" t="s">
        <v>107</v>
      </c>
      <c r="K27" s="2">
        <v>1</v>
      </c>
    </row>
    <row r="28" spans="1:11" x14ac:dyDescent="0.25">
      <c r="A28">
        <v>403010128</v>
      </c>
      <c r="B28" t="s">
        <v>137</v>
      </c>
      <c r="C28" t="s">
        <v>132</v>
      </c>
      <c r="D28" t="s">
        <v>105</v>
      </c>
      <c r="E28" s="3">
        <v>3169.61</v>
      </c>
      <c r="F28" s="4">
        <v>3169.61</v>
      </c>
      <c r="G28" s="3"/>
      <c r="H28" s="3">
        <v>6339.22</v>
      </c>
      <c r="I28" t="s">
        <v>106</v>
      </c>
      <c r="J28" t="s">
        <v>107</v>
      </c>
      <c r="K28" s="2">
        <v>1</v>
      </c>
    </row>
    <row r="29" spans="1:11" x14ac:dyDescent="0.25">
      <c r="A29">
        <v>403010136</v>
      </c>
      <c r="B29" t="s">
        <v>138</v>
      </c>
      <c r="C29" t="s">
        <v>132</v>
      </c>
      <c r="D29" t="s">
        <v>105</v>
      </c>
      <c r="E29" s="3">
        <v>2246.48</v>
      </c>
      <c r="F29" s="4">
        <v>2246.48</v>
      </c>
      <c r="G29" s="3"/>
      <c r="H29" s="3">
        <v>4492.96</v>
      </c>
      <c r="I29" t="s">
        <v>106</v>
      </c>
      <c r="J29" t="s">
        <v>107</v>
      </c>
      <c r="K29" s="2">
        <v>1</v>
      </c>
    </row>
    <row r="30" spans="1:11" x14ac:dyDescent="0.25">
      <c r="A30">
        <v>403010144</v>
      </c>
      <c r="B30" t="s">
        <v>139</v>
      </c>
      <c r="C30" t="s">
        <v>132</v>
      </c>
      <c r="D30" t="s">
        <v>105</v>
      </c>
      <c r="E30" s="3">
        <v>2018.51</v>
      </c>
      <c r="F30" s="4">
        <v>2018.51</v>
      </c>
      <c r="G30" s="3"/>
      <c r="H30" s="3">
        <v>4037.02</v>
      </c>
      <c r="I30" t="s">
        <v>106</v>
      </c>
      <c r="J30" t="s">
        <v>107</v>
      </c>
      <c r="K30" s="2">
        <v>1</v>
      </c>
    </row>
    <row r="31" spans="1:11" x14ac:dyDescent="0.25">
      <c r="A31">
        <v>403010217</v>
      </c>
      <c r="B31" t="s">
        <v>140</v>
      </c>
      <c r="C31" t="s">
        <v>132</v>
      </c>
      <c r="D31" t="s">
        <v>105</v>
      </c>
      <c r="E31" s="3">
        <v>2018.51</v>
      </c>
      <c r="F31" s="4">
        <v>2018.51</v>
      </c>
      <c r="G31" s="3"/>
      <c r="H31" s="3">
        <v>4037.02</v>
      </c>
      <c r="I31" t="s">
        <v>106</v>
      </c>
      <c r="J31" t="s">
        <v>107</v>
      </c>
      <c r="K31" s="2">
        <v>1</v>
      </c>
    </row>
    <row r="32" spans="1:11" x14ac:dyDescent="0.25">
      <c r="A32">
        <v>403010225</v>
      </c>
      <c r="B32" t="s">
        <v>141</v>
      </c>
      <c r="C32" t="s">
        <v>132</v>
      </c>
      <c r="D32" t="s">
        <v>105</v>
      </c>
      <c r="E32" s="3">
        <v>1343.12</v>
      </c>
      <c r="F32" s="4">
        <v>1343.12</v>
      </c>
      <c r="G32" s="3"/>
      <c r="H32" s="3">
        <v>2686.24</v>
      </c>
      <c r="I32" t="s">
        <v>106</v>
      </c>
      <c r="J32" t="s">
        <v>107</v>
      </c>
      <c r="K32" s="2">
        <v>1</v>
      </c>
    </row>
    <row r="33" spans="1:11" x14ac:dyDescent="0.25">
      <c r="A33">
        <v>403010233</v>
      </c>
      <c r="B33" t="s">
        <v>142</v>
      </c>
      <c r="C33" t="s">
        <v>132</v>
      </c>
      <c r="D33" t="s">
        <v>105</v>
      </c>
      <c r="E33" s="3">
        <v>1446.84</v>
      </c>
      <c r="F33" s="4">
        <v>1446.84</v>
      </c>
      <c r="G33" s="3"/>
      <c r="H33" s="3">
        <v>2893.68</v>
      </c>
      <c r="I33" t="s">
        <v>106</v>
      </c>
      <c r="J33" t="s">
        <v>107</v>
      </c>
      <c r="K33" s="2">
        <v>1</v>
      </c>
    </row>
    <row r="34" spans="1:11" x14ac:dyDescent="0.25">
      <c r="A34">
        <v>403010241</v>
      </c>
      <c r="B34" t="s">
        <v>143</v>
      </c>
      <c r="C34" t="s">
        <v>132</v>
      </c>
      <c r="D34" t="s">
        <v>105</v>
      </c>
      <c r="E34" s="3">
        <v>2018.51</v>
      </c>
      <c r="F34" s="4">
        <v>2018.51</v>
      </c>
      <c r="G34" s="3"/>
      <c r="H34" s="3">
        <v>4037.02</v>
      </c>
      <c r="I34" t="s">
        <v>106</v>
      </c>
      <c r="J34" t="s">
        <v>107</v>
      </c>
      <c r="K34" s="2">
        <v>1</v>
      </c>
    </row>
    <row r="35" spans="1:11" x14ac:dyDescent="0.25">
      <c r="A35">
        <v>403010250</v>
      </c>
      <c r="B35" t="s">
        <v>144</v>
      </c>
      <c r="C35" t="s">
        <v>132</v>
      </c>
      <c r="D35" t="s">
        <v>105</v>
      </c>
      <c r="E35" s="3">
        <v>2018.51</v>
      </c>
      <c r="F35" s="4">
        <v>2018.51</v>
      </c>
      <c r="G35" s="3"/>
      <c r="H35" s="3">
        <v>4037.02</v>
      </c>
      <c r="I35" t="s">
        <v>106</v>
      </c>
      <c r="J35" t="s">
        <v>107</v>
      </c>
      <c r="K35" s="2">
        <v>1</v>
      </c>
    </row>
    <row r="36" spans="1:11" x14ac:dyDescent="0.25">
      <c r="A36">
        <v>403010330</v>
      </c>
      <c r="B36" t="s">
        <v>145</v>
      </c>
      <c r="C36" t="s">
        <v>132</v>
      </c>
      <c r="D36" t="s">
        <v>105</v>
      </c>
      <c r="E36" s="3">
        <v>1906.52</v>
      </c>
      <c r="F36" s="4">
        <v>1906.52</v>
      </c>
      <c r="G36" s="3"/>
      <c r="H36" s="3">
        <v>3813.04</v>
      </c>
      <c r="I36" t="s">
        <v>106</v>
      </c>
      <c r="J36" t="s">
        <v>107</v>
      </c>
      <c r="K36" s="2">
        <v>1</v>
      </c>
    </row>
    <row r="37" spans="1:11" x14ac:dyDescent="0.25">
      <c r="A37">
        <v>403010357</v>
      </c>
      <c r="B37" t="s">
        <v>146</v>
      </c>
      <c r="C37" t="s">
        <v>132</v>
      </c>
      <c r="D37" t="s">
        <v>105</v>
      </c>
      <c r="E37" s="3">
        <v>702.09</v>
      </c>
      <c r="F37" s="4">
        <v>702.09</v>
      </c>
      <c r="G37" s="3"/>
      <c r="H37" s="3">
        <v>1404.18</v>
      </c>
      <c r="I37" t="s">
        <v>106</v>
      </c>
      <c r="J37" t="s">
        <v>107</v>
      </c>
      <c r="K37" s="2">
        <v>1</v>
      </c>
    </row>
    <row r="38" spans="1:11" x14ac:dyDescent="0.25">
      <c r="A38">
        <v>403010390</v>
      </c>
      <c r="B38" t="s">
        <v>147</v>
      </c>
      <c r="C38" t="s">
        <v>132</v>
      </c>
      <c r="D38" t="s">
        <v>105</v>
      </c>
      <c r="E38" s="3">
        <v>1657.64</v>
      </c>
      <c r="F38" s="4">
        <v>1657.64</v>
      </c>
      <c r="G38" s="3"/>
      <c r="H38" s="3">
        <v>3315.28</v>
      </c>
      <c r="I38" t="s">
        <v>106</v>
      </c>
      <c r="J38" t="s">
        <v>107</v>
      </c>
      <c r="K38" s="2">
        <v>1</v>
      </c>
    </row>
    <row r="39" spans="1:11" x14ac:dyDescent="0.25">
      <c r="A39">
        <v>403020018</v>
      </c>
      <c r="B39" t="s">
        <v>148</v>
      </c>
      <c r="C39" t="s">
        <v>132</v>
      </c>
      <c r="D39" t="s">
        <v>105</v>
      </c>
      <c r="E39" s="3">
        <v>1797.49</v>
      </c>
      <c r="F39" s="4">
        <v>1797.49</v>
      </c>
      <c r="G39" s="3"/>
      <c r="H39" s="3">
        <v>3594.98</v>
      </c>
      <c r="I39" t="s">
        <v>106</v>
      </c>
      <c r="J39" t="s">
        <v>107</v>
      </c>
      <c r="K39" s="2">
        <v>1</v>
      </c>
    </row>
    <row r="40" spans="1:11" x14ac:dyDescent="0.25">
      <c r="A40">
        <v>403020026</v>
      </c>
      <c r="B40" t="s">
        <v>149</v>
      </c>
      <c r="C40" t="s">
        <v>132</v>
      </c>
      <c r="D40" t="s">
        <v>105</v>
      </c>
      <c r="E40" s="3">
        <v>1797.49</v>
      </c>
      <c r="F40" s="4">
        <v>1797.49</v>
      </c>
      <c r="G40" s="3"/>
      <c r="H40" s="3">
        <v>3594.98</v>
      </c>
      <c r="I40" t="s">
        <v>106</v>
      </c>
      <c r="J40" t="s">
        <v>107</v>
      </c>
      <c r="K40" s="2">
        <v>1</v>
      </c>
    </row>
    <row r="41" spans="1:11" x14ac:dyDescent="0.25">
      <c r="A41">
        <v>403020034</v>
      </c>
      <c r="B41" t="s">
        <v>150</v>
      </c>
      <c r="C41" t="s">
        <v>132</v>
      </c>
      <c r="D41" t="s">
        <v>105</v>
      </c>
      <c r="E41" s="3">
        <v>800.7</v>
      </c>
      <c r="F41" s="4">
        <v>800.7</v>
      </c>
      <c r="G41" s="3"/>
      <c r="H41" s="3">
        <v>1601.4</v>
      </c>
      <c r="I41" t="s">
        <v>106</v>
      </c>
      <c r="J41" t="s">
        <v>107</v>
      </c>
      <c r="K41" s="2">
        <v>1</v>
      </c>
    </row>
    <row r="42" spans="1:11" x14ac:dyDescent="0.25">
      <c r="A42">
        <v>403020042</v>
      </c>
      <c r="B42" t="s">
        <v>151</v>
      </c>
      <c r="C42" t="s">
        <v>132</v>
      </c>
      <c r="D42" t="s">
        <v>105</v>
      </c>
      <c r="E42" s="3">
        <v>1521.84</v>
      </c>
      <c r="F42" s="4">
        <v>1521.84</v>
      </c>
      <c r="G42" s="3"/>
      <c r="H42" s="3">
        <v>3043.68</v>
      </c>
      <c r="I42" t="s">
        <v>106</v>
      </c>
      <c r="J42" t="s">
        <v>107</v>
      </c>
      <c r="K42" s="2">
        <v>1</v>
      </c>
    </row>
    <row r="43" spans="1:11" x14ac:dyDescent="0.25">
      <c r="A43">
        <v>403020050</v>
      </c>
      <c r="B43" t="s">
        <v>152</v>
      </c>
      <c r="C43" t="s">
        <v>132</v>
      </c>
      <c r="D43" t="s">
        <v>105</v>
      </c>
      <c r="E43" s="3">
        <v>785.04</v>
      </c>
      <c r="F43" s="4">
        <v>785.04</v>
      </c>
      <c r="G43" s="3"/>
      <c r="H43" s="3">
        <v>1570.08</v>
      </c>
      <c r="I43" t="s">
        <v>106</v>
      </c>
      <c r="J43" t="s">
        <v>107</v>
      </c>
      <c r="K43" s="2">
        <v>1</v>
      </c>
    </row>
    <row r="44" spans="1:11" x14ac:dyDescent="0.25">
      <c r="A44">
        <v>403020069</v>
      </c>
      <c r="B44" t="s">
        <v>153</v>
      </c>
      <c r="C44" t="s">
        <v>132</v>
      </c>
      <c r="D44" t="s">
        <v>105</v>
      </c>
      <c r="E44" s="3">
        <v>1401.75</v>
      </c>
      <c r="F44" s="4">
        <v>1401.75</v>
      </c>
      <c r="G44" s="3"/>
      <c r="H44" s="3">
        <v>2803.5</v>
      </c>
      <c r="I44" t="s">
        <v>106</v>
      </c>
      <c r="J44" t="s">
        <v>107</v>
      </c>
      <c r="K44" s="2">
        <v>1</v>
      </c>
    </row>
    <row r="45" spans="1:11" x14ac:dyDescent="0.25">
      <c r="A45">
        <v>403020093</v>
      </c>
      <c r="B45" t="s">
        <v>154</v>
      </c>
      <c r="C45" t="s">
        <v>132</v>
      </c>
      <c r="D45" t="s">
        <v>105</v>
      </c>
      <c r="E45" s="3">
        <v>1856.81</v>
      </c>
      <c r="F45" s="4">
        <v>1856.81</v>
      </c>
      <c r="G45" s="3"/>
      <c r="H45" s="3">
        <v>3713.62</v>
      </c>
      <c r="I45" t="s">
        <v>106</v>
      </c>
      <c r="J45" t="s">
        <v>107</v>
      </c>
      <c r="K45" s="2">
        <v>1</v>
      </c>
    </row>
    <row r="46" spans="1:11" x14ac:dyDescent="0.25">
      <c r="A46">
        <v>403020115</v>
      </c>
      <c r="B46" t="s">
        <v>155</v>
      </c>
      <c r="C46" t="s">
        <v>132</v>
      </c>
      <c r="D46" t="s">
        <v>105</v>
      </c>
      <c r="E46" s="3">
        <v>1318.46</v>
      </c>
      <c r="F46" s="4">
        <v>1318.46</v>
      </c>
      <c r="G46" s="3"/>
      <c r="H46" s="3">
        <v>2636.92</v>
      </c>
      <c r="I46" t="s">
        <v>106</v>
      </c>
      <c r="J46" t="s">
        <v>107</v>
      </c>
      <c r="K46" s="2">
        <v>1</v>
      </c>
    </row>
    <row r="47" spans="1:11" x14ac:dyDescent="0.25">
      <c r="A47">
        <v>403020131</v>
      </c>
      <c r="B47" t="s">
        <v>156</v>
      </c>
      <c r="C47" t="s">
        <v>132</v>
      </c>
      <c r="D47" t="s">
        <v>105</v>
      </c>
      <c r="E47" s="3">
        <v>459.18</v>
      </c>
      <c r="F47" s="4">
        <v>459.18</v>
      </c>
      <c r="G47" s="3"/>
      <c r="H47" s="3">
        <v>918.36</v>
      </c>
      <c r="I47" t="s">
        <v>106</v>
      </c>
      <c r="J47" t="s">
        <v>107</v>
      </c>
      <c r="K47" s="2">
        <v>1</v>
      </c>
    </row>
    <row r="48" spans="1:11" x14ac:dyDescent="0.25">
      <c r="A48">
        <v>403030013</v>
      </c>
      <c r="B48" t="s">
        <v>157</v>
      </c>
      <c r="C48" t="s">
        <v>132</v>
      </c>
      <c r="D48" t="s">
        <v>105</v>
      </c>
      <c r="E48" s="3">
        <v>1847.07</v>
      </c>
      <c r="F48" s="4">
        <v>1847.07</v>
      </c>
      <c r="G48" s="3"/>
      <c r="H48" s="3">
        <v>3694.14</v>
      </c>
      <c r="I48" t="s">
        <v>106</v>
      </c>
      <c r="J48" t="s">
        <v>107</v>
      </c>
      <c r="K48" s="2">
        <v>1</v>
      </c>
    </row>
    <row r="49" spans="1:11" x14ac:dyDescent="0.25">
      <c r="A49">
        <v>403030021</v>
      </c>
      <c r="B49" t="s">
        <v>158</v>
      </c>
      <c r="C49" t="s">
        <v>132</v>
      </c>
      <c r="D49" t="s">
        <v>105</v>
      </c>
      <c r="E49" s="3">
        <v>1980.66</v>
      </c>
      <c r="F49" s="4">
        <v>1980.66</v>
      </c>
      <c r="G49" s="3"/>
      <c r="H49" s="3">
        <v>3961.32</v>
      </c>
      <c r="I49" t="s">
        <v>106</v>
      </c>
      <c r="J49" t="s">
        <v>107</v>
      </c>
      <c r="K49" s="2">
        <v>1</v>
      </c>
    </row>
    <row r="50" spans="1:11" x14ac:dyDescent="0.25">
      <c r="A50">
        <v>403030030</v>
      </c>
      <c r="B50" t="s">
        <v>159</v>
      </c>
      <c r="C50" t="s">
        <v>132</v>
      </c>
      <c r="D50" t="s">
        <v>105</v>
      </c>
      <c r="E50" s="3">
        <v>3321.14</v>
      </c>
      <c r="F50" s="4">
        <v>3321.14</v>
      </c>
      <c r="G50" s="3"/>
      <c r="H50" s="3">
        <v>6642.28</v>
      </c>
      <c r="I50" t="s">
        <v>106</v>
      </c>
      <c r="J50" t="s">
        <v>107</v>
      </c>
      <c r="K50" s="2">
        <v>1</v>
      </c>
    </row>
    <row r="51" spans="1:11" x14ac:dyDescent="0.25">
      <c r="A51">
        <v>403030048</v>
      </c>
      <c r="B51" t="s">
        <v>160</v>
      </c>
      <c r="C51" t="s">
        <v>132</v>
      </c>
      <c r="D51" t="s">
        <v>105</v>
      </c>
      <c r="E51" s="3">
        <v>1900.97</v>
      </c>
      <c r="F51" s="4">
        <v>1900.97</v>
      </c>
      <c r="G51" s="3"/>
      <c r="H51" s="3">
        <v>3801.94</v>
      </c>
      <c r="I51" t="s">
        <v>106</v>
      </c>
      <c r="J51" t="s">
        <v>107</v>
      </c>
      <c r="K51" s="2">
        <v>1</v>
      </c>
    </row>
    <row r="52" spans="1:11" x14ac:dyDescent="0.25">
      <c r="A52">
        <v>403030056</v>
      </c>
      <c r="B52" t="s">
        <v>161</v>
      </c>
      <c r="C52" t="s">
        <v>132</v>
      </c>
      <c r="D52" t="s">
        <v>105</v>
      </c>
      <c r="E52" s="3">
        <v>1500.72</v>
      </c>
      <c r="F52" s="4">
        <v>1500.72</v>
      </c>
      <c r="G52" s="3"/>
      <c r="H52" s="3">
        <v>3001.44</v>
      </c>
      <c r="I52" t="s">
        <v>106</v>
      </c>
      <c r="J52" t="s">
        <v>107</v>
      </c>
      <c r="K52" s="2">
        <v>1</v>
      </c>
    </row>
    <row r="53" spans="1:11" x14ac:dyDescent="0.25">
      <c r="A53">
        <v>403030064</v>
      </c>
      <c r="B53" t="s">
        <v>162</v>
      </c>
      <c r="C53" t="s">
        <v>132</v>
      </c>
      <c r="D53" t="s">
        <v>105</v>
      </c>
      <c r="E53" s="3">
        <v>2991.07</v>
      </c>
      <c r="F53" s="4">
        <v>2991.07</v>
      </c>
      <c r="G53" s="3"/>
      <c r="H53" s="3">
        <v>5982.14</v>
      </c>
      <c r="I53" t="s">
        <v>106</v>
      </c>
      <c r="J53" t="s">
        <v>107</v>
      </c>
      <c r="K53" s="2">
        <v>1</v>
      </c>
    </row>
    <row r="54" spans="1:11" x14ac:dyDescent="0.25">
      <c r="A54">
        <v>403030080</v>
      </c>
      <c r="B54" t="s">
        <v>163</v>
      </c>
      <c r="C54" t="s">
        <v>132</v>
      </c>
      <c r="D54" t="s">
        <v>105</v>
      </c>
      <c r="E54" s="3">
        <v>2605.25</v>
      </c>
      <c r="F54" s="4">
        <v>2605.25</v>
      </c>
      <c r="G54" s="3"/>
      <c r="H54" s="3">
        <v>5210.5</v>
      </c>
      <c r="I54" t="s">
        <v>106</v>
      </c>
      <c r="J54" t="s">
        <v>107</v>
      </c>
      <c r="K54" s="2">
        <v>1</v>
      </c>
    </row>
    <row r="55" spans="1:11" x14ac:dyDescent="0.25">
      <c r="A55">
        <v>403030099</v>
      </c>
      <c r="B55" t="s">
        <v>164</v>
      </c>
      <c r="C55" t="s">
        <v>132</v>
      </c>
      <c r="D55" t="s">
        <v>105</v>
      </c>
      <c r="E55" s="3">
        <v>3143.88</v>
      </c>
      <c r="F55" s="4">
        <v>3143.88</v>
      </c>
      <c r="G55" s="3"/>
      <c r="H55" s="3">
        <v>6287.76</v>
      </c>
      <c r="I55" t="s">
        <v>106</v>
      </c>
      <c r="J55" t="s">
        <v>107</v>
      </c>
      <c r="K55" s="2">
        <v>1</v>
      </c>
    </row>
    <row r="56" spans="1:11" x14ac:dyDescent="0.25">
      <c r="A56">
        <v>403030102</v>
      </c>
      <c r="B56" t="s">
        <v>165</v>
      </c>
      <c r="C56" t="s">
        <v>132</v>
      </c>
      <c r="D56" t="s">
        <v>105</v>
      </c>
      <c r="E56" s="3">
        <v>2644.92</v>
      </c>
      <c r="F56" s="4">
        <v>2644.92</v>
      </c>
      <c r="G56" s="3"/>
      <c r="H56" s="3">
        <v>5289.84</v>
      </c>
      <c r="I56" t="s">
        <v>106</v>
      </c>
      <c r="J56" t="s">
        <v>107</v>
      </c>
      <c r="K56" s="2">
        <v>1</v>
      </c>
    </row>
    <row r="57" spans="1:11" x14ac:dyDescent="0.25">
      <c r="A57">
        <v>403030110</v>
      </c>
      <c r="B57" t="s">
        <v>166</v>
      </c>
      <c r="C57" t="s">
        <v>132</v>
      </c>
      <c r="D57" t="s">
        <v>105</v>
      </c>
      <c r="E57" s="3">
        <v>1101.76</v>
      </c>
      <c r="F57" s="4">
        <v>1101.76</v>
      </c>
      <c r="G57" s="3"/>
      <c r="H57" s="3">
        <v>2203.52</v>
      </c>
      <c r="I57" t="s">
        <v>106</v>
      </c>
      <c r="J57" t="s">
        <v>107</v>
      </c>
      <c r="K57" s="2">
        <v>1</v>
      </c>
    </row>
    <row r="58" spans="1:11" x14ac:dyDescent="0.25">
      <c r="A58">
        <v>403030129</v>
      </c>
      <c r="B58" t="s">
        <v>167</v>
      </c>
      <c r="C58" t="s">
        <v>132</v>
      </c>
      <c r="D58" t="s">
        <v>105</v>
      </c>
      <c r="E58" s="3">
        <v>3636.09</v>
      </c>
      <c r="F58" s="4">
        <v>3636.09</v>
      </c>
      <c r="G58" s="3"/>
      <c r="H58" s="3">
        <v>7272.18</v>
      </c>
      <c r="I58" t="s">
        <v>106</v>
      </c>
      <c r="J58" t="s">
        <v>107</v>
      </c>
      <c r="K58" s="2">
        <v>1</v>
      </c>
    </row>
    <row r="59" spans="1:11" x14ac:dyDescent="0.25">
      <c r="A59">
        <v>403030137</v>
      </c>
      <c r="B59" t="s">
        <v>168</v>
      </c>
      <c r="C59" t="s">
        <v>132</v>
      </c>
      <c r="D59" t="s">
        <v>105</v>
      </c>
      <c r="E59" s="3">
        <v>2664.13</v>
      </c>
      <c r="F59" s="4">
        <v>2664.13</v>
      </c>
      <c r="G59" s="3"/>
      <c r="H59" s="3">
        <v>5328.26</v>
      </c>
      <c r="I59" t="s">
        <v>106</v>
      </c>
      <c r="J59" t="s">
        <v>107</v>
      </c>
      <c r="K59" s="2">
        <v>1</v>
      </c>
    </row>
    <row r="60" spans="1:11" x14ac:dyDescent="0.25">
      <c r="A60">
        <v>403030145</v>
      </c>
      <c r="B60" t="s">
        <v>169</v>
      </c>
      <c r="C60" t="s">
        <v>132</v>
      </c>
      <c r="D60" t="s">
        <v>105</v>
      </c>
      <c r="E60" s="3">
        <v>3159.63</v>
      </c>
      <c r="F60" s="4">
        <v>3159.63</v>
      </c>
      <c r="G60" s="3"/>
      <c r="H60" s="3">
        <v>6319.26</v>
      </c>
      <c r="I60" t="s">
        <v>106</v>
      </c>
      <c r="J60" t="s">
        <v>107</v>
      </c>
      <c r="K60" s="2">
        <v>1</v>
      </c>
    </row>
    <row r="61" spans="1:11" x14ac:dyDescent="0.25">
      <c r="A61">
        <v>403030153</v>
      </c>
      <c r="B61" t="s">
        <v>170</v>
      </c>
      <c r="C61" t="s">
        <v>132</v>
      </c>
      <c r="D61" t="s">
        <v>105</v>
      </c>
      <c r="E61" s="3">
        <v>3824.25</v>
      </c>
      <c r="F61" s="4">
        <v>3824.25</v>
      </c>
      <c r="G61" s="3"/>
      <c r="H61" s="3">
        <v>7648.5</v>
      </c>
      <c r="I61" t="s">
        <v>106</v>
      </c>
      <c r="J61" t="s">
        <v>107</v>
      </c>
      <c r="K61" s="2">
        <v>1</v>
      </c>
    </row>
    <row r="62" spans="1:11" x14ac:dyDescent="0.25">
      <c r="A62">
        <v>403030161</v>
      </c>
      <c r="B62" t="s">
        <v>171</v>
      </c>
      <c r="C62" t="s">
        <v>132</v>
      </c>
      <c r="D62" t="s">
        <v>105</v>
      </c>
      <c r="E62" s="3">
        <v>1875.12</v>
      </c>
      <c r="F62" s="4">
        <v>1875.12</v>
      </c>
      <c r="G62" s="3"/>
      <c r="H62" s="3">
        <v>3750.24</v>
      </c>
      <c r="I62" t="s">
        <v>106</v>
      </c>
      <c r="J62" t="s">
        <v>107</v>
      </c>
      <c r="K62" s="2">
        <v>1</v>
      </c>
    </row>
    <row r="63" spans="1:11" x14ac:dyDescent="0.25">
      <c r="A63">
        <v>403040019</v>
      </c>
      <c r="B63" t="s">
        <v>172</v>
      </c>
      <c r="C63" t="s">
        <v>132</v>
      </c>
      <c r="D63" t="s">
        <v>105</v>
      </c>
      <c r="E63" s="3">
        <v>4846.8900000000003</v>
      </c>
      <c r="F63" s="4">
        <v>4846.8900000000003</v>
      </c>
      <c r="G63" s="3"/>
      <c r="H63" s="3">
        <v>9693.7800000000007</v>
      </c>
      <c r="I63" t="s">
        <v>106</v>
      </c>
      <c r="J63" t="s">
        <v>107</v>
      </c>
      <c r="K63" s="2">
        <v>1</v>
      </c>
    </row>
    <row r="64" spans="1:11" x14ac:dyDescent="0.25">
      <c r="A64">
        <v>403040027</v>
      </c>
      <c r="B64" t="s">
        <v>173</v>
      </c>
      <c r="C64" t="s">
        <v>132</v>
      </c>
      <c r="D64" t="s">
        <v>105</v>
      </c>
      <c r="E64" s="3">
        <v>2991.07</v>
      </c>
      <c r="F64" s="4">
        <v>2991.07</v>
      </c>
      <c r="G64" s="3"/>
      <c r="H64" s="3">
        <v>5982.14</v>
      </c>
      <c r="I64" t="s">
        <v>106</v>
      </c>
      <c r="J64" t="s">
        <v>107</v>
      </c>
      <c r="K64" s="2">
        <v>1</v>
      </c>
    </row>
    <row r="65" spans="1:11" x14ac:dyDescent="0.25">
      <c r="A65">
        <v>403040051</v>
      </c>
      <c r="B65" t="s">
        <v>174</v>
      </c>
      <c r="C65" t="s">
        <v>132</v>
      </c>
      <c r="D65" t="s">
        <v>105</v>
      </c>
      <c r="E65" s="3">
        <v>2907.65</v>
      </c>
      <c r="F65" s="4">
        <v>2907.65</v>
      </c>
      <c r="G65" s="3"/>
      <c r="H65" s="3">
        <v>5815.3</v>
      </c>
      <c r="I65" t="s">
        <v>106</v>
      </c>
      <c r="J65" t="s">
        <v>107</v>
      </c>
      <c r="K65" s="2">
        <v>1</v>
      </c>
    </row>
    <row r="66" spans="1:11" x14ac:dyDescent="0.25">
      <c r="A66">
        <v>403040078</v>
      </c>
      <c r="B66" t="s">
        <v>175</v>
      </c>
      <c r="C66" t="s">
        <v>132</v>
      </c>
      <c r="D66" t="s">
        <v>105</v>
      </c>
      <c r="E66" s="3">
        <v>3457.55</v>
      </c>
      <c r="F66" s="4">
        <v>3457.55</v>
      </c>
      <c r="G66" s="3"/>
      <c r="H66" s="3">
        <v>6915.1</v>
      </c>
      <c r="I66" t="s">
        <v>106</v>
      </c>
      <c r="J66" t="s">
        <v>107</v>
      </c>
      <c r="K66" s="2">
        <v>1</v>
      </c>
    </row>
    <row r="67" spans="1:11" x14ac:dyDescent="0.25">
      <c r="A67">
        <v>403040086</v>
      </c>
      <c r="B67" t="s">
        <v>176</v>
      </c>
      <c r="C67" t="s">
        <v>132</v>
      </c>
      <c r="D67" t="s">
        <v>105</v>
      </c>
      <c r="E67" s="3">
        <v>2008.01</v>
      </c>
      <c r="F67" s="4">
        <v>2008.01</v>
      </c>
      <c r="G67" s="3"/>
      <c r="H67" s="3">
        <v>4016.02</v>
      </c>
      <c r="I67" t="s">
        <v>106</v>
      </c>
      <c r="J67" t="s">
        <v>107</v>
      </c>
      <c r="K67" s="2">
        <v>1</v>
      </c>
    </row>
    <row r="68" spans="1:11" x14ac:dyDescent="0.25">
      <c r="A68">
        <v>403040094</v>
      </c>
      <c r="B68" t="s">
        <v>177</v>
      </c>
      <c r="C68" t="s">
        <v>132</v>
      </c>
      <c r="D68" t="s">
        <v>105</v>
      </c>
      <c r="E68" s="3">
        <v>3159.63</v>
      </c>
      <c r="F68" s="4">
        <v>3159.63</v>
      </c>
      <c r="G68" s="3"/>
      <c r="H68" s="3">
        <v>6319.26</v>
      </c>
      <c r="I68" t="s">
        <v>106</v>
      </c>
      <c r="J68" t="s">
        <v>107</v>
      </c>
      <c r="K68" s="2">
        <v>1</v>
      </c>
    </row>
    <row r="69" spans="1:11" x14ac:dyDescent="0.25">
      <c r="A69">
        <v>403040108</v>
      </c>
      <c r="B69" t="s">
        <v>178</v>
      </c>
      <c r="C69" t="s">
        <v>132</v>
      </c>
      <c r="D69" t="s">
        <v>105</v>
      </c>
      <c r="E69" s="3">
        <v>3645.71</v>
      </c>
      <c r="F69" s="4">
        <v>3645.71</v>
      </c>
      <c r="G69" s="3"/>
      <c r="H69" s="3">
        <v>7291.42</v>
      </c>
      <c r="I69" t="s">
        <v>106</v>
      </c>
      <c r="J69" t="s">
        <v>107</v>
      </c>
      <c r="K69" s="2">
        <v>1</v>
      </c>
    </row>
    <row r="70" spans="1:11" x14ac:dyDescent="0.25">
      <c r="A70">
        <v>403040116</v>
      </c>
      <c r="B70" t="s">
        <v>179</v>
      </c>
      <c r="C70" t="s">
        <v>132</v>
      </c>
      <c r="D70" t="s">
        <v>105</v>
      </c>
      <c r="E70" s="3">
        <v>3159.63</v>
      </c>
      <c r="F70" s="4">
        <v>3159.63</v>
      </c>
      <c r="G70" s="3"/>
      <c r="H70" s="3">
        <v>6319.26</v>
      </c>
      <c r="I70" t="s">
        <v>106</v>
      </c>
      <c r="J70" t="s">
        <v>107</v>
      </c>
      <c r="K70" s="2">
        <v>1</v>
      </c>
    </row>
    <row r="71" spans="1:11" x14ac:dyDescent="0.25">
      <c r="A71">
        <v>403040124</v>
      </c>
      <c r="B71" t="s">
        <v>180</v>
      </c>
      <c r="C71" t="s">
        <v>132</v>
      </c>
      <c r="D71" t="s">
        <v>105</v>
      </c>
      <c r="E71" s="3">
        <v>3645.71</v>
      </c>
      <c r="F71" s="4">
        <v>3645.71</v>
      </c>
      <c r="G71" s="3"/>
      <c r="H71" s="3">
        <v>7291.42</v>
      </c>
      <c r="I71" t="s">
        <v>106</v>
      </c>
      <c r="J71" t="s">
        <v>107</v>
      </c>
      <c r="K71" s="2">
        <v>1</v>
      </c>
    </row>
    <row r="72" spans="1:11" x14ac:dyDescent="0.25">
      <c r="A72">
        <v>403050030</v>
      </c>
      <c r="B72" t="s">
        <v>181</v>
      </c>
      <c r="C72" t="s">
        <v>132</v>
      </c>
      <c r="D72" t="s">
        <v>105</v>
      </c>
      <c r="E72" s="3">
        <v>564.29</v>
      </c>
      <c r="F72" s="4">
        <v>564.29</v>
      </c>
      <c r="G72" s="3"/>
      <c r="H72" s="3">
        <v>1128.58</v>
      </c>
      <c r="I72" t="s">
        <v>106</v>
      </c>
      <c r="J72" t="s">
        <v>107</v>
      </c>
      <c r="K72" s="2">
        <v>1</v>
      </c>
    </row>
    <row r="73" spans="1:11" x14ac:dyDescent="0.25">
      <c r="A73">
        <v>403050049</v>
      </c>
      <c r="B73" t="s">
        <v>182</v>
      </c>
      <c r="C73" t="s">
        <v>132</v>
      </c>
      <c r="D73" t="s">
        <v>105</v>
      </c>
      <c r="E73" s="3">
        <v>1988.31</v>
      </c>
      <c r="F73" s="4">
        <v>1988.31</v>
      </c>
      <c r="G73" s="3"/>
      <c r="H73" s="3">
        <v>3976.62</v>
      </c>
      <c r="I73" t="s">
        <v>106</v>
      </c>
      <c r="J73" t="s">
        <v>107</v>
      </c>
      <c r="K73" s="2">
        <v>1</v>
      </c>
    </row>
    <row r="74" spans="1:11" x14ac:dyDescent="0.25">
      <c r="A74">
        <v>403050057</v>
      </c>
      <c r="B74" t="s">
        <v>183</v>
      </c>
      <c r="C74" t="s">
        <v>132</v>
      </c>
      <c r="D74" t="s">
        <v>105</v>
      </c>
      <c r="E74" s="3">
        <v>1328.41</v>
      </c>
      <c r="F74" s="4">
        <v>1328.41</v>
      </c>
      <c r="G74" s="3"/>
      <c r="H74" s="3">
        <v>2656.82</v>
      </c>
      <c r="I74" t="s">
        <v>106</v>
      </c>
      <c r="J74" t="s">
        <v>107</v>
      </c>
      <c r="K74" s="2">
        <v>1</v>
      </c>
    </row>
    <row r="75" spans="1:11" x14ac:dyDescent="0.25">
      <c r="A75">
        <v>403050065</v>
      </c>
      <c r="B75" t="s">
        <v>184</v>
      </c>
      <c r="C75" t="s">
        <v>132</v>
      </c>
      <c r="D75" t="s">
        <v>105</v>
      </c>
      <c r="E75" s="3">
        <v>850.16</v>
      </c>
      <c r="F75" s="4">
        <v>850.16</v>
      </c>
      <c r="G75" s="3"/>
      <c r="H75" s="3">
        <v>1700.32</v>
      </c>
      <c r="I75" t="s">
        <v>106</v>
      </c>
      <c r="J75" t="s">
        <v>107</v>
      </c>
      <c r="K75" s="2">
        <v>1</v>
      </c>
    </row>
    <row r="76" spans="1:11" x14ac:dyDescent="0.25">
      <c r="A76">
        <v>403050073</v>
      </c>
      <c r="B76" t="s">
        <v>185</v>
      </c>
      <c r="C76" t="s">
        <v>132</v>
      </c>
      <c r="D76" t="s">
        <v>105</v>
      </c>
      <c r="E76" s="3">
        <v>1578.66</v>
      </c>
      <c r="F76" s="4">
        <v>1578.66</v>
      </c>
      <c r="G76" s="3"/>
      <c r="H76" s="3">
        <v>3157.32</v>
      </c>
      <c r="I76" t="s">
        <v>106</v>
      </c>
      <c r="J76" t="s">
        <v>107</v>
      </c>
      <c r="K76" s="2">
        <v>1</v>
      </c>
    </row>
    <row r="77" spans="1:11" x14ac:dyDescent="0.25">
      <c r="A77">
        <v>403050090</v>
      </c>
      <c r="B77" t="s">
        <v>186</v>
      </c>
      <c r="C77" t="s">
        <v>132</v>
      </c>
      <c r="D77" t="s">
        <v>105</v>
      </c>
      <c r="E77" s="3">
        <v>1423.23</v>
      </c>
      <c r="F77" s="4">
        <v>1423.23</v>
      </c>
      <c r="G77" s="3"/>
      <c r="H77" s="3">
        <v>2846.46</v>
      </c>
      <c r="I77" t="s">
        <v>106</v>
      </c>
      <c r="J77" t="s">
        <v>107</v>
      </c>
      <c r="K77" s="2">
        <v>1</v>
      </c>
    </row>
    <row r="78" spans="1:11" x14ac:dyDescent="0.25">
      <c r="A78">
        <v>403050103</v>
      </c>
      <c r="B78" t="s">
        <v>187</v>
      </c>
      <c r="C78" t="s">
        <v>132</v>
      </c>
      <c r="D78" t="s">
        <v>105</v>
      </c>
      <c r="E78" s="3">
        <v>1328.41</v>
      </c>
      <c r="F78" s="4">
        <v>1328.41</v>
      </c>
      <c r="G78" s="3"/>
      <c r="H78" s="3">
        <v>2656.82</v>
      </c>
      <c r="I78" t="s">
        <v>106</v>
      </c>
      <c r="J78" t="s">
        <v>107</v>
      </c>
      <c r="K78" s="2">
        <v>1</v>
      </c>
    </row>
    <row r="79" spans="1:11" x14ac:dyDescent="0.25">
      <c r="A79">
        <v>403050154</v>
      </c>
      <c r="B79" t="s">
        <v>188</v>
      </c>
      <c r="C79" t="s">
        <v>132</v>
      </c>
      <c r="D79" t="s">
        <v>105</v>
      </c>
      <c r="E79" s="3">
        <v>1516.18</v>
      </c>
      <c r="F79" s="4">
        <v>1516.18</v>
      </c>
      <c r="G79" s="3"/>
      <c r="H79" s="3">
        <v>3032.36</v>
      </c>
      <c r="I79" t="s">
        <v>106</v>
      </c>
      <c r="J79" t="s">
        <v>107</v>
      </c>
      <c r="K79" s="2">
        <v>1</v>
      </c>
    </row>
    <row r="80" spans="1:11" x14ac:dyDescent="0.25">
      <c r="A80">
        <v>403050162</v>
      </c>
      <c r="B80" t="s">
        <v>189</v>
      </c>
      <c r="C80" t="s">
        <v>132</v>
      </c>
      <c r="D80" t="s">
        <v>105</v>
      </c>
      <c r="E80" s="3">
        <v>1881.06</v>
      </c>
      <c r="F80" s="4">
        <v>1881.06</v>
      </c>
      <c r="G80" s="3"/>
      <c r="H80" s="3">
        <v>3762.12</v>
      </c>
      <c r="I80" t="s">
        <v>106</v>
      </c>
      <c r="J80" t="s">
        <v>107</v>
      </c>
      <c r="K80" s="2">
        <v>1</v>
      </c>
    </row>
    <row r="81" spans="1:11" x14ac:dyDescent="0.25">
      <c r="A81">
        <v>403060010</v>
      </c>
      <c r="B81" t="s">
        <v>190</v>
      </c>
      <c r="C81" t="s">
        <v>132</v>
      </c>
      <c r="D81" t="s">
        <v>105</v>
      </c>
      <c r="E81" s="3">
        <v>6604.29</v>
      </c>
      <c r="F81" s="4">
        <v>6604.29</v>
      </c>
      <c r="G81" s="3"/>
      <c r="H81" s="3">
        <v>13208.58</v>
      </c>
      <c r="I81" t="s">
        <v>106</v>
      </c>
      <c r="J81" t="s">
        <v>107</v>
      </c>
      <c r="K81" s="2">
        <v>1</v>
      </c>
    </row>
    <row r="82" spans="1:11" x14ac:dyDescent="0.25">
      <c r="A82">
        <v>403060028</v>
      </c>
      <c r="B82" t="s">
        <v>191</v>
      </c>
      <c r="C82" t="s">
        <v>132</v>
      </c>
      <c r="D82" t="s">
        <v>105</v>
      </c>
      <c r="E82" s="3">
        <v>3668.32</v>
      </c>
      <c r="F82" s="4">
        <v>3668.32</v>
      </c>
      <c r="G82" s="3"/>
      <c r="H82" s="3">
        <v>7336.64</v>
      </c>
      <c r="I82" t="s">
        <v>106</v>
      </c>
      <c r="J82" t="s">
        <v>107</v>
      </c>
      <c r="K82" s="2">
        <v>1</v>
      </c>
    </row>
    <row r="83" spans="1:11" x14ac:dyDescent="0.25">
      <c r="A83">
        <v>403060036</v>
      </c>
      <c r="B83" t="s">
        <v>192</v>
      </c>
      <c r="C83" t="s">
        <v>132</v>
      </c>
      <c r="D83" t="s">
        <v>105</v>
      </c>
      <c r="E83" s="3">
        <v>5123.87</v>
      </c>
      <c r="F83" s="4">
        <v>5123.87</v>
      </c>
      <c r="G83" s="3"/>
      <c r="H83" s="3">
        <v>10247.74</v>
      </c>
      <c r="I83" t="s">
        <v>106</v>
      </c>
      <c r="J83" t="s">
        <v>107</v>
      </c>
      <c r="K83" s="2">
        <v>1</v>
      </c>
    </row>
    <row r="84" spans="1:11" x14ac:dyDescent="0.25">
      <c r="A84">
        <v>403060044</v>
      </c>
      <c r="B84" t="s">
        <v>193</v>
      </c>
      <c r="C84" t="s">
        <v>132</v>
      </c>
      <c r="D84" t="s">
        <v>105</v>
      </c>
      <c r="E84" s="3">
        <v>2816.57</v>
      </c>
      <c r="F84" s="4">
        <v>2816.57</v>
      </c>
      <c r="G84" s="3"/>
      <c r="H84" s="3">
        <v>5633.14</v>
      </c>
      <c r="I84" t="s">
        <v>106</v>
      </c>
      <c r="J84" t="s">
        <v>107</v>
      </c>
      <c r="K84" s="2">
        <v>1</v>
      </c>
    </row>
    <row r="85" spans="1:11" x14ac:dyDescent="0.25">
      <c r="A85">
        <v>403060052</v>
      </c>
      <c r="B85" t="s">
        <v>194</v>
      </c>
      <c r="C85" t="s">
        <v>132</v>
      </c>
      <c r="D85" t="s">
        <v>105</v>
      </c>
      <c r="E85" s="3">
        <v>4043.87</v>
      </c>
      <c r="F85" s="4">
        <v>4043.87</v>
      </c>
      <c r="G85" s="3"/>
      <c r="H85" s="3">
        <v>8087.74</v>
      </c>
      <c r="I85" t="s">
        <v>106</v>
      </c>
      <c r="J85" t="s">
        <v>107</v>
      </c>
      <c r="K85" s="2">
        <v>1</v>
      </c>
    </row>
    <row r="86" spans="1:11" x14ac:dyDescent="0.25">
      <c r="A86">
        <v>403060060</v>
      </c>
      <c r="B86" t="s">
        <v>195</v>
      </c>
      <c r="C86" t="s">
        <v>132</v>
      </c>
      <c r="D86" t="s">
        <v>105</v>
      </c>
      <c r="E86" s="3">
        <v>5794.07</v>
      </c>
      <c r="F86" s="4">
        <v>5794.07</v>
      </c>
      <c r="G86" s="3"/>
      <c r="H86" s="3">
        <v>11588.14</v>
      </c>
      <c r="I86" t="s">
        <v>106</v>
      </c>
      <c r="J86" t="s">
        <v>107</v>
      </c>
      <c r="K86" s="2">
        <v>1</v>
      </c>
    </row>
    <row r="87" spans="1:11" x14ac:dyDescent="0.25">
      <c r="A87">
        <v>403060079</v>
      </c>
      <c r="B87" t="s">
        <v>196</v>
      </c>
      <c r="C87" t="s">
        <v>132</v>
      </c>
      <c r="D87" t="s">
        <v>105</v>
      </c>
      <c r="E87" s="3">
        <v>5095.1499999999996</v>
      </c>
      <c r="F87" s="4">
        <v>5095.1499999999996</v>
      </c>
      <c r="G87" s="3"/>
      <c r="H87" s="3">
        <v>10190.299999999999</v>
      </c>
      <c r="I87" t="s">
        <v>106</v>
      </c>
      <c r="J87" t="s">
        <v>107</v>
      </c>
      <c r="K87" s="2">
        <v>1</v>
      </c>
    </row>
    <row r="88" spans="1:11" x14ac:dyDescent="0.25">
      <c r="A88">
        <v>403070040</v>
      </c>
      <c r="B88" t="s">
        <v>197</v>
      </c>
      <c r="C88" t="s">
        <v>132</v>
      </c>
      <c r="D88" t="s">
        <v>105</v>
      </c>
      <c r="E88" s="3">
        <v>2096.88</v>
      </c>
      <c r="F88" s="4">
        <v>4193.76</v>
      </c>
      <c r="G88" s="3"/>
      <c r="H88" s="3">
        <v>6290.64</v>
      </c>
      <c r="I88" t="s">
        <v>106</v>
      </c>
      <c r="J88" t="s">
        <v>107</v>
      </c>
      <c r="K88" s="2">
        <v>2</v>
      </c>
    </row>
    <row r="89" spans="1:11" x14ac:dyDescent="0.25">
      <c r="A89">
        <v>403070058</v>
      </c>
      <c r="B89" t="s">
        <v>198</v>
      </c>
      <c r="C89" t="s">
        <v>132</v>
      </c>
      <c r="D89" t="s">
        <v>105</v>
      </c>
      <c r="E89" s="3">
        <v>2096.88</v>
      </c>
      <c r="F89" s="4">
        <v>4193.76</v>
      </c>
      <c r="G89" s="3"/>
      <c r="H89" s="3">
        <v>6290.64</v>
      </c>
      <c r="I89" t="s">
        <v>106</v>
      </c>
      <c r="J89" t="s">
        <v>107</v>
      </c>
      <c r="K89" s="2">
        <v>2</v>
      </c>
    </row>
    <row r="90" spans="1:11" x14ac:dyDescent="0.25">
      <c r="A90">
        <v>403070082</v>
      </c>
      <c r="B90" t="s">
        <v>199</v>
      </c>
      <c r="C90" t="s">
        <v>132</v>
      </c>
      <c r="D90" t="s">
        <v>105</v>
      </c>
      <c r="E90" s="3">
        <v>1810.88</v>
      </c>
      <c r="F90" s="4">
        <v>3621.76</v>
      </c>
      <c r="G90" s="3"/>
      <c r="H90" s="3">
        <v>5432.64</v>
      </c>
      <c r="I90" t="s">
        <v>106</v>
      </c>
      <c r="J90" t="s">
        <v>107</v>
      </c>
      <c r="K90" s="2">
        <v>2</v>
      </c>
    </row>
    <row r="91" spans="1:11" x14ac:dyDescent="0.25">
      <c r="A91">
        <v>403070090</v>
      </c>
      <c r="B91" t="s">
        <v>200</v>
      </c>
      <c r="C91" t="s">
        <v>132</v>
      </c>
      <c r="D91" t="s">
        <v>105</v>
      </c>
      <c r="E91" s="3">
        <v>1810.88</v>
      </c>
      <c r="F91" s="4">
        <v>3621.76</v>
      </c>
      <c r="G91" s="3"/>
      <c r="H91" s="3">
        <v>5432.64</v>
      </c>
      <c r="I91" t="s">
        <v>106</v>
      </c>
      <c r="J91" t="s">
        <v>107</v>
      </c>
      <c r="K91" s="2">
        <v>2</v>
      </c>
    </row>
    <row r="92" spans="1:11" x14ac:dyDescent="0.25">
      <c r="A92">
        <v>403070104</v>
      </c>
      <c r="B92" t="s">
        <v>201</v>
      </c>
      <c r="C92" t="s">
        <v>132</v>
      </c>
      <c r="D92" t="s">
        <v>105</v>
      </c>
      <c r="E92" s="3">
        <v>938.47</v>
      </c>
      <c r="F92" s="4">
        <v>1876.94</v>
      </c>
      <c r="G92" s="3"/>
      <c r="H92" s="3">
        <v>2815.41</v>
      </c>
      <c r="I92" t="s">
        <v>106</v>
      </c>
      <c r="J92" t="s">
        <v>107</v>
      </c>
      <c r="K92" s="2">
        <v>2</v>
      </c>
    </row>
    <row r="93" spans="1:11" x14ac:dyDescent="0.25">
      <c r="A93">
        <v>403070112</v>
      </c>
      <c r="B93" t="s">
        <v>202</v>
      </c>
      <c r="C93" t="s">
        <v>132</v>
      </c>
      <c r="D93" t="s">
        <v>105</v>
      </c>
      <c r="E93" s="3">
        <v>938.47</v>
      </c>
      <c r="F93" s="4">
        <v>1876.94</v>
      </c>
      <c r="G93" s="3"/>
      <c r="H93" s="3">
        <v>2815.41</v>
      </c>
      <c r="I93" t="s">
        <v>106</v>
      </c>
      <c r="J93" t="s">
        <v>107</v>
      </c>
      <c r="K93" s="2">
        <v>2</v>
      </c>
    </row>
    <row r="94" spans="1:11" x14ac:dyDescent="0.25">
      <c r="A94">
        <v>403070120</v>
      </c>
      <c r="B94" t="s">
        <v>203</v>
      </c>
      <c r="C94" t="s">
        <v>132</v>
      </c>
      <c r="D94" t="s">
        <v>105</v>
      </c>
      <c r="E94" s="3">
        <v>1955.68</v>
      </c>
      <c r="F94" s="4">
        <v>3911.36</v>
      </c>
      <c r="G94" s="3"/>
      <c r="H94" s="3">
        <v>5867.04</v>
      </c>
      <c r="I94" t="s">
        <v>106</v>
      </c>
      <c r="J94" t="s">
        <v>107</v>
      </c>
      <c r="K94" s="2">
        <v>2</v>
      </c>
    </row>
    <row r="95" spans="1:11" x14ac:dyDescent="0.25">
      <c r="A95">
        <v>403070139</v>
      </c>
      <c r="B95" t="s">
        <v>204</v>
      </c>
      <c r="C95" t="s">
        <v>132</v>
      </c>
      <c r="D95" t="s">
        <v>105</v>
      </c>
      <c r="E95" s="3">
        <v>1645.44</v>
      </c>
      <c r="F95" s="4">
        <v>3290.88</v>
      </c>
      <c r="G95" s="3"/>
      <c r="H95" s="3">
        <v>4936.32</v>
      </c>
      <c r="I95" t="s">
        <v>106</v>
      </c>
      <c r="J95" t="s">
        <v>107</v>
      </c>
      <c r="K95" s="2">
        <v>2</v>
      </c>
    </row>
    <row r="96" spans="1:11" x14ac:dyDescent="0.25">
      <c r="A96">
        <v>403070147</v>
      </c>
      <c r="B96" t="s">
        <v>205</v>
      </c>
      <c r="C96" t="s">
        <v>132</v>
      </c>
      <c r="D96" t="s">
        <v>105</v>
      </c>
      <c r="E96" s="3">
        <v>807.81</v>
      </c>
      <c r="F96" s="4">
        <v>807.81</v>
      </c>
      <c r="G96" s="3"/>
      <c r="H96" s="3">
        <v>1615.62</v>
      </c>
      <c r="I96" t="s">
        <v>106</v>
      </c>
      <c r="J96" t="s">
        <v>107</v>
      </c>
      <c r="K96" s="2">
        <v>1</v>
      </c>
    </row>
    <row r="97" spans="1:11" x14ac:dyDescent="0.25">
      <c r="A97">
        <v>403070155</v>
      </c>
      <c r="B97" t="s">
        <v>206</v>
      </c>
      <c r="C97" t="s">
        <v>132</v>
      </c>
      <c r="D97" t="s">
        <v>105</v>
      </c>
      <c r="E97" s="3">
        <v>2022.88</v>
      </c>
      <c r="F97" s="4">
        <v>4045.76</v>
      </c>
      <c r="G97" s="3"/>
      <c r="H97" s="3">
        <v>6068.64</v>
      </c>
      <c r="I97" t="s">
        <v>106</v>
      </c>
      <c r="J97" t="s">
        <v>107</v>
      </c>
      <c r="K97" s="2">
        <v>2</v>
      </c>
    </row>
    <row r="98" spans="1:11" x14ac:dyDescent="0.25">
      <c r="A98">
        <v>403070163</v>
      </c>
      <c r="B98" t="s">
        <v>207</v>
      </c>
      <c r="C98" t="s">
        <v>132</v>
      </c>
      <c r="D98" t="s">
        <v>105</v>
      </c>
      <c r="E98" s="3">
        <v>2022.88</v>
      </c>
      <c r="F98" s="4">
        <v>4045.76</v>
      </c>
      <c r="G98" s="3"/>
      <c r="H98" s="3">
        <v>6068.64</v>
      </c>
      <c r="I98" t="s">
        <v>106</v>
      </c>
      <c r="J98" t="s">
        <v>107</v>
      </c>
      <c r="K98" s="2">
        <v>2</v>
      </c>
    </row>
    <row r="99" spans="1:11" x14ac:dyDescent="0.25">
      <c r="A99">
        <v>403080010</v>
      </c>
      <c r="B99" t="s">
        <v>208</v>
      </c>
      <c r="C99" t="s">
        <v>132</v>
      </c>
      <c r="D99" t="s">
        <v>105</v>
      </c>
      <c r="E99" s="3">
        <v>1988.31</v>
      </c>
      <c r="F99" s="4">
        <v>1988.31</v>
      </c>
      <c r="G99" s="3"/>
      <c r="H99" s="3">
        <v>3976.62</v>
      </c>
      <c r="I99" t="s">
        <v>106</v>
      </c>
      <c r="J99" t="s">
        <v>107</v>
      </c>
      <c r="K99" s="2">
        <v>1</v>
      </c>
    </row>
    <row r="100" spans="1:11" x14ac:dyDescent="0.25">
      <c r="A100">
        <v>403080029</v>
      </c>
      <c r="B100" t="s">
        <v>209</v>
      </c>
      <c r="C100" t="s">
        <v>132</v>
      </c>
      <c r="D100" t="s">
        <v>105</v>
      </c>
      <c r="E100" s="3">
        <v>434.8</v>
      </c>
      <c r="F100" s="4">
        <v>434.8</v>
      </c>
      <c r="G100" s="3"/>
      <c r="H100" s="3">
        <v>869.6</v>
      </c>
      <c r="I100" t="s">
        <v>106</v>
      </c>
      <c r="J100" t="s">
        <v>107</v>
      </c>
      <c r="K100" s="2">
        <v>1</v>
      </c>
    </row>
    <row r="101" spans="1:11" x14ac:dyDescent="0.25">
      <c r="A101">
        <v>403080037</v>
      </c>
      <c r="B101" t="s">
        <v>210</v>
      </c>
      <c r="C101" t="s">
        <v>132</v>
      </c>
      <c r="D101" t="s">
        <v>105</v>
      </c>
      <c r="E101" s="3">
        <v>1328.41</v>
      </c>
      <c r="F101" s="4">
        <v>1328.41</v>
      </c>
      <c r="G101" s="3"/>
      <c r="H101" s="3">
        <v>2656.82</v>
      </c>
      <c r="I101" t="s">
        <v>106</v>
      </c>
      <c r="J101" t="s">
        <v>107</v>
      </c>
      <c r="K101" s="2">
        <v>1</v>
      </c>
    </row>
    <row r="102" spans="1:11" x14ac:dyDescent="0.25">
      <c r="A102">
        <v>403080045</v>
      </c>
      <c r="B102" t="s">
        <v>211</v>
      </c>
      <c r="C102" t="s">
        <v>132</v>
      </c>
      <c r="D102" t="s">
        <v>105</v>
      </c>
      <c r="E102" s="3">
        <v>1666.56</v>
      </c>
      <c r="F102" s="4">
        <v>1666.56</v>
      </c>
      <c r="G102" s="3"/>
      <c r="H102" s="3">
        <v>3333.12</v>
      </c>
      <c r="I102" t="s">
        <v>106</v>
      </c>
      <c r="J102" t="s">
        <v>107</v>
      </c>
      <c r="K102" s="2">
        <v>1</v>
      </c>
    </row>
    <row r="103" spans="1:11" x14ac:dyDescent="0.25">
      <c r="A103">
        <v>403080053</v>
      </c>
      <c r="B103" t="s">
        <v>212</v>
      </c>
      <c r="C103" t="s">
        <v>132</v>
      </c>
      <c r="D103" t="s">
        <v>105</v>
      </c>
      <c r="E103" s="3">
        <v>1666.56</v>
      </c>
      <c r="F103" s="4">
        <v>1666.56</v>
      </c>
      <c r="G103" s="3"/>
      <c r="H103" s="3">
        <v>3333.12</v>
      </c>
      <c r="I103" t="s">
        <v>106</v>
      </c>
      <c r="J103" t="s">
        <v>107</v>
      </c>
      <c r="K103" s="2">
        <v>1</v>
      </c>
    </row>
    <row r="104" spans="1:11" x14ac:dyDescent="0.25">
      <c r="A104">
        <v>403080061</v>
      </c>
      <c r="B104" t="s">
        <v>213</v>
      </c>
      <c r="C104" t="s">
        <v>132</v>
      </c>
      <c r="D104" t="s">
        <v>105</v>
      </c>
      <c r="E104" s="3">
        <v>1988.31</v>
      </c>
      <c r="F104" s="4">
        <v>1988.31</v>
      </c>
      <c r="G104" s="3"/>
      <c r="H104" s="3">
        <v>3976.62</v>
      </c>
      <c r="I104" t="s">
        <v>106</v>
      </c>
      <c r="J104" t="s">
        <v>107</v>
      </c>
      <c r="K104" s="2">
        <v>1</v>
      </c>
    </row>
    <row r="105" spans="1:11" x14ac:dyDescent="0.25">
      <c r="A105">
        <v>403080070</v>
      </c>
      <c r="B105" t="s">
        <v>214</v>
      </c>
      <c r="C105" t="s">
        <v>132</v>
      </c>
      <c r="D105" t="s">
        <v>105</v>
      </c>
      <c r="E105" s="3">
        <v>1702.31</v>
      </c>
      <c r="F105" s="4">
        <v>1702.31</v>
      </c>
      <c r="G105" s="3"/>
      <c r="H105" s="3">
        <v>3404.62</v>
      </c>
      <c r="I105" t="s">
        <v>106</v>
      </c>
      <c r="J105" t="s">
        <v>107</v>
      </c>
      <c r="K105" s="2">
        <v>1</v>
      </c>
    </row>
    <row r="106" spans="1:11" x14ac:dyDescent="0.25">
      <c r="A106">
        <v>403080088</v>
      </c>
      <c r="B106" t="s">
        <v>215</v>
      </c>
      <c r="C106" t="s">
        <v>132</v>
      </c>
      <c r="D106" t="s">
        <v>105</v>
      </c>
      <c r="E106" s="3">
        <v>1702.31</v>
      </c>
      <c r="F106" s="4">
        <v>1702.31</v>
      </c>
      <c r="G106" s="3"/>
      <c r="H106" s="3">
        <v>3404.62</v>
      </c>
      <c r="I106" t="s">
        <v>106</v>
      </c>
      <c r="J106" t="s">
        <v>107</v>
      </c>
      <c r="K106" s="2">
        <v>1</v>
      </c>
    </row>
    <row r="107" spans="1:11" x14ac:dyDescent="0.25">
      <c r="A107">
        <v>403080096</v>
      </c>
      <c r="B107" t="s">
        <v>216</v>
      </c>
      <c r="C107" t="s">
        <v>132</v>
      </c>
      <c r="D107" t="s">
        <v>105</v>
      </c>
      <c r="E107" s="3">
        <v>1894.47</v>
      </c>
      <c r="F107" s="4">
        <v>1894.47</v>
      </c>
      <c r="G107" s="3"/>
      <c r="H107" s="3">
        <v>3788.94</v>
      </c>
      <c r="I107" t="s">
        <v>106</v>
      </c>
      <c r="J107" t="s">
        <v>107</v>
      </c>
      <c r="K107" s="2">
        <v>1</v>
      </c>
    </row>
    <row r="108" spans="1:11" x14ac:dyDescent="0.25">
      <c r="A108">
        <v>403080100</v>
      </c>
      <c r="B108" t="s">
        <v>217</v>
      </c>
      <c r="C108" t="s">
        <v>132</v>
      </c>
      <c r="D108" t="s">
        <v>105</v>
      </c>
      <c r="E108" s="3">
        <v>434.8</v>
      </c>
      <c r="F108" s="4">
        <v>434.8</v>
      </c>
      <c r="G108" s="3"/>
      <c r="H108" s="3">
        <v>869.6</v>
      </c>
      <c r="I108" t="s">
        <v>106</v>
      </c>
      <c r="J108" t="s">
        <v>107</v>
      </c>
      <c r="K108" s="2">
        <v>1</v>
      </c>
    </row>
    <row r="109" spans="1:11" x14ac:dyDescent="0.25">
      <c r="A109">
        <v>405050364</v>
      </c>
      <c r="B109" t="s">
        <v>218</v>
      </c>
      <c r="C109" t="s">
        <v>219</v>
      </c>
      <c r="D109" t="s">
        <v>220</v>
      </c>
      <c r="E109" s="3">
        <v>209.55</v>
      </c>
      <c r="F109" s="4">
        <v>628.65</v>
      </c>
      <c r="G109" s="3"/>
      <c r="H109" s="3">
        <v>838.2</v>
      </c>
      <c r="I109" t="s">
        <v>129</v>
      </c>
      <c r="J109" t="s">
        <v>221</v>
      </c>
      <c r="K109" s="2">
        <v>2.9999999999999996</v>
      </c>
    </row>
    <row r="110" spans="1:11" x14ac:dyDescent="0.25">
      <c r="A110">
        <v>405010184</v>
      </c>
      <c r="B110" t="s">
        <v>222</v>
      </c>
      <c r="C110" t="s">
        <v>223</v>
      </c>
      <c r="D110" t="s">
        <v>220</v>
      </c>
      <c r="E110" s="3">
        <v>95.42</v>
      </c>
      <c r="F110" s="4">
        <v>286.26</v>
      </c>
      <c r="G110" s="3"/>
      <c r="H110" s="3">
        <v>381.68</v>
      </c>
      <c r="I110" t="s">
        <v>129</v>
      </c>
      <c r="J110" t="s">
        <v>221</v>
      </c>
      <c r="K110" s="2">
        <v>3</v>
      </c>
    </row>
    <row r="111" spans="1:11" x14ac:dyDescent="0.25">
      <c r="A111">
        <v>416010016</v>
      </c>
      <c r="B111" t="s">
        <v>224</v>
      </c>
      <c r="C111" t="s">
        <v>225</v>
      </c>
      <c r="D111" t="s">
        <v>105</v>
      </c>
      <c r="E111" s="3">
        <v>839.28</v>
      </c>
      <c r="F111" s="4">
        <v>839.28</v>
      </c>
      <c r="G111" s="3"/>
      <c r="H111" s="3">
        <v>1678.56</v>
      </c>
      <c r="I111" t="s">
        <v>106</v>
      </c>
      <c r="J111" t="s">
        <v>107</v>
      </c>
      <c r="K111" s="2">
        <v>1</v>
      </c>
    </row>
    <row r="112" spans="1:11" x14ac:dyDescent="0.25">
      <c r="A112">
        <v>416010024</v>
      </c>
      <c r="B112" t="s">
        <v>226</v>
      </c>
      <c r="C112" t="s">
        <v>225</v>
      </c>
      <c r="D112" t="s">
        <v>105</v>
      </c>
      <c r="E112" s="3">
        <v>4062.45</v>
      </c>
      <c r="F112" s="4">
        <v>4062.45</v>
      </c>
      <c r="G112" s="3"/>
      <c r="H112" s="3">
        <v>8124.9</v>
      </c>
      <c r="I112" t="s">
        <v>106</v>
      </c>
      <c r="J112" t="s">
        <v>107</v>
      </c>
      <c r="K112" s="2">
        <v>1</v>
      </c>
    </row>
    <row r="113" spans="1:11" x14ac:dyDescent="0.25">
      <c r="A113">
        <v>416010040</v>
      </c>
      <c r="B113" t="s">
        <v>227</v>
      </c>
      <c r="C113" t="s">
        <v>225</v>
      </c>
      <c r="D113" t="s">
        <v>105</v>
      </c>
      <c r="E113" s="3">
        <v>4083.73</v>
      </c>
      <c r="F113" s="4">
        <v>4083.73</v>
      </c>
      <c r="G113" s="3"/>
      <c r="H113" s="3">
        <v>8167.46</v>
      </c>
      <c r="I113" t="s">
        <v>106</v>
      </c>
      <c r="J113" t="s">
        <v>107</v>
      </c>
      <c r="K113" s="2">
        <v>1</v>
      </c>
    </row>
    <row r="114" spans="1:11" x14ac:dyDescent="0.25">
      <c r="A114">
        <v>416010075</v>
      </c>
      <c r="B114" t="s">
        <v>228</v>
      </c>
      <c r="C114" t="s">
        <v>225</v>
      </c>
      <c r="D114" t="s">
        <v>105</v>
      </c>
      <c r="E114" s="3">
        <v>1753.3</v>
      </c>
      <c r="F114" s="4">
        <v>1753.3</v>
      </c>
      <c r="G114" s="3"/>
      <c r="H114" s="3">
        <v>3506.6</v>
      </c>
      <c r="I114" t="s">
        <v>106</v>
      </c>
      <c r="J114" t="s">
        <v>107</v>
      </c>
      <c r="K114" s="2">
        <v>1</v>
      </c>
    </row>
    <row r="115" spans="1:11" x14ac:dyDescent="0.25">
      <c r="A115">
        <v>416010091</v>
      </c>
      <c r="B115" t="s">
        <v>229</v>
      </c>
      <c r="C115" t="s">
        <v>225</v>
      </c>
      <c r="D115" t="s">
        <v>105</v>
      </c>
      <c r="E115" s="3">
        <v>2279.2800000000002</v>
      </c>
      <c r="F115" s="4">
        <v>2279.2800000000002</v>
      </c>
      <c r="G115" s="3"/>
      <c r="H115" s="3">
        <v>4558.5600000000004</v>
      </c>
      <c r="I115" t="s">
        <v>106</v>
      </c>
      <c r="J115" t="s">
        <v>107</v>
      </c>
      <c r="K115" s="2">
        <v>1</v>
      </c>
    </row>
    <row r="116" spans="1:11" x14ac:dyDescent="0.25">
      <c r="A116">
        <v>416010113</v>
      </c>
      <c r="B116" t="s">
        <v>230</v>
      </c>
      <c r="C116" t="s">
        <v>225</v>
      </c>
      <c r="D116" t="s">
        <v>105</v>
      </c>
      <c r="E116" s="3">
        <v>852.49</v>
      </c>
      <c r="F116" s="4">
        <v>852.49</v>
      </c>
      <c r="G116" s="3"/>
      <c r="H116" s="3">
        <v>1704.98</v>
      </c>
      <c r="I116" t="s">
        <v>106</v>
      </c>
      <c r="J116" t="s">
        <v>107</v>
      </c>
      <c r="K116" s="2">
        <v>1</v>
      </c>
    </row>
    <row r="117" spans="1:11" x14ac:dyDescent="0.25">
      <c r="A117">
        <v>416010121</v>
      </c>
      <c r="B117" t="s">
        <v>231</v>
      </c>
      <c r="C117" t="s">
        <v>225</v>
      </c>
      <c r="D117" t="s">
        <v>105</v>
      </c>
      <c r="E117" s="3">
        <v>3983.29</v>
      </c>
      <c r="F117" s="4">
        <v>3983.29</v>
      </c>
      <c r="G117" s="3"/>
      <c r="H117" s="3">
        <v>7966.58</v>
      </c>
      <c r="I117" t="s">
        <v>106</v>
      </c>
      <c r="J117" t="s">
        <v>107</v>
      </c>
      <c r="K117" s="2">
        <v>1</v>
      </c>
    </row>
    <row r="118" spans="1:11" x14ac:dyDescent="0.25">
      <c r="A118">
        <v>416010130</v>
      </c>
      <c r="B118" t="s">
        <v>232</v>
      </c>
      <c r="C118" t="s">
        <v>225</v>
      </c>
      <c r="D118" t="s">
        <v>105</v>
      </c>
      <c r="E118" s="3">
        <v>4416.26</v>
      </c>
      <c r="F118" s="4">
        <v>4416.26</v>
      </c>
      <c r="G118" s="3"/>
      <c r="H118" s="3">
        <v>8832.52</v>
      </c>
      <c r="I118" t="s">
        <v>106</v>
      </c>
      <c r="J118" t="s">
        <v>107</v>
      </c>
      <c r="K118" s="2">
        <v>1</v>
      </c>
    </row>
    <row r="119" spans="1:11" x14ac:dyDescent="0.25">
      <c r="A119">
        <v>416010164</v>
      </c>
      <c r="B119" t="s">
        <v>233</v>
      </c>
      <c r="C119" t="s">
        <v>225</v>
      </c>
      <c r="D119" t="s">
        <v>105</v>
      </c>
      <c r="E119" s="3">
        <v>4280.18</v>
      </c>
      <c r="F119" s="4">
        <v>4280.18</v>
      </c>
      <c r="G119" s="3"/>
      <c r="H119" s="3">
        <v>8560.36</v>
      </c>
      <c r="I119" t="s">
        <v>106</v>
      </c>
      <c r="J119" t="s">
        <v>107</v>
      </c>
      <c r="K119" s="2">
        <v>1</v>
      </c>
    </row>
    <row r="120" spans="1:11" x14ac:dyDescent="0.25">
      <c r="A120">
        <v>416010172</v>
      </c>
      <c r="B120" t="s">
        <v>234</v>
      </c>
      <c r="C120" t="s">
        <v>225</v>
      </c>
      <c r="D120" t="s">
        <v>105</v>
      </c>
      <c r="E120" s="3">
        <v>1040.42</v>
      </c>
      <c r="F120" s="4">
        <v>1040.42</v>
      </c>
      <c r="G120" s="3"/>
      <c r="H120" s="3">
        <v>2080.84</v>
      </c>
      <c r="I120" t="s">
        <v>106</v>
      </c>
      <c r="J120" t="s">
        <v>107</v>
      </c>
      <c r="K120" s="2">
        <v>1</v>
      </c>
    </row>
    <row r="121" spans="1:11" x14ac:dyDescent="0.25">
      <c r="A121">
        <v>416010180</v>
      </c>
      <c r="B121" t="s">
        <v>235</v>
      </c>
      <c r="C121" t="s">
        <v>225</v>
      </c>
      <c r="D121" t="s">
        <v>105</v>
      </c>
      <c r="E121" s="3">
        <v>3850.04</v>
      </c>
      <c r="F121" s="4">
        <v>3850.04</v>
      </c>
      <c r="G121" s="3"/>
      <c r="H121" s="3">
        <v>7700.08</v>
      </c>
      <c r="I121" t="s">
        <v>106</v>
      </c>
      <c r="J121" t="s">
        <v>107</v>
      </c>
      <c r="K121" s="2">
        <v>1</v>
      </c>
    </row>
    <row r="122" spans="1:11" x14ac:dyDescent="0.25">
      <c r="A122">
        <v>416010199</v>
      </c>
      <c r="B122" t="s">
        <v>236</v>
      </c>
      <c r="C122" t="s">
        <v>225</v>
      </c>
      <c r="D122" t="s">
        <v>105</v>
      </c>
      <c r="E122" s="3">
        <v>3950.93</v>
      </c>
      <c r="F122" s="4">
        <v>3950.93</v>
      </c>
      <c r="G122" s="3"/>
      <c r="H122" s="3">
        <v>7901.86</v>
      </c>
      <c r="I122" t="s">
        <v>106</v>
      </c>
      <c r="J122" t="s">
        <v>107</v>
      </c>
      <c r="K122" s="2">
        <v>1</v>
      </c>
    </row>
    <row r="123" spans="1:11" x14ac:dyDescent="0.25">
      <c r="A123">
        <v>416010202</v>
      </c>
      <c r="B123" t="s">
        <v>237</v>
      </c>
      <c r="C123" t="s">
        <v>225</v>
      </c>
      <c r="D123" t="s">
        <v>105</v>
      </c>
      <c r="E123" s="3">
        <v>2711.1</v>
      </c>
      <c r="F123" s="4">
        <v>2711.1</v>
      </c>
      <c r="G123" s="3"/>
      <c r="H123" s="3">
        <v>5422.2</v>
      </c>
      <c r="I123" t="s">
        <v>106</v>
      </c>
      <c r="J123" t="s">
        <v>107</v>
      </c>
      <c r="K123" s="2">
        <v>1</v>
      </c>
    </row>
    <row r="124" spans="1:11" x14ac:dyDescent="0.25">
      <c r="A124">
        <v>416010210</v>
      </c>
      <c r="B124" t="s">
        <v>238</v>
      </c>
      <c r="C124" t="s">
        <v>225</v>
      </c>
      <c r="D124" t="s">
        <v>105</v>
      </c>
      <c r="E124" s="3">
        <v>2279.2800000000002</v>
      </c>
      <c r="F124" s="4">
        <v>2279.2800000000002</v>
      </c>
      <c r="G124" s="3"/>
      <c r="H124" s="3">
        <v>4558.5600000000004</v>
      </c>
      <c r="I124" t="s">
        <v>106</v>
      </c>
      <c r="J124" t="s">
        <v>107</v>
      </c>
      <c r="K124" s="2">
        <v>1</v>
      </c>
    </row>
    <row r="125" spans="1:11" x14ac:dyDescent="0.25">
      <c r="A125">
        <v>416010229</v>
      </c>
      <c r="B125" t="s">
        <v>239</v>
      </c>
      <c r="C125" t="s">
        <v>225</v>
      </c>
      <c r="D125" t="s">
        <v>105</v>
      </c>
      <c r="E125" s="3">
        <v>1091.07</v>
      </c>
      <c r="F125" s="4">
        <v>1091.07</v>
      </c>
      <c r="G125" s="3"/>
      <c r="H125" s="3">
        <v>2182.14</v>
      </c>
      <c r="I125" t="s">
        <v>106</v>
      </c>
      <c r="J125" t="s">
        <v>107</v>
      </c>
      <c r="K125" s="2">
        <v>1</v>
      </c>
    </row>
    <row r="126" spans="1:11" x14ac:dyDescent="0.25">
      <c r="A126">
        <v>416020020</v>
      </c>
      <c r="B126" t="s">
        <v>240</v>
      </c>
      <c r="C126" t="s">
        <v>225</v>
      </c>
      <c r="D126" t="s">
        <v>105</v>
      </c>
      <c r="E126" s="3">
        <v>1673.4</v>
      </c>
      <c r="F126" s="4">
        <v>1673.4</v>
      </c>
      <c r="G126" s="3"/>
      <c r="H126" s="3">
        <v>3346.8</v>
      </c>
      <c r="I126" t="s">
        <v>106</v>
      </c>
      <c r="J126" t="s">
        <v>107</v>
      </c>
      <c r="K126" s="2">
        <v>1</v>
      </c>
    </row>
    <row r="127" spans="1:11" x14ac:dyDescent="0.25">
      <c r="A127">
        <v>416020151</v>
      </c>
      <c r="B127" t="s">
        <v>241</v>
      </c>
      <c r="C127" t="s">
        <v>225</v>
      </c>
      <c r="D127" t="s">
        <v>105</v>
      </c>
      <c r="E127" s="3">
        <v>1930.56</v>
      </c>
      <c r="F127" s="4">
        <v>1930.56</v>
      </c>
      <c r="G127" s="3"/>
      <c r="H127" s="3">
        <v>3861.12</v>
      </c>
      <c r="I127" t="s">
        <v>106</v>
      </c>
      <c r="J127" t="s">
        <v>107</v>
      </c>
      <c r="K127" s="2">
        <v>1</v>
      </c>
    </row>
    <row r="128" spans="1:11" x14ac:dyDescent="0.25">
      <c r="A128">
        <v>416020160</v>
      </c>
      <c r="B128" t="s">
        <v>242</v>
      </c>
      <c r="C128" t="s">
        <v>225</v>
      </c>
      <c r="D128" t="s">
        <v>105</v>
      </c>
      <c r="E128" s="3">
        <v>2509.73</v>
      </c>
      <c r="F128" s="4">
        <v>2509.73</v>
      </c>
      <c r="G128" s="3"/>
      <c r="H128" s="3">
        <v>5019.46</v>
      </c>
      <c r="I128" t="s">
        <v>106</v>
      </c>
      <c r="J128" t="s">
        <v>107</v>
      </c>
      <c r="K128" s="2">
        <v>1</v>
      </c>
    </row>
    <row r="129" spans="1:11" x14ac:dyDescent="0.25">
      <c r="A129">
        <v>416020178</v>
      </c>
      <c r="B129" t="s">
        <v>243</v>
      </c>
      <c r="C129" t="s">
        <v>225</v>
      </c>
      <c r="D129" t="s">
        <v>105</v>
      </c>
      <c r="E129" s="3">
        <v>2509.73</v>
      </c>
      <c r="F129" s="4">
        <v>2509.73</v>
      </c>
      <c r="G129" s="3"/>
      <c r="H129" s="3">
        <v>5019.46</v>
      </c>
      <c r="I129" t="s">
        <v>106</v>
      </c>
      <c r="J129" t="s">
        <v>107</v>
      </c>
      <c r="K129" s="2">
        <v>1</v>
      </c>
    </row>
    <row r="130" spans="1:11" x14ac:dyDescent="0.25">
      <c r="A130">
        <v>416020186</v>
      </c>
      <c r="B130" t="s">
        <v>244</v>
      </c>
      <c r="C130" t="s">
        <v>225</v>
      </c>
      <c r="D130" t="s">
        <v>105</v>
      </c>
      <c r="E130" s="3">
        <v>2509.73</v>
      </c>
      <c r="F130" s="4">
        <v>2509.73</v>
      </c>
      <c r="G130" s="3"/>
      <c r="H130" s="3">
        <v>5019.46</v>
      </c>
      <c r="I130" t="s">
        <v>106</v>
      </c>
      <c r="J130" t="s">
        <v>107</v>
      </c>
      <c r="K130" s="2">
        <v>1</v>
      </c>
    </row>
    <row r="131" spans="1:11" x14ac:dyDescent="0.25">
      <c r="A131">
        <v>416020194</v>
      </c>
      <c r="B131" t="s">
        <v>245</v>
      </c>
      <c r="C131" t="s">
        <v>225</v>
      </c>
      <c r="D131" t="s">
        <v>105</v>
      </c>
      <c r="E131" s="3">
        <v>3814.58</v>
      </c>
      <c r="F131" s="4">
        <v>3814.58</v>
      </c>
      <c r="G131" s="3"/>
      <c r="H131" s="3">
        <v>7629.16</v>
      </c>
      <c r="I131" t="s">
        <v>106</v>
      </c>
      <c r="J131" t="s">
        <v>107</v>
      </c>
      <c r="K131" s="2">
        <v>1</v>
      </c>
    </row>
    <row r="132" spans="1:11" x14ac:dyDescent="0.25">
      <c r="A132">
        <v>416020208</v>
      </c>
      <c r="B132" t="s">
        <v>246</v>
      </c>
      <c r="C132" t="s">
        <v>225</v>
      </c>
      <c r="D132" t="s">
        <v>105</v>
      </c>
      <c r="E132" s="3">
        <v>1809.42</v>
      </c>
      <c r="F132" s="4">
        <v>1809.42</v>
      </c>
      <c r="G132" s="3"/>
      <c r="H132" s="3">
        <v>3618.84</v>
      </c>
      <c r="I132" t="s">
        <v>106</v>
      </c>
      <c r="J132" t="s">
        <v>107</v>
      </c>
      <c r="K132" s="2">
        <v>1</v>
      </c>
    </row>
    <row r="133" spans="1:11" x14ac:dyDescent="0.25">
      <c r="A133">
        <v>416020216</v>
      </c>
      <c r="B133" t="s">
        <v>247</v>
      </c>
      <c r="C133" t="s">
        <v>225</v>
      </c>
      <c r="D133" t="s">
        <v>105</v>
      </c>
      <c r="E133" s="3">
        <v>1937.81</v>
      </c>
      <c r="F133" s="4">
        <v>1937.81</v>
      </c>
      <c r="G133" s="3"/>
      <c r="H133" s="3">
        <v>3875.62</v>
      </c>
      <c r="I133" t="s">
        <v>106</v>
      </c>
      <c r="J133" t="s">
        <v>107</v>
      </c>
      <c r="K133" s="2">
        <v>1</v>
      </c>
    </row>
    <row r="134" spans="1:11" x14ac:dyDescent="0.25">
      <c r="A134">
        <v>416020224</v>
      </c>
      <c r="B134" t="s">
        <v>248</v>
      </c>
      <c r="C134" t="s">
        <v>225</v>
      </c>
      <c r="D134" t="s">
        <v>105</v>
      </c>
      <c r="E134" s="3">
        <v>4577.3599999999997</v>
      </c>
      <c r="F134" s="4">
        <v>4577.3599999999997</v>
      </c>
      <c r="G134" s="3"/>
      <c r="H134" s="3">
        <v>9154.7199999999993</v>
      </c>
      <c r="I134" t="s">
        <v>106</v>
      </c>
      <c r="J134" t="s">
        <v>107</v>
      </c>
      <c r="K134" s="2">
        <v>1</v>
      </c>
    </row>
    <row r="135" spans="1:11" x14ac:dyDescent="0.25">
      <c r="A135">
        <v>416020232</v>
      </c>
      <c r="B135" t="s">
        <v>249</v>
      </c>
      <c r="C135" t="s">
        <v>225</v>
      </c>
      <c r="D135" t="s">
        <v>105</v>
      </c>
      <c r="E135" s="3">
        <v>1809.05</v>
      </c>
      <c r="F135" s="4">
        <v>1809.05</v>
      </c>
      <c r="G135" s="3"/>
      <c r="H135" s="3">
        <v>3618.1</v>
      </c>
      <c r="I135" t="s">
        <v>106</v>
      </c>
      <c r="J135" t="s">
        <v>107</v>
      </c>
      <c r="K135" s="2">
        <v>1</v>
      </c>
    </row>
    <row r="136" spans="1:11" x14ac:dyDescent="0.25">
      <c r="A136">
        <v>416020240</v>
      </c>
      <c r="B136" t="s">
        <v>250</v>
      </c>
      <c r="C136" t="s">
        <v>225</v>
      </c>
      <c r="D136" t="s">
        <v>105</v>
      </c>
      <c r="E136" s="3">
        <v>727.87</v>
      </c>
      <c r="F136" s="4">
        <v>727.87</v>
      </c>
      <c r="G136" s="3"/>
      <c r="H136" s="3">
        <v>1455.74</v>
      </c>
      <c r="I136" t="s">
        <v>106</v>
      </c>
      <c r="J136" t="s">
        <v>107</v>
      </c>
      <c r="K136" s="2">
        <v>1</v>
      </c>
    </row>
    <row r="137" spans="1:11" x14ac:dyDescent="0.25">
      <c r="A137">
        <v>416020259</v>
      </c>
      <c r="B137" t="s">
        <v>251</v>
      </c>
      <c r="C137" t="s">
        <v>225</v>
      </c>
      <c r="D137" t="s">
        <v>105</v>
      </c>
      <c r="E137" s="3">
        <v>4303.05</v>
      </c>
      <c r="F137" s="4">
        <v>4303.05</v>
      </c>
      <c r="G137" s="3"/>
      <c r="H137" s="3">
        <v>8606.1</v>
      </c>
      <c r="I137" t="s">
        <v>106</v>
      </c>
      <c r="J137" t="s">
        <v>107</v>
      </c>
      <c r="K137" s="2">
        <v>1</v>
      </c>
    </row>
    <row r="138" spans="1:11" x14ac:dyDescent="0.25">
      <c r="A138">
        <v>416030025</v>
      </c>
      <c r="B138" t="s">
        <v>252</v>
      </c>
      <c r="C138" t="s">
        <v>225</v>
      </c>
      <c r="D138" t="s">
        <v>105</v>
      </c>
      <c r="E138" s="3">
        <v>791.49</v>
      </c>
      <c r="F138" s="4">
        <v>791.49</v>
      </c>
      <c r="G138" s="3"/>
      <c r="H138" s="3">
        <v>1582.98</v>
      </c>
      <c r="I138" t="s">
        <v>106</v>
      </c>
      <c r="J138" t="s">
        <v>107</v>
      </c>
      <c r="K138" s="2">
        <v>1</v>
      </c>
    </row>
    <row r="139" spans="1:11" x14ac:dyDescent="0.25">
      <c r="A139">
        <v>416030033</v>
      </c>
      <c r="B139" t="s">
        <v>253</v>
      </c>
      <c r="C139" t="s">
        <v>225</v>
      </c>
      <c r="D139" t="s">
        <v>105</v>
      </c>
      <c r="E139" s="3">
        <v>763.01</v>
      </c>
      <c r="F139" s="4">
        <v>763.01</v>
      </c>
      <c r="G139" s="3"/>
      <c r="H139" s="3">
        <v>1526.02</v>
      </c>
      <c r="I139" t="s">
        <v>106</v>
      </c>
      <c r="J139" t="s">
        <v>107</v>
      </c>
      <c r="K139" s="2">
        <v>1</v>
      </c>
    </row>
    <row r="140" spans="1:11" x14ac:dyDescent="0.25">
      <c r="A140">
        <v>416030041</v>
      </c>
      <c r="B140" t="s">
        <v>254</v>
      </c>
      <c r="C140" t="s">
        <v>225</v>
      </c>
      <c r="D140" t="s">
        <v>105</v>
      </c>
      <c r="E140" s="3">
        <v>814.49</v>
      </c>
      <c r="F140" s="4">
        <v>814.49</v>
      </c>
      <c r="G140" s="3"/>
      <c r="H140" s="3">
        <v>1628.98</v>
      </c>
      <c r="I140" t="s">
        <v>106</v>
      </c>
      <c r="J140" t="s">
        <v>107</v>
      </c>
      <c r="K140" s="2">
        <v>1</v>
      </c>
    </row>
    <row r="141" spans="1:11" x14ac:dyDescent="0.25">
      <c r="A141">
        <v>416030068</v>
      </c>
      <c r="B141" t="s">
        <v>255</v>
      </c>
      <c r="C141" t="s">
        <v>225</v>
      </c>
      <c r="D141" t="s">
        <v>105</v>
      </c>
      <c r="E141" s="3">
        <v>1077.1500000000001</v>
      </c>
      <c r="F141" s="4">
        <v>1077.1500000000001</v>
      </c>
      <c r="G141" s="3"/>
      <c r="H141" s="3">
        <v>2154.3000000000002</v>
      </c>
      <c r="I141" t="s">
        <v>106</v>
      </c>
      <c r="J141" t="s">
        <v>107</v>
      </c>
      <c r="K141" s="2">
        <v>1</v>
      </c>
    </row>
    <row r="142" spans="1:11" x14ac:dyDescent="0.25">
      <c r="A142">
        <v>416030076</v>
      </c>
      <c r="B142" t="s">
        <v>256</v>
      </c>
      <c r="C142" t="s">
        <v>225</v>
      </c>
      <c r="D142" t="s">
        <v>105</v>
      </c>
      <c r="E142" s="3">
        <v>4037.41</v>
      </c>
      <c r="F142" s="4">
        <v>4037.41</v>
      </c>
      <c r="G142" s="3"/>
      <c r="H142" s="3">
        <v>8074.82</v>
      </c>
      <c r="I142" t="s">
        <v>106</v>
      </c>
      <c r="J142" t="s">
        <v>107</v>
      </c>
      <c r="K142" s="2">
        <v>1</v>
      </c>
    </row>
    <row r="143" spans="1:11" x14ac:dyDescent="0.25">
      <c r="A143">
        <v>416030084</v>
      </c>
      <c r="B143" t="s">
        <v>257</v>
      </c>
      <c r="C143" t="s">
        <v>225</v>
      </c>
      <c r="D143" t="s">
        <v>105</v>
      </c>
      <c r="E143" s="3">
        <v>2234.19</v>
      </c>
      <c r="F143" s="4">
        <v>2234.19</v>
      </c>
      <c r="G143" s="3"/>
      <c r="H143" s="3">
        <v>4468.38</v>
      </c>
      <c r="I143" t="s">
        <v>106</v>
      </c>
      <c r="J143" t="s">
        <v>107</v>
      </c>
      <c r="K143" s="2">
        <v>1</v>
      </c>
    </row>
    <row r="144" spans="1:11" x14ac:dyDescent="0.25">
      <c r="A144">
        <v>416030092</v>
      </c>
      <c r="B144" t="s">
        <v>258</v>
      </c>
      <c r="C144" t="s">
        <v>225</v>
      </c>
      <c r="D144" t="s">
        <v>105</v>
      </c>
      <c r="E144" s="3">
        <v>1528.25</v>
      </c>
      <c r="F144" s="4">
        <v>1528.25</v>
      </c>
      <c r="G144" s="3"/>
      <c r="H144" s="3">
        <v>3056.5</v>
      </c>
      <c r="I144" t="s">
        <v>106</v>
      </c>
      <c r="J144" t="s">
        <v>107</v>
      </c>
      <c r="K144" s="2">
        <v>1</v>
      </c>
    </row>
    <row r="145" spans="1:11" x14ac:dyDescent="0.25">
      <c r="A145">
        <v>416030149</v>
      </c>
      <c r="B145" t="s">
        <v>259</v>
      </c>
      <c r="C145" t="s">
        <v>225</v>
      </c>
      <c r="D145" t="s">
        <v>105</v>
      </c>
      <c r="E145" s="3">
        <v>390.72</v>
      </c>
      <c r="F145" s="4">
        <v>390.72</v>
      </c>
      <c r="G145" s="3"/>
      <c r="H145" s="3">
        <v>781.44</v>
      </c>
      <c r="I145" t="s">
        <v>106</v>
      </c>
      <c r="J145" t="s">
        <v>107</v>
      </c>
      <c r="K145" s="2">
        <v>1</v>
      </c>
    </row>
    <row r="146" spans="1:11" x14ac:dyDescent="0.25">
      <c r="A146">
        <v>416030157</v>
      </c>
      <c r="B146" t="s">
        <v>260</v>
      </c>
      <c r="C146" t="s">
        <v>225</v>
      </c>
      <c r="D146" t="s">
        <v>105</v>
      </c>
      <c r="E146" s="3">
        <v>791.49</v>
      </c>
      <c r="F146" s="4">
        <v>791.49</v>
      </c>
      <c r="G146" s="3"/>
      <c r="H146" s="3">
        <v>1582.98</v>
      </c>
      <c r="I146" t="s">
        <v>106</v>
      </c>
      <c r="J146" t="s">
        <v>107</v>
      </c>
      <c r="K146" s="2">
        <v>1</v>
      </c>
    </row>
    <row r="147" spans="1:11" x14ac:dyDescent="0.25">
      <c r="A147">
        <v>416030165</v>
      </c>
      <c r="B147" t="s">
        <v>261</v>
      </c>
      <c r="C147" t="s">
        <v>225</v>
      </c>
      <c r="D147" t="s">
        <v>105</v>
      </c>
      <c r="E147" s="3">
        <v>1703.73</v>
      </c>
      <c r="F147" s="4">
        <v>1703.73</v>
      </c>
      <c r="G147" s="3"/>
      <c r="H147" s="3">
        <v>3407.46</v>
      </c>
      <c r="I147" t="s">
        <v>106</v>
      </c>
      <c r="J147" t="s">
        <v>107</v>
      </c>
      <c r="K147" s="2">
        <v>1</v>
      </c>
    </row>
    <row r="148" spans="1:11" x14ac:dyDescent="0.25">
      <c r="A148">
        <v>416030173</v>
      </c>
      <c r="B148" t="s">
        <v>262</v>
      </c>
      <c r="C148" t="s">
        <v>225</v>
      </c>
      <c r="D148" t="s">
        <v>105</v>
      </c>
      <c r="E148" s="3">
        <v>3812.42</v>
      </c>
      <c r="F148" s="4">
        <v>3812.42</v>
      </c>
      <c r="G148" s="3"/>
      <c r="H148" s="3">
        <v>7624.84</v>
      </c>
      <c r="I148" t="s">
        <v>106</v>
      </c>
      <c r="J148" t="s">
        <v>107</v>
      </c>
      <c r="K148" s="2">
        <v>1</v>
      </c>
    </row>
    <row r="149" spans="1:11" x14ac:dyDescent="0.25">
      <c r="A149">
        <v>416030181</v>
      </c>
      <c r="B149" t="s">
        <v>263</v>
      </c>
      <c r="C149" t="s">
        <v>225</v>
      </c>
      <c r="D149" t="s">
        <v>105</v>
      </c>
      <c r="E149" s="3">
        <v>4956.1400000000003</v>
      </c>
      <c r="F149" s="4">
        <v>4956.1400000000003</v>
      </c>
      <c r="G149" s="3"/>
      <c r="H149" s="3">
        <v>9912.2800000000007</v>
      </c>
      <c r="I149" t="s">
        <v>106</v>
      </c>
      <c r="J149" t="s">
        <v>107</v>
      </c>
      <c r="K149" s="2">
        <v>1</v>
      </c>
    </row>
    <row r="150" spans="1:11" x14ac:dyDescent="0.25">
      <c r="A150">
        <v>416030190</v>
      </c>
      <c r="B150" t="s">
        <v>264</v>
      </c>
      <c r="C150" t="s">
        <v>225</v>
      </c>
      <c r="D150" t="s">
        <v>105</v>
      </c>
      <c r="E150" s="3">
        <v>7384.78</v>
      </c>
      <c r="F150" s="4">
        <v>7384.78</v>
      </c>
      <c r="G150" s="3"/>
      <c r="H150" s="3">
        <v>14769.56</v>
      </c>
      <c r="I150" t="s">
        <v>106</v>
      </c>
      <c r="J150" t="s">
        <v>107</v>
      </c>
      <c r="K150" s="2">
        <v>1</v>
      </c>
    </row>
    <row r="151" spans="1:11" x14ac:dyDescent="0.25">
      <c r="A151">
        <v>416030203</v>
      </c>
      <c r="B151" t="s">
        <v>265</v>
      </c>
      <c r="C151" t="s">
        <v>225</v>
      </c>
      <c r="D151" t="s">
        <v>105</v>
      </c>
      <c r="E151" s="3">
        <v>3787.07</v>
      </c>
      <c r="F151" s="4">
        <v>3787.07</v>
      </c>
      <c r="G151" s="3"/>
      <c r="H151" s="3">
        <v>7574.14</v>
      </c>
      <c r="I151" t="s">
        <v>106</v>
      </c>
      <c r="J151" t="s">
        <v>107</v>
      </c>
      <c r="K151" s="2">
        <v>1</v>
      </c>
    </row>
    <row r="152" spans="1:11" x14ac:dyDescent="0.25">
      <c r="A152">
        <v>416030211</v>
      </c>
      <c r="B152" t="s">
        <v>266</v>
      </c>
      <c r="C152" t="s">
        <v>225</v>
      </c>
      <c r="D152" t="s">
        <v>105</v>
      </c>
      <c r="E152" s="3">
        <v>2269.04</v>
      </c>
      <c r="F152" s="4">
        <v>2269.04</v>
      </c>
      <c r="G152" s="3"/>
      <c r="H152" s="3">
        <v>4538.08</v>
      </c>
      <c r="I152" t="s">
        <v>106</v>
      </c>
      <c r="J152" t="s">
        <v>107</v>
      </c>
      <c r="K152" s="2">
        <v>1</v>
      </c>
    </row>
    <row r="153" spans="1:11" x14ac:dyDescent="0.25">
      <c r="A153">
        <v>416030220</v>
      </c>
      <c r="B153" t="s">
        <v>267</v>
      </c>
      <c r="C153" t="s">
        <v>225</v>
      </c>
      <c r="D153" t="s">
        <v>105</v>
      </c>
      <c r="E153" s="3">
        <v>2949.76</v>
      </c>
      <c r="F153" s="4">
        <v>2949.76</v>
      </c>
      <c r="G153" s="3"/>
      <c r="H153" s="3">
        <v>5899.52</v>
      </c>
      <c r="I153" t="s">
        <v>106</v>
      </c>
      <c r="J153" t="s">
        <v>107</v>
      </c>
      <c r="K153" s="2">
        <v>1</v>
      </c>
    </row>
    <row r="154" spans="1:11" x14ac:dyDescent="0.25">
      <c r="A154">
        <v>416030238</v>
      </c>
      <c r="B154" t="s">
        <v>268</v>
      </c>
      <c r="C154" t="s">
        <v>225</v>
      </c>
      <c r="D154" t="s">
        <v>105</v>
      </c>
      <c r="E154" s="3">
        <v>2125.44</v>
      </c>
      <c r="F154" s="4">
        <v>2125.44</v>
      </c>
      <c r="G154" s="3"/>
      <c r="H154" s="3">
        <v>4250.88</v>
      </c>
      <c r="I154" t="s">
        <v>106</v>
      </c>
      <c r="J154" t="s">
        <v>107</v>
      </c>
      <c r="K154" s="2">
        <v>1</v>
      </c>
    </row>
    <row r="155" spans="1:11" x14ac:dyDescent="0.25">
      <c r="A155">
        <v>416030246</v>
      </c>
      <c r="B155" t="s">
        <v>269</v>
      </c>
      <c r="C155" t="s">
        <v>225</v>
      </c>
      <c r="D155" t="s">
        <v>105</v>
      </c>
      <c r="E155" s="3">
        <v>991.91</v>
      </c>
      <c r="F155" s="4">
        <v>991.91</v>
      </c>
      <c r="G155" s="3"/>
      <c r="H155" s="3">
        <v>1983.82</v>
      </c>
      <c r="I155" t="s">
        <v>106</v>
      </c>
      <c r="J155" t="s">
        <v>107</v>
      </c>
      <c r="K155" s="2">
        <v>1</v>
      </c>
    </row>
    <row r="156" spans="1:11" x14ac:dyDescent="0.25">
      <c r="A156">
        <v>416030254</v>
      </c>
      <c r="B156" t="s">
        <v>270</v>
      </c>
      <c r="C156" t="s">
        <v>225</v>
      </c>
      <c r="D156" t="s">
        <v>105</v>
      </c>
      <c r="E156" s="3">
        <v>2125.46</v>
      </c>
      <c r="F156" s="4">
        <v>2125.46</v>
      </c>
      <c r="G156" s="3"/>
      <c r="H156" s="3">
        <v>4250.92</v>
      </c>
      <c r="I156" t="s">
        <v>106</v>
      </c>
      <c r="J156" t="s">
        <v>107</v>
      </c>
      <c r="K156" s="2">
        <v>1</v>
      </c>
    </row>
    <row r="157" spans="1:11" x14ac:dyDescent="0.25">
      <c r="A157">
        <v>416030262</v>
      </c>
      <c r="B157" t="s">
        <v>271</v>
      </c>
      <c r="C157" t="s">
        <v>225</v>
      </c>
      <c r="D157" t="s">
        <v>105</v>
      </c>
      <c r="E157" s="3">
        <v>5818.68</v>
      </c>
      <c r="F157" s="4">
        <v>5818.68</v>
      </c>
      <c r="G157" s="3"/>
      <c r="H157" s="3">
        <v>11637.36</v>
      </c>
      <c r="I157" t="s">
        <v>106</v>
      </c>
      <c r="J157" t="s">
        <v>107</v>
      </c>
      <c r="K157" s="2">
        <v>1</v>
      </c>
    </row>
    <row r="158" spans="1:11" x14ac:dyDescent="0.25">
      <c r="A158">
        <v>416030270</v>
      </c>
      <c r="B158" t="s">
        <v>272</v>
      </c>
      <c r="C158" t="s">
        <v>225</v>
      </c>
      <c r="D158" t="s">
        <v>105</v>
      </c>
      <c r="E158" s="3">
        <v>2836.3</v>
      </c>
      <c r="F158" s="4">
        <v>2836.3</v>
      </c>
      <c r="G158" s="3"/>
      <c r="H158" s="3">
        <v>5672.6</v>
      </c>
      <c r="I158" t="s">
        <v>106</v>
      </c>
      <c r="J158" t="s">
        <v>107</v>
      </c>
      <c r="K158" s="2">
        <v>1</v>
      </c>
    </row>
    <row r="159" spans="1:11" x14ac:dyDescent="0.25">
      <c r="A159">
        <v>416030289</v>
      </c>
      <c r="B159" t="s">
        <v>273</v>
      </c>
      <c r="C159" t="s">
        <v>225</v>
      </c>
      <c r="D159" t="s">
        <v>105</v>
      </c>
      <c r="E159" s="3">
        <v>910.5</v>
      </c>
      <c r="F159" s="4">
        <v>910.5</v>
      </c>
      <c r="G159" s="3"/>
      <c r="H159" s="3">
        <v>1821</v>
      </c>
      <c r="I159" t="s">
        <v>106</v>
      </c>
      <c r="J159" t="s">
        <v>107</v>
      </c>
      <c r="K159" s="2">
        <v>1</v>
      </c>
    </row>
    <row r="160" spans="1:11" x14ac:dyDescent="0.25">
      <c r="A160">
        <v>416030297</v>
      </c>
      <c r="B160" t="s">
        <v>274</v>
      </c>
      <c r="C160" t="s">
        <v>225</v>
      </c>
      <c r="D160" t="s">
        <v>105</v>
      </c>
      <c r="E160" s="3">
        <v>910.5</v>
      </c>
      <c r="F160" s="4">
        <v>910.5</v>
      </c>
      <c r="G160" s="3"/>
      <c r="H160" s="3">
        <v>1821</v>
      </c>
      <c r="I160" t="s">
        <v>106</v>
      </c>
      <c r="J160" t="s">
        <v>107</v>
      </c>
      <c r="K160" s="2">
        <v>1</v>
      </c>
    </row>
    <row r="161" spans="1:11" x14ac:dyDescent="0.25">
      <c r="A161">
        <v>416030300</v>
      </c>
      <c r="B161" t="s">
        <v>275</v>
      </c>
      <c r="C161" t="s">
        <v>225</v>
      </c>
      <c r="D161" t="s">
        <v>105</v>
      </c>
      <c r="E161" s="3">
        <v>4430.87</v>
      </c>
      <c r="F161" s="4">
        <v>4430.87</v>
      </c>
      <c r="G161" s="3"/>
      <c r="H161" s="3">
        <v>8861.74</v>
      </c>
      <c r="I161" t="s">
        <v>106</v>
      </c>
      <c r="J161" t="s">
        <v>107</v>
      </c>
      <c r="K161" s="2">
        <v>1</v>
      </c>
    </row>
    <row r="162" spans="1:11" x14ac:dyDescent="0.25">
      <c r="A162">
        <v>416030319</v>
      </c>
      <c r="B162" t="s">
        <v>276</v>
      </c>
      <c r="C162" t="s">
        <v>225</v>
      </c>
      <c r="D162" t="s">
        <v>105</v>
      </c>
      <c r="E162" s="3">
        <v>5907.83</v>
      </c>
      <c r="F162" s="4">
        <v>5907.83</v>
      </c>
      <c r="G162" s="3"/>
      <c r="H162" s="3">
        <v>11815.66</v>
      </c>
      <c r="I162" t="s">
        <v>106</v>
      </c>
      <c r="J162" t="s">
        <v>107</v>
      </c>
      <c r="K162" s="2">
        <v>1</v>
      </c>
    </row>
    <row r="163" spans="1:11" x14ac:dyDescent="0.25">
      <c r="A163">
        <v>416030327</v>
      </c>
      <c r="B163" t="s">
        <v>277</v>
      </c>
      <c r="C163" t="s">
        <v>225</v>
      </c>
      <c r="D163" t="s">
        <v>105</v>
      </c>
      <c r="E163" s="3">
        <v>791.49</v>
      </c>
      <c r="F163" s="4">
        <v>791.49</v>
      </c>
      <c r="G163" s="3"/>
      <c r="H163" s="3">
        <v>1582.98</v>
      </c>
      <c r="I163" t="s">
        <v>106</v>
      </c>
      <c r="J163" t="s">
        <v>107</v>
      </c>
      <c r="K163" s="2">
        <v>1</v>
      </c>
    </row>
    <row r="164" spans="1:11" x14ac:dyDescent="0.25">
      <c r="A164">
        <v>416030335</v>
      </c>
      <c r="B164" t="s">
        <v>278</v>
      </c>
      <c r="C164" t="s">
        <v>225</v>
      </c>
      <c r="D164" t="s">
        <v>105</v>
      </c>
      <c r="E164" s="3">
        <v>910.5</v>
      </c>
      <c r="F164" s="4">
        <v>910.5</v>
      </c>
      <c r="G164" s="3"/>
      <c r="H164" s="3">
        <v>1821</v>
      </c>
      <c r="I164" t="s">
        <v>106</v>
      </c>
      <c r="J164" t="s">
        <v>107</v>
      </c>
      <c r="K164" s="2">
        <v>1</v>
      </c>
    </row>
    <row r="165" spans="1:11" x14ac:dyDescent="0.25">
      <c r="A165">
        <v>416030343</v>
      </c>
      <c r="B165" t="s">
        <v>279</v>
      </c>
      <c r="C165" t="s">
        <v>225</v>
      </c>
      <c r="D165" t="s">
        <v>105</v>
      </c>
      <c r="E165" s="3">
        <v>910.5</v>
      </c>
      <c r="F165" s="4">
        <v>910.5</v>
      </c>
      <c r="G165" s="3"/>
      <c r="H165" s="3">
        <v>1821</v>
      </c>
      <c r="I165" t="s">
        <v>106</v>
      </c>
      <c r="J165" t="s">
        <v>107</v>
      </c>
      <c r="K165" s="2">
        <v>1</v>
      </c>
    </row>
    <row r="166" spans="1:11" x14ac:dyDescent="0.25">
      <c r="A166">
        <v>416030351</v>
      </c>
      <c r="B166" t="s">
        <v>280</v>
      </c>
      <c r="C166" t="s">
        <v>225</v>
      </c>
      <c r="D166" t="s">
        <v>105</v>
      </c>
      <c r="E166" s="3">
        <v>1028.92</v>
      </c>
      <c r="F166" s="4">
        <v>1028.92</v>
      </c>
      <c r="G166" s="3"/>
      <c r="H166" s="3">
        <v>2057.84</v>
      </c>
      <c r="I166" t="s">
        <v>106</v>
      </c>
      <c r="J166" t="s">
        <v>107</v>
      </c>
      <c r="K166" s="2">
        <v>1</v>
      </c>
    </row>
    <row r="167" spans="1:11" x14ac:dyDescent="0.25">
      <c r="A167">
        <v>416030360</v>
      </c>
      <c r="B167" t="s">
        <v>281</v>
      </c>
      <c r="C167" t="s">
        <v>225</v>
      </c>
      <c r="D167" t="s">
        <v>105</v>
      </c>
      <c r="E167" s="3">
        <v>4186.6400000000003</v>
      </c>
      <c r="F167" s="4">
        <v>4186.6400000000003</v>
      </c>
      <c r="G167" s="3"/>
      <c r="H167" s="3">
        <v>8373.2800000000007</v>
      </c>
      <c r="I167" t="s">
        <v>106</v>
      </c>
      <c r="J167" t="s">
        <v>107</v>
      </c>
      <c r="K167" s="2">
        <v>1</v>
      </c>
    </row>
    <row r="168" spans="1:11" x14ac:dyDescent="0.25">
      <c r="A168">
        <v>416040012</v>
      </c>
      <c r="B168" t="s">
        <v>282</v>
      </c>
      <c r="C168" t="s">
        <v>225</v>
      </c>
      <c r="D168" t="s">
        <v>105</v>
      </c>
      <c r="E168" s="3">
        <v>1252.5999999999999</v>
      </c>
      <c r="F168" s="4">
        <v>1252.5999999999999</v>
      </c>
      <c r="G168" s="3"/>
      <c r="H168" s="3">
        <v>2505.1999999999998</v>
      </c>
      <c r="I168" t="s">
        <v>106</v>
      </c>
      <c r="J168" t="s">
        <v>107</v>
      </c>
      <c r="K168" s="2">
        <v>1</v>
      </c>
    </row>
    <row r="169" spans="1:11" x14ac:dyDescent="0.25">
      <c r="A169">
        <v>416040020</v>
      </c>
      <c r="B169" t="s">
        <v>283</v>
      </c>
      <c r="C169" t="s">
        <v>225</v>
      </c>
      <c r="D169" t="s">
        <v>105</v>
      </c>
      <c r="E169" s="3">
        <v>2023.53</v>
      </c>
      <c r="F169" s="4">
        <v>2023.53</v>
      </c>
      <c r="G169" s="3"/>
      <c r="H169" s="3">
        <v>4047.06</v>
      </c>
      <c r="I169" t="s">
        <v>106</v>
      </c>
      <c r="J169" t="s">
        <v>107</v>
      </c>
      <c r="K169" s="2">
        <v>1</v>
      </c>
    </row>
    <row r="170" spans="1:11" x14ac:dyDescent="0.25">
      <c r="A170">
        <v>416040039</v>
      </c>
      <c r="B170" t="s">
        <v>284</v>
      </c>
      <c r="C170" t="s">
        <v>225</v>
      </c>
      <c r="D170" t="s">
        <v>105</v>
      </c>
      <c r="E170" s="3">
        <v>5376.53</v>
      </c>
      <c r="F170" s="4">
        <v>5376.53</v>
      </c>
      <c r="G170" s="3"/>
      <c r="H170" s="3">
        <v>10753.06</v>
      </c>
      <c r="I170" t="s">
        <v>106</v>
      </c>
      <c r="J170" t="s">
        <v>107</v>
      </c>
      <c r="K170" s="2">
        <v>1</v>
      </c>
    </row>
    <row r="171" spans="1:11" x14ac:dyDescent="0.25">
      <c r="A171">
        <v>416040047</v>
      </c>
      <c r="B171" t="s">
        <v>285</v>
      </c>
      <c r="C171" t="s">
        <v>225</v>
      </c>
      <c r="D171" t="s">
        <v>105</v>
      </c>
      <c r="E171" s="3">
        <v>4138.2700000000004</v>
      </c>
      <c r="F171" s="4">
        <v>4138.2700000000004</v>
      </c>
      <c r="G171" s="3"/>
      <c r="H171" s="3">
        <v>8276.5400000000009</v>
      </c>
      <c r="I171" t="s">
        <v>106</v>
      </c>
      <c r="J171" t="s">
        <v>107</v>
      </c>
      <c r="K171" s="2">
        <v>1</v>
      </c>
    </row>
    <row r="172" spans="1:11" x14ac:dyDescent="0.25">
      <c r="A172">
        <v>416040055</v>
      </c>
      <c r="B172" t="s">
        <v>286</v>
      </c>
      <c r="C172" t="s">
        <v>225</v>
      </c>
      <c r="D172" t="s">
        <v>105</v>
      </c>
      <c r="E172" s="3">
        <v>4098.74</v>
      </c>
      <c r="F172" s="4">
        <v>4098.74</v>
      </c>
      <c r="G172" s="3"/>
      <c r="H172" s="3">
        <v>8197.48</v>
      </c>
      <c r="I172" t="s">
        <v>106</v>
      </c>
      <c r="J172" t="s">
        <v>107</v>
      </c>
      <c r="K172" s="2">
        <v>1</v>
      </c>
    </row>
    <row r="173" spans="1:11" x14ac:dyDescent="0.25">
      <c r="A173">
        <v>416040071</v>
      </c>
      <c r="B173" t="s">
        <v>287</v>
      </c>
      <c r="C173" t="s">
        <v>225</v>
      </c>
      <c r="D173" t="s">
        <v>105</v>
      </c>
      <c r="E173" s="3">
        <v>3494.28</v>
      </c>
      <c r="F173" s="4">
        <v>3494.28</v>
      </c>
      <c r="G173" s="3"/>
      <c r="H173" s="3">
        <v>6988.56</v>
      </c>
      <c r="I173" t="s">
        <v>106</v>
      </c>
      <c r="J173" t="s">
        <v>107</v>
      </c>
      <c r="K173" s="2">
        <v>1</v>
      </c>
    </row>
    <row r="174" spans="1:11" x14ac:dyDescent="0.25">
      <c r="A174">
        <v>416040101</v>
      </c>
      <c r="B174" t="s">
        <v>288</v>
      </c>
      <c r="C174" t="s">
        <v>225</v>
      </c>
      <c r="D174" t="s">
        <v>105</v>
      </c>
      <c r="E174" s="3">
        <v>2125.44</v>
      </c>
      <c r="F174" s="4">
        <v>2125.44</v>
      </c>
      <c r="G174" s="3"/>
      <c r="H174" s="3">
        <v>4250.88</v>
      </c>
      <c r="I174" t="s">
        <v>106</v>
      </c>
      <c r="J174" t="s">
        <v>107</v>
      </c>
      <c r="K174" s="2">
        <v>1</v>
      </c>
    </row>
    <row r="175" spans="1:11" x14ac:dyDescent="0.25">
      <c r="A175">
        <v>416040110</v>
      </c>
      <c r="B175" t="s">
        <v>289</v>
      </c>
      <c r="C175" t="s">
        <v>225</v>
      </c>
      <c r="D175" t="s">
        <v>105</v>
      </c>
      <c r="E175" s="3">
        <v>3872.57</v>
      </c>
      <c r="F175" s="4">
        <v>3872.57</v>
      </c>
      <c r="G175" s="3"/>
      <c r="H175" s="3">
        <v>7745.14</v>
      </c>
      <c r="I175" t="s">
        <v>106</v>
      </c>
      <c r="J175" t="s">
        <v>107</v>
      </c>
      <c r="K175" s="2">
        <v>1</v>
      </c>
    </row>
    <row r="176" spans="1:11" x14ac:dyDescent="0.25">
      <c r="A176">
        <v>416040128</v>
      </c>
      <c r="B176" t="s">
        <v>290</v>
      </c>
      <c r="C176" t="s">
        <v>225</v>
      </c>
      <c r="D176" t="s">
        <v>105</v>
      </c>
      <c r="E176" s="3">
        <v>5507.03</v>
      </c>
      <c r="F176" s="4">
        <v>5507.03</v>
      </c>
      <c r="G176" s="3"/>
      <c r="H176" s="3">
        <v>11014.06</v>
      </c>
      <c r="I176" t="s">
        <v>106</v>
      </c>
      <c r="J176" t="s">
        <v>107</v>
      </c>
      <c r="K176" s="2">
        <v>1</v>
      </c>
    </row>
    <row r="177" spans="1:11" x14ac:dyDescent="0.25">
      <c r="A177">
        <v>416040144</v>
      </c>
      <c r="B177" t="s">
        <v>291</v>
      </c>
      <c r="C177" t="s">
        <v>225</v>
      </c>
      <c r="D177" t="s">
        <v>105</v>
      </c>
      <c r="E177" s="3">
        <v>6569.67</v>
      </c>
      <c r="F177" s="4">
        <v>6569.67</v>
      </c>
      <c r="G177" s="3"/>
      <c r="H177" s="3">
        <v>13139.34</v>
      </c>
      <c r="I177" t="s">
        <v>106</v>
      </c>
      <c r="J177" t="s">
        <v>107</v>
      </c>
      <c r="K177" s="2">
        <v>1</v>
      </c>
    </row>
    <row r="178" spans="1:11" x14ac:dyDescent="0.25">
      <c r="A178">
        <v>416040179</v>
      </c>
      <c r="B178" t="s">
        <v>292</v>
      </c>
      <c r="C178" t="s">
        <v>225</v>
      </c>
      <c r="D178" t="s">
        <v>105</v>
      </c>
      <c r="E178" s="3">
        <v>873.45</v>
      </c>
      <c r="F178" s="4">
        <v>873.45</v>
      </c>
      <c r="G178" s="3"/>
      <c r="H178" s="3">
        <v>1746.9</v>
      </c>
      <c r="I178" t="s">
        <v>106</v>
      </c>
      <c r="J178" t="s">
        <v>107</v>
      </c>
      <c r="K178" s="2">
        <v>1</v>
      </c>
    </row>
    <row r="179" spans="1:11" x14ac:dyDescent="0.25">
      <c r="A179">
        <v>416040187</v>
      </c>
      <c r="B179" t="s">
        <v>293</v>
      </c>
      <c r="C179" t="s">
        <v>225</v>
      </c>
      <c r="D179" t="s">
        <v>105</v>
      </c>
      <c r="E179" s="3">
        <v>1042.43</v>
      </c>
      <c r="F179" s="4">
        <v>1042.43</v>
      </c>
      <c r="G179" s="3"/>
      <c r="H179" s="3">
        <v>2084.86</v>
      </c>
      <c r="I179" t="s">
        <v>106</v>
      </c>
      <c r="J179" t="s">
        <v>107</v>
      </c>
      <c r="K179" s="2">
        <v>1</v>
      </c>
    </row>
    <row r="180" spans="1:11" x14ac:dyDescent="0.25">
      <c r="A180">
        <v>416040195</v>
      </c>
      <c r="B180" t="s">
        <v>294</v>
      </c>
      <c r="C180" t="s">
        <v>225</v>
      </c>
      <c r="D180" t="s">
        <v>105</v>
      </c>
      <c r="E180" s="3">
        <v>1100</v>
      </c>
      <c r="F180" s="4">
        <v>1100</v>
      </c>
      <c r="G180" s="3"/>
      <c r="H180" s="3">
        <v>2200</v>
      </c>
      <c r="I180" t="s">
        <v>106</v>
      </c>
      <c r="J180" t="s">
        <v>107</v>
      </c>
      <c r="K180" s="2">
        <v>1</v>
      </c>
    </row>
    <row r="181" spans="1:11" x14ac:dyDescent="0.25">
      <c r="A181">
        <v>416040209</v>
      </c>
      <c r="B181" t="s">
        <v>295</v>
      </c>
      <c r="C181" t="s">
        <v>225</v>
      </c>
      <c r="D181" t="s">
        <v>105</v>
      </c>
      <c r="E181" s="3">
        <v>4551.8</v>
      </c>
      <c r="F181" s="4">
        <v>4551.8</v>
      </c>
      <c r="G181" s="3"/>
      <c r="H181" s="3">
        <v>9103.6</v>
      </c>
      <c r="I181" t="s">
        <v>106</v>
      </c>
      <c r="J181" t="s">
        <v>107</v>
      </c>
      <c r="K181" s="2">
        <v>1</v>
      </c>
    </row>
    <row r="182" spans="1:11" x14ac:dyDescent="0.25">
      <c r="A182">
        <v>416040217</v>
      </c>
      <c r="B182" t="s">
        <v>296</v>
      </c>
      <c r="C182" t="s">
        <v>225</v>
      </c>
      <c r="D182" t="s">
        <v>105</v>
      </c>
      <c r="E182" s="3">
        <v>2795.42</v>
      </c>
      <c r="F182" s="4">
        <v>2795.42</v>
      </c>
      <c r="G182" s="3"/>
      <c r="H182" s="3">
        <v>5590.84</v>
      </c>
      <c r="I182" t="s">
        <v>106</v>
      </c>
      <c r="J182" t="s">
        <v>107</v>
      </c>
      <c r="K182" s="2">
        <v>1</v>
      </c>
    </row>
    <row r="183" spans="1:11" x14ac:dyDescent="0.25">
      <c r="A183">
        <v>416040225</v>
      </c>
      <c r="B183" t="s">
        <v>297</v>
      </c>
      <c r="C183" t="s">
        <v>225</v>
      </c>
      <c r="D183" t="s">
        <v>105</v>
      </c>
      <c r="E183" s="3">
        <v>1700.36</v>
      </c>
      <c r="F183" s="4">
        <v>1700.36</v>
      </c>
      <c r="G183" s="3"/>
      <c r="H183" s="3">
        <v>3400.72</v>
      </c>
      <c r="I183" t="s">
        <v>106</v>
      </c>
      <c r="J183" t="s">
        <v>107</v>
      </c>
      <c r="K183" s="2">
        <v>1</v>
      </c>
    </row>
    <row r="184" spans="1:11" x14ac:dyDescent="0.25">
      <c r="A184">
        <v>416040233</v>
      </c>
      <c r="B184" t="s">
        <v>298</v>
      </c>
      <c r="C184" t="s">
        <v>225</v>
      </c>
      <c r="D184" t="s">
        <v>105</v>
      </c>
      <c r="E184" s="3">
        <v>1356.75</v>
      </c>
      <c r="F184" s="4">
        <v>1356.75</v>
      </c>
      <c r="G184" s="3"/>
      <c r="H184" s="3">
        <v>2713.5</v>
      </c>
      <c r="I184" t="s">
        <v>106</v>
      </c>
      <c r="J184" t="s">
        <v>107</v>
      </c>
      <c r="K184" s="2">
        <v>1</v>
      </c>
    </row>
    <row r="185" spans="1:11" x14ac:dyDescent="0.25">
      <c r="A185">
        <v>416040241</v>
      </c>
      <c r="B185" t="s">
        <v>299</v>
      </c>
      <c r="C185" t="s">
        <v>225</v>
      </c>
      <c r="D185" t="s">
        <v>105</v>
      </c>
      <c r="E185" s="3">
        <v>1763.78</v>
      </c>
      <c r="F185" s="4">
        <v>1763.78</v>
      </c>
      <c r="G185" s="3"/>
      <c r="H185" s="3">
        <v>3527.56</v>
      </c>
      <c r="I185" t="s">
        <v>106</v>
      </c>
      <c r="J185" t="s">
        <v>107</v>
      </c>
      <c r="K185" s="2">
        <v>1</v>
      </c>
    </row>
    <row r="186" spans="1:11" x14ac:dyDescent="0.25">
      <c r="A186">
        <v>416040250</v>
      </c>
      <c r="B186" t="s">
        <v>300</v>
      </c>
      <c r="C186" t="s">
        <v>225</v>
      </c>
      <c r="D186" t="s">
        <v>105</v>
      </c>
      <c r="E186" s="3">
        <v>5053.59</v>
      </c>
      <c r="F186" s="4">
        <v>5053.59</v>
      </c>
      <c r="G186" s="3"/>
      <c r="H186" s="3">
        <v>10107.18</v>
      </c>
      <c r="I186" t="s">
        <v>106</v>
      </c>
      <c r="J186" t="s">
        <v>107</v>
      </c>
      <c r="K186" s="2">
        <v>1</v>
      </c>
    </row>
    <row r="187" spans="1:11" x14ac:dyDescent="0.25">
      <c r="A187">
        <v>416040268</v>
      </c>
      <c r="B187" t="s">
        <v>301</v>
      </c>
      <c r="C187" t="s">
        <v>225</v>
      </c>
      <c r="D187" t="s">
        <v>105</v>
      </c>
      <c r="E187" s="3">
        <v>6569.67</v>
      </c>
      <c r="F187" s="4">
        <v>6569.67</v>
      </c>
      <c r="G187" s="3"/>
      <c r="H187" s="3">
        <v>13139.34</v>
      </c>
      <c r="I187" t="s">
        <v>106</v>
      </c>
      <c r="J187" t="s">
        <v>107</v>
      </c>
      <c r="K187" s="2">
        <v>1</v>
      </c>
    </row>
    <row r="188" spans="1:11" x14ac:dyDescent="0.25">
      <c r="A188">
        <v>416040276</v>
      </c>
      <c r="B188" t="s">
        <v>302</v>
      </c>
      <c r="C188" t="s">
        <v>225</v>
      </c>
      <c r="D188" t="s">
        <v>105</v>
      </c>
      <c r="E188" s="3">
        <v>5053.59</v>
      </c>
      <c r="F188" s="4">
        <v>5053.59</v>
      </c>
      <c r="G188" s="3"/>
      <c r="H188" s="3">
        <v>10107.18</v>
      </c>
      <c r="I188" t="s">
        <v>106</v>
      </c>
      <c r="J188" t="s">
        <v>107</v>
      </c>
      <c r="K188" s="2">
        <v>1</v>
      </c>
    </row>
    <row r="189" spans="1:11" x14ac:dyDescent="0.25">
      <c r="A189">
        <v>416040284</v>
      </c>
      <c r="B189" t="s">
        <v>303</v>
      </c>
      <c r="C189" t="s">
        <v>225</v>
      </c>
      <c r="D189" t="s">
        <v>105</v>
      </c>
      <c r="E189" s="3">
        <v>2888.96</v>
      </c>
      <c r="F189" s="4">
        <v>2888.96</v>
      </c>
      <c r="G189" s="3"/>
      <c r="H189" s="3">
        <v>5777.92</v>
      </c>
      <c r="I189" t="s">
        <v>106</v>
      </c>
      <c r="J189" t="s">
        <v>107</v>
      </c>
      <c r="K189" s="2">
        <v>1</v>
      </c>
    </row>
    <row r="190" spans="1:11" x14ac:dyDescent="0.25">
      <c r="A190">
        <v>416050018</v>
      </c>
      <c r="B190" t="s">
        <v>304</v>
      </c>
      <c r="C190" t="s">
        <v>225</v>
      </c>
      <c r="D190" t="s">
        <v>105</v>
      </c>
      <c r="E190" s="3">
        <v>5556.76</v>
      </c>
      <c r="F190" s="4">
        <v>5556.76</v>
      </c>
      <c r="G190" s="3"/>
      <c r="H190" s="3">
        <v>11113.52</v>
      </c>
      <c r="I190" t="s">
        <v>106</v>
      </c>
      <c r="J190" t="s">
        <v>107</v>
      </c>
      <c r="K190" s="2">
        <v>1</v>
      </c>
    </row>
    <row r="191" spans="1:11" x14ac:dyDescent="0.25">
      <c r="A191">
        <v>416050026</v>
      </c>
      <c r="B191" t="s">
        <v>305</v>
      </c>
      <c r="C191" t="s">
        <v>225</v>
      </c>
      <c r="D191" t="s">
        <v>105</v>
      </c>
      <c r="E191" s="3">
        <v>1971.77</v>
      </c>
      <c r="F191" s="4">
        <v>1971.77</v>
      </c>
      <c r="G191" s="3"/>
      <c r="H191" s="3">
        <v>3943.54</v>
      </c>
      <c r="I191" t="s">
        <v>106</v>
      </c>
      <c r="J191" t="s">
        <v>107</v>
      </c>
      <c r="K191" s="2">
        <v>1</v>
      </c>
    </row>
    <row r="192" spans="1:11" x14ac:dyDescent="0.25">
      <c r="A192">
        <v>416050034</v>
      </c>
      <c r="B192" t="s">
        <v>306</v>
      </c>
      <c r="C192" t="s">
        <v>225</v>
      </c>
      <c r="D192" t="s">
        <v>105</v>
      </c>
      <c r="E192" s="3">
        <v>6340.82</v>
      </c>
      <c r="F192" s="4">
        <v>6340.82</v>
      </c>
      <c r="G192" s="3"/>
      <c r="H192" s="3">
        <v>12681.64</v>
      </c>
      <c r="I192" t="s">
        <v>106</v>
      </c>
      <c r="J192" t="s">
        <v>107</v>
      </c>
      <c r="K192" s="2">
        <v>1</v>
      </c>
    </row>
    <row r="193" spans="1:11" x14ac:dyDescent="0.25">
      <c r="A193">
        <v>416050050</v>
      </c>
      <c r="B193" t="s">
        <v>307</v>
      </c>
      <c r="C193" t="s">
        <v>225</v>
      </c>
      <c r="D193" t="s">
        <v>105</v>
      </c>
      <c r="E193" s="3">
        <v>991.89</v>
      </c>
      <c r="F193" s="4">
        <v>991.89</v>
      </c>
      <c r="G193" s="3"/>
      <c r="H193" s="3">
        <v>1983.78</v>
      </c>
      <c r="I193" t="s">
        <v>106</v>
      </c>
      <c r="J193" t="s">
        <v>107</v>
      </c>
      <c r="K193" s="2">
        <v>1</v>
      </c>
    </row>
    <row r="194" spans="1:11" x14ac:dyDescent="0.25">
      <c r="A194">
        <v>416050077</v>
      </c>
      <c r="B194" t="s">
        <v>308</v>
      </c>
      <c r="C194" t="s">
        <v>225</v>
      </c>
      <c r="D194" t="s">
        <v>105</v>
      </c>
      <c r="E194" s="3">
        <v>5434.4</v>
      </c>
      <c r="F194" s="4">
        <v>5434.4</v>
      </c>
      <c r="G194" s="3"/>
      <c r="H194" s="3">
        <v>10868.8</v>
      </c>
      <c r="I194" t="s">
        <v>106</v>
      </c>
      <c r="J194" t="s">
        <v>107</v>
      </c>
      <c r="K194" s="2">
        <v>1</v>
      </c>
    </row>
    <row r="195" spans="1:11" x14ac:dyDescent="0.25">
      <c r="A195">
        <v>416050093</v>
      </c>
      <c r="B195" t="s">
        <v>309</v>
      </c>
      <c r="C195" t="s">
        <v>225</v>
      </c>
      <c r="D195" t="s">
        <v>105</v>
      </c>
      <c r="E195" s="3">
        <v>5265.02</v>
      </c>
      <c r="F195" s="4">
        <v>5265.02</v>
      </c>
      <c r="G195" s="3"/>
      <c r="H195" s="3">
        <v>10530.04</v>
      </c>
      <c r="I195" t="s">
        <v>106</v>
      </c>
      <c r="J195" t="s">
        <v>107</v>
      </c>
      <c r="K195" s="2">
        <v>1</v>
      </c>
    </row>
    <row r="196" spans="1:11" x14ac:dyDescent="0.25">
      <c r="A196">
        <v>416050107</v>
      </c>
      <c r="B196" t="s">
        <v>310</v>
      </c>
      <c r="C196" t="s">
        <v>225</v>
      </c>
      <c r="D196" t="s">
        <v>105</v>
      </c>
      <c r="E196" s="3">
        <v>6844.53</v>
      </c>
      <c r="F196" s="4">
        <v>6844.53</v>
      </c>
      <c r="G196" s="3"/>
      <c r="H196" s="3">
        <v>13689.06</v>
      </c>
      <c r="I196" t="s">
        <v>106</v>
      </c>
      <c r="J196" t="s">
        <v>107</v>
      </c>
      <c r="K196" s="2">
        <v>1</v>
      </c>
    </row>
    <row r="197" spans="1:11" x14ac:dyDescent="0.25">
      <c r="A197">
        <v>416050115</v>
      </c>
      <c r="B197" t="s">
        <v>311</v>
      </c>
      <c r="C197" t="s">
        <v>225</v>
      </c>
      <c r="D197" t="s">
        <v>105</v>
      </c>
      <c r="E197" s="3">
        <v>5673.43</v>
      </c>
      <c r="F197" s="4">
        <v>5673.43</v>
      </c>
      <c r="G197" s="3"/>
      <c r="H197" s="3">
        <v>11346.86</v>
      </c>
      <c r="I197" t="s">
        <v>106</v>
      </c>
      <c r="J197" t="s">
        <v>107</v>
      </c>
      <c r="K197" s="2">
        <v>1</v>
      </c>
    </row>
    <row r="198" spans="1:11" x14ac:dyDescent="0.25">
      <c r="A198">
        <v>416060013</v>
      </c>
      <c r="B198" t="s">
        <v>312</v>
      </c>
      <c r="C198" t="s">
        <v>225</v>
      </c>
      <c r="D198" t="s">
        <v>105</v>
      </c>
      <c r="E198" s="3">
        <v>1808.69</v>
      </c>
      <c r="F198" s="4">
        <v>1808.69</v>
      </c>
      <c r="G198" s="3"/>
      <c r="H198" s="3">
        <v>3617.38</v>
      </c>
      <c r="I198" t="s">
        <v>106</v>
      </c>
      <c r="J198" t="s">
        <v>107</v>
      </c>
      <c r="K198" s="2">
        <v>1</v>
      </c>
    </row>
    <row r="199" spans="1:11" x14ac:dyDescent="0.25">
      <c r="A199">
        <v>416060021</v>
      </c>
      <c r="B199" t="s">
        <v>313</v>
      </c>
      <c r="C199" t="s">
        <v>225</v>
      </c>
      <c r="D199" t="s">
        <v>105</v>
      </c>
      <c r="E199" s="3">
        <v>1545.1</v>
      </c>
      <c r="F199" s="4">
        <v>1545.1</v>
      </c>
      <c r="G199" s="3"/>
      <c r="H199" s="3">
        <v>3090.2</v>
      </c>
      <c r="I199" t="s">
        <v>106</v>
      </c>
      <c r="J199" t="s">
        <v>107</v>
      </c>
      <c r="K199" s="2">
        <v>1</v>
      </c>
    </row>
    <row r="200" spans="1:11" x14ac:dyDescent="0.25">
      <c r="A200">
        <v>416060030</v>
      </c>
      <c r="B200" t="s">
        <v>314</v>
      </c>
      <c r="C200" t="s">
        <v>225</v>
      </c>
      <c r="D200" t="s">
        <v>105</v>
      </c>
      <c r="E200" s="3">
        <v>1068.94</v>
      </c>
      <c r="F200" s="4">
        <v>1068.94</v>
      </c>
      <c r="G200" s="3"/>
      <c r="H200" s="3">
        <v>2137.88</v>
      </c>
      <c r="I200" t="s">
        <v>106</v>
      </c>
      <c r="J200" t="s">
        <v>107</v>
      </c>
      <c r="K200" s="2">
        <v>1</v>
      </c>
    </row>
    <row r="201" spans="1:11" x14ac:dyDescent="0.25">
      <c r="A201">
        <v>416060056</v>
      </c>
      <c r="B201" t="s">
        <v>315</v>
      </c>
      <c r="C201" t="s">
        <v>225</v>
      </c>
      <c r="D201" t="s">
        <v>105</v>
      </c>
      <c r="E201" s="3">
        <v>5265.02</v>
      </c>
      <c r="F201" s="4">
        <v>5265.02</v>
      </c>
      <c r="G201" s="3"/>
      <c r="H201" s="3">
        <v>10530.04</v>
      </c>
      <c r="I201" t="s">
        <v>106</v>
      </c>
      <c r="J201" t="s">
        <v>107</v>
      </c>
      <c r="K201" s="2">
        <v>1</v>
      </c>
    </row>
    <row r="202" spans="1:11" x14ac:dyDescent="0.25">
      <c r="A202">
        <v>416060064</v>
      </c>
      <c r="B202" t="s">
        <v>316</v>
      </c>
      <c r="C202" t="s">
        <v>225</v>
      </c>
      <c r="D202" t="s">
        <v>105</v>
      </c>
      <c r="E202" s="3">
        <v>5403.43</v>
      </c>
      <c r="F202" s="4">
        <v>5403.43</v>
      </c>
      <c r="G202" s="3"/>
      <c r="H202" s="3">
        <v>10806.86</v>
      </c>
      <c r="I202" t="s">
        <v>106</v>
      </c>
      <c r="J202" t="s">
        <v>107</v>
      </c>
      <c r="K202" s="2">
        <v>1</v>
      </c>
    </row>
    <row r="203" spans="1:11" x14ac:dyDescent="0.25">
      <c r="A203">
        <v>416060080</v>
      </c>
      <c r="B203" t="s">
        <v>317</v>
      </c>
      <c r="C203" t="s">
        <v>225</v>
      </c>
      <c r="D203" t="s">
        <v>105</v>
      </c>
      <c r="E203" s="3">
        <v>5403.43</v>
      </c>
      <c r="F203" s="4">
        <v>5403.43</v>
      </c>
      <c r="G203" s="3"/>
      <c r="H203" s="3">
        <v>10806.86</v>
      </c>
      <c r="I203" t="s">
        <v>106</v>
      </c>
      <c r="J203" t="s">
        <v>107</v>
      </c>
      <c r="K203" s="2">
        <v>1</v>
      </c>
    </row>
    <row r="204" spans="1:11" x14ac:dyDescent="0.25">
      <c r="A204">
        <v>416060099</v>
      </c>
      <c r="B204" t="s">
        <v>318</v>
      </c>
      <c r="C204" t="s">
        <v>225</v>
      </c>
      <c r="D204" t="s">
        <v>105</v>
      </c>
      <c r="E204" s="3">
        <v>5188.8900000000003</v>
      </c>
      <c r="F204" s="4">
        <v>5188.8900000000003</v>
      </c>
      <c r="G204" s="3"/>
      <c r="H204" s="3">
        <v>10377.780000000001</v>
      </c>
      <c r="I204" t="s">
        <v>106</v>
      </c>
      <c r="J204" t="s">
        <v>107</v>
      </c>
      <c r="K204" s="2">
        <v>1</v>
      </c>
    </row>
    <row r="205" spans="1:11" x14ac:dyDescent="0.25">
      <c r="A205">
        <v>416060102</v>
      </c>
      <c r="B205" t="s">
        <v>319</v>
      </c>
      <c r="C205" t="s">
        <v>225</v>
      </c>
      <c r="D205" t="s">
        <v>105</v>
      </c>
      <c r="E205" s="3">
        <v>1131.31</v>
      </c>
      <c r="F205" s="4">
        <v>1131.31</v>
      </c>
      <c r="G205" s="3"/>
      <c r="H205" s="3">
        <v>2262.62</v>
      </c>
      <c r="I205" t="s">
        <v>106</v>
      </c>
      <c r="J205" t="s">
        <v>107</v>
      </c>
      <c r="K205" s="2">
        <v>1</v>
      </c>
    </row>
    <row r="206" spans="1:11" x14ac:dyDescent="0.25">
      <c r="A206">
        <v>416060110</v>
      </c>
      <c r="B206" t="s">
        <v>320</v>
      </c>
      <c r="C206" t="s">
        <v>225</v>
      </c>
      <c r="D206" t="s">
        <v>105</v>
      </c>
      <c r="E206" s="3">
        <v>2279.2399999999998</v>
      </c>
      <c r="F206" s="4">
        <v>2279.2399999999998</v>
      </c>
      <c r="G206" s="3"/>
      <c r="H206" s="3">
        <v>4558.4799999999996</v>
      </c>
      <c r="I206" t="s">
        <v>106</v>
      </c>
      <c r="J206" t="s">
        <v>107</v>
      </c>
      <c r="K206" s="2">
        <v>1</v>
      </c>
    </row>
    <row r="207" spans="1:11" x14ac:dyDescent="0.25">
      <c r="A207">
        <v>416060129</v>
      </c>
      <c r="B207" t="s">
        <v>321</v>
      </c>
      <c r="C207" t="s">
        <v>225</v>
      </c>
      <c r="D207" t="s">
        <v>105</v>
      </c>
      <c r="E207" s="3">
        <v>4551.8</v>
      </c>
      <c r="F207" s="4">
        <v>4551.8</v>
      </c>
      <c r="G207" s="3"/>
      <c r="H207" s="3">
        <v>9103.6</v>
      </c>
      <c r="I207" t="s">
        <v>106</v>
      </c>
      <c r="J207" t="s">
        <v>107</v>
      </c>
      <c r="K207" s="2">
        <v>1</v>
      </c>
    </row>
    <row r="208" spans="1:11" x14ac:dyDescent="0.25">
      <c r="A208">
        <v>416080014</v>
      </c>
      <c r="B208" t="s">
        <v>322</v>
      </c>
      <c r="C208" t="s">
        <v>225</v>
      </c>
      <c r="D208" t="s">
        <v>105</v>
      </c>
      <c r="E208" s="3">
        <v>396.18</v>
      </c>
      <c r="F208" s="4">
        <v>396.18</v>
      </c>
      <c r="G208" s="3"/>
      <c r="H208" s="3">
        <v>792.36</v>
      </c>
      <c r="I208" t="s">
        <v>106</v>
      </c>
      <c r="J208" t="s">
        <v>107</v>
      </c>
      <c r="K208" s="2">
        <v>1</v>
      </c>
    </row>
    <row r="209" spans="1:11" x14ac:dyDescent="0.25">
      <c r="A209">
        <v>416080030</v>
      </c>
      <c r="B209" t="s">
        <v>323</v>
      </c>
      <c r="C209" t="s">
        <v>225</v>
      </c>
      <c r="D209" t="s">
        <v>105</v>
      </c>
      <c r="E209" s="3">
        <v>396.18</v>
      </c>
      <c r="F209" s="4">
        <v>396.18</v>
      </c>
      <c r="G209" s="3"/>
      <c r="H209" s="3">
        <v>792.36</v>
      </c>
      <c r="I209" t="s">
        <v>106</v>
      </c>
      <c r="J209" t="s">
        <v>107</v>
      </c>
      <c r="K209" s="2">
        <v>1</v>
      </c>
    </row>
    <row r="210" spans="1:11" x14ac:dyDescent="0.25">
      <c r="A210">
        <v>416080081</v>
      </c>
      <c r="B210" t="s">
        <v>324</v>
      </c>
      <c r="C210" t="s">
        <v>225</v>
      </c>
      <c r="D210" t="s">
        <v>105</v>
      </c>
      <c r="E210" s="3">
        <v>3359.04</v>
      </c>
      <c r="F210" s="4">
        <v>3359.04</v>
      </c>
      <c r="G210" s="3"/>
      <c r="H210" s="3">
        <v>6718.08</v>
      </c>
      <c r="I210" t="s">
        <v>106</v>
      </c>
      <c r="J210" t="s">
        <v>107</v>
      </c>
      <c r="K210" s="2">
        <v>1</v>
      </c>
    </row>
    <row r="211" spans="1:11" x14ac:dyDescent="0.25">
      <c r="A211">
        <v>416080090</v>
      </c>
      <c r="B211" t="s">
        <v>325</v>
      </c>
      <c r="C211" t="s">
        <v>225</v>
      </c>
      <c r="D211" t="s">
        <v>105</v>
      </c>
      <c r="E211" s="3">
        <v>4098.37</v>
      </c>
      <c r="F211" s="4">
        <v>4098.37</v>
      </c>
      <c r="G211" s="3"/>
      <c r="H211" s="3">
        <v>8196.74</v>
      </c>
      <c r="I211" t="s">
        <v>106</v>
      </c>
      <c r="J211" t="s">
        <v>107</v>
      </c>
      <c r="K211" s="2">
        <v>1</v>
      </c>
    </row>
    <row r="212" spans="1:11" x14ac:dyDescent="0.25">
      <c r="A212">
        <v>416080111</v>
      </c>
      <c r="B212" t="s">
        <v>326</v>
      </c>
      <c r="C212" t="s">
        <v>225</v>
      </c>
      <c r="D212" t="s">
        <v>105</v>
      </c>
      <c r="E212" s="3">
        <v>4366.75</v>
      </c>
      <c r="F212" s="4">
        <v>4366.75</v>
      </c>
      <c r="G212" s="3"/>
      <c r="H212" s="3">
        <v>8733.5</v>
      </c>
      <c r="I212" t="s">
        <v>106</v>
      </c>
      <c r="J212" t="s">
        <v>107</v>
      </c>
      <c r="K212" s="2">
        <v>1</v>
      </c>
    </row>
    <row r="213" spans="1:11" x14ac:dyDescent="0.25">
      <c r="A213">
        <v>416080120</v>
      </c>
      <c r="B213" t="s">
        <v>327</v>
      </c>
      <c r="C213" t="s">
        <v>225</v>
      </c>
      <c r="D213" t="s">
        <v>105</v>
      </c>
      <c r="E213" s="3">
        <v>565.86</v>
      </c>
      <c r="F213" s="4">
        <v>565.86</v>
      </c>
      <c r="G213" s="3"/>
      <c r="H213" s="3">
        <v>1131.72</v>
      </c>
      <c r="I213" t="s">
        <v>106</v>
      </c>
      <c r="J213" t="s">
        <v>107</v>
      </c>
      <c r="K213" s="2">
        <v>1</v>
      </c>
    </row>
    <row r="214" spans="1:11" x14ac:dyDescent="0.25">
      <c r="A214">
        <v>416090010</v>
      </c>
      <c r="B214" t="s">
        <v>328</v>
      </c>
      <c r="C214" t="s">
        <v>225</v>
      </c>
      <c r="D214" t="s">
        <v>105</v>
      </c>
      <c r="E214" s="3">
        <v>2860.63</v>
      </c>
      <c r="F214" s="4">
        <v>2860.63</v>
      </c>
      <c r="G214" s="3"/>
      <c r="H214" s="3">
        <v>5721.26</v>
      </c>
      <c r="I214" t="s">
        <v>106</v>
      </c>
      <c r="J214" t="s">
        <v>107</v>
      </c>
      <c r="K214" s="2">
        <v>1</v>
      </c>
    </row>
    <row r="215" spans="1:11" x14ac:dyDescent="0.25">
      <c r="A215">
        <v>416090028</v>
      </c>
      <c r="B215" t="s">
        <v>329</v>
      </c>
      <c r="C215" t="s">
        <v>225</v>
      </c>
      <c r="D215" t="s">
        <v>105</v>
      </c>
      <c r="E215" s="3">
        <v>2860.63</v>
      </c>
      <c r="F215" s="4">
        <v>2860.63</v>
      </c>
      <c r="G215" s="3"/>
      <c r="H215" s="3">
        <v>5721.26</v>
      </c>
      <c r="I215" t="s">
        <v>106</v>
      </c>
      <c r="J215" t="s">
        <v>107</v>
      </c>
      <c r="K215" s="2">
        <v>1</v>
      </c>
    </row>
    <row r="216" spans="1:11" x14ac:dyDescent="0.25">
      <c r="A216">
        <v>416090036</v>
      </c>
      <c r="B216" t="s">
        <v>330</v>
      </c>
      <c r="C216" t="s">
        <v>225</v>
      </c>
      <c r="D216" t="s">
        <v>105</v>
      </c>
      <c r="E216" s="3">
        <v>3165.42</v>
      </c>
      <c r="F216" s="4">
        <v>3165.42</v>
      </c>
      <c r="G216" s="3"/>
      <c r="H216" s="3">
        <v>6330.84</v>
      </c>
      <c r="I216" t="s">
        <v>106</v>
      </c>
      <c r="J216" t="s">
        <v>107</v>
      </c>
      <c r="K216" s="2">
        <v>1</v>
      </c>
    </row>
    <row r="217" spans="1:11" x14ac:dyDescent="0.25">
      <c r="A217">
        <v>416090079</v>
      </c>
      <c r="B217" t="s">
        <v>331</v>
      </c>
      <c r="C217" t="s">
        <v>225</v>
      </c>
      <c r="D217" t="s">
        <v>105</v>
      </c>
      <c r="E217" s="3">
        <v>5342.18</v>
      </c>
      <c r="F217" s="4">
        <v>5342.18</v>
      </c>
      <c r="G217" s="3"/>
      <c r="H217" s="3">
        <v>10684.36</v>
      </c>
      <c r="I217" t="s">
        <v>106</v>
      </c>
      <c r="J217" t="s">
        <v>107</v>
      </c>
      <c r="K217" s="2">
        <v>1</v>
      </c>
    </row>
    <row r="218" spans="1:11" x14ac:dyDescent="0.25">
      <c r="A218">
        <v>416090109</v>
      </c>
      <c r="B218" t="s">
        <v>332</v>
      </c>
      <c r="C218" t="s">
        <v>225</v>
      </c>
      <c r="D218" t="s">
        <v>105</v>
      </c>
      <c r="E218" s="3">
        <v>3059.29</v>
      </c>
      <c r="F218" s="4">
        <v>3059.29</v>
      </c>
      <c r="G218" s="3"/>
      <c r="H218" s="3">
        <v>6118.58</v>
      </c>
      <c r="I218" t="s">
        <v>106</v>
      </c>
      <c r="J218" t="s">
        <v>107</v>
      </c>
      <c r="K218" s="2">
        <v>1</v>
      </c>
    </row>
    <row r="219" spans="1:11" x14ac:dyDescent="0.25">
      <c r="A219">
        <v>416090117</v>
      </c>
      <c r="B219" t="s">
        <v>333</v>
      </c>
      <c r="C219" t="s">
        <v>225</v>
      </c>
      <c r="D219" t="s">
        <v>105</v>
      </c>
      <c r="E219" s="3">
        <v>3165.42</v>
      </c>
      <c r="F219" s="4">
        <v>3165.42</v>
      </c>
      <c r="G219" s="3"/>
      <c r="H219" s="3">
        <v>6330.84</v>
      </c>
      <c r="I219" t="s">
        <v>106</v>
      </c>
      <c r="J219" t="s">
        <v>107</v>
      </c>
      <c r="K219" s="2">
        <v>1</v>
      </c>
    </row>
    <row r="220" spans="1:11" x14ac:dyDescent="0.25">
      <c r="A220">
        <v>416090125</v>
      </c>
      <c r="B220" t="s">
        <v>334</v>
      </c>
      <c r="C220" t="s">
        <v>225</v>
      </c>
      <c r="D220" t="s">
        <v>105</v>
      </c>
      <c r="E220" s="3">
        <v>4115.05</v>
      </c>
      <c r="F220" s="4">
        <v>4115.05</v>
      </c>
      <c r="G220" s="3"/>
      <c r="H220" s="3">
        <v>8230.1</v>
      </c>
      <c r="I220" t="s">
        <v>106</v>
      </c>
      <c r="J220" t="s">
        <v>107</v>
      </c>
      <c r="K220" s="2">
        <v>1</v>
      </c>
    </row>
    <row r="221" spans="1:11" x14ac:dyDescent="0.25">
      <c r="A221">
        <v>416090133</v>
      </c>
      <c r="B221" t="s">
        <v>335</v>
      </c>
      <c r="C221" t="s">
        <v>225</v>
      </c>
      <c r="D221" t="s">
        <v>105</v>
      </c>
      <c r="E221" s="3">
        <v>3972.21</v>
      </c>
      <c r="F221" s="4">
        <v>3972.21</v>
      </c>
      <c r="G221" s="3"/>
      <c r="H221" s="3">
        <v>7944.42</v>
      </c>
      <c r="I221" t="s">
        <v>106</v>
      </c>
      <c r="J221" t="s">
        <v>107</v>
      </c>
      <c r="K221" s="2">
        <v>1</v>
      </c>
    </row>
    <row r="222" spans="1:11" x14ac:dyDescent="0.25">
      <c r="A222">
        <v>416110010</v>
      </c>
      <c r="B222" t="s">
        <v>336</v>
      </c>
      <c r="C222" t="s">
        <v>225</v>
      </c>
      <c r="D222" t="s">
        <v>105</v>
      </c>
      <c r="E222" s="3">
        <v>3282.83</v>
      </c>
      <c r="F222" s="4">
        <v>3282.83</v>
      </c>
      <c r="G222" s="3"/>
      <c r="H222" s="3">
        <v>6565.66</v>
      </c>
      <c r="I222" t="s">
        <v>106</v>
      </c>
      <c r="J222" t="s">
        <v>107</v>
      </c>
      <c r="K222" s="2">
        <v>1</v>
      </c>
    </row>
    <row r="223" spans="1:11" x14ac:dyDescent="0.25">
      <c r="A223">
        <v>416110029</v>
      </c>
      <c r="B223" t="s">
        <v>337</v>
      </c>
      <c r="C223" t="s">
        <v>225</v>
      </c>
      <c r="D223" t="s">
        <v>105</v>
      </c>
      <c r="E223" s="3">
        <v>5035.46</v>
      </c>
      <c r="F223" s="4">
        <v>5035.46</v>
      </c>
      <c r="G223" s="3"/>
      <c r="H223" s="3">
        <v>10070.92</v>
      </c>
      <c r="I223" t="s">
        <v>106</v>
      </c>
      <c r="J223" t="s">
        <v>107</v>
      </c>
      <c r="K223" s="2">
        <v>1</v>
      </c>
    </row>
    <row r="224" spans="1:11" x14ac:dyDescent="0.25">
      <c r="A224">
        <v>416110037</v>
      </c>
      <c r="B224" t="s">
        <v>338</v>
      </c>
      <c r="C224" t="s">
        <v>225</v>
      </c>
      <c r="D224" t="s">
        <v>105</v>
      </c>
      <c r="E224" s="3">
        <v>5661.24</v>
      </c>
      <c r="F224" s="4">
        <v>5661.24</v>
      </c>
      <c r="G224" s="3"/>
      <c r="H224" s="3">
        <v>11322.48</v>
      </c>
      <c r="I224" t="s">
        <v>106</v>
      </c>
      <c r="J224" t="s">
        <v>107</v>
      </c>
      <c r="K224" s="2">
        <v>1</v>
      </c>
    </row>
    <row r="225" spans="1:11" x14ac:dyDescent="0.25">
      <c r="A225">
        <v>416110045</v>
      </c>
      <c r="B225" t="s">
        <v>339</v>
      </c>
      <c r="C225" t="s">
        <v>225</v>
      </c>
      <c r="D225" t="s">
        <v>105</v>
      </c>
      <c r="E225" s="3">
        <v>3902.02</v>
      </c>
      <c r="F225" s="4">
        <v>3902.02</v>
      </c>
      <c r="G225" s="3"/>
      <c r="H225" s="3">
        <v>7804.04</v>
      </c>
      <c r="I225" t="s">
        <v>106</v>
      </c>
      <c r="J225" t="s">
        <v>107</v>
      </c>
      <c r="K225" s="2">
        <v>1</v>
      </c>
    </row>
    <row r="226" spans="1:11" x14ac:dyDescent="0.25">
      <c r="A226">
        <v>416110053</v>
      </c>
      <c r="B226" t="s">
        <v>340</v>
      </c>
      <c r="C226" t="s">
        <v>225</v>
      </c>
      <c r="D226" t="s">
        <v>105</v>
      </c>
      <c r="E226" s="3">
        <v>2208.6799999999998</v>
      </c>
      <c r="F226" s="4">
        <v>2208.6799999999998</v>
      </c>
      <c r="G226" s="3"/>
      <c r="H226" s="3">
        <v>4417.3599999999997</v>
      </c>
      <c r="I226" t="s">
        <v>106</v>
      </c>
      <c r="J226" t="s">
        <v>107</v>
      </c>
      <c r="K226" s="2">
        <v>1</v>
      </c>
    </row>
    <row r="227" spans="1:11" x14ac:dyDescent="0.25">
      <c r="A227">
        <v>416110061</v>
      </c>
      <c r="B227" t="s">
        <v>341</v>
      </c>
      <c r="C227" t="s">
        <v>225</v>
      </c>
      <c r="D227" t="s">
        <v>105</v>
      </c>
      <c r="E227" s="3">
        <v>2954.54</v>
      </c>
      <c r="F227" s="4">
        <v>2954.54</v>
      </c>
      <c r="G227" s="3"/>
      <c r="H227" s="3">
        <v>5909.08</v>
      </c>
      <c r="I227" t="s">
        <v>106</v>
      </c>
      <c r="J227" t="s">
        <v>107</v>
      </c>
      <c r="K227" s="2">
        <v>1</v>
      </c>
    </row>
    <row r="228" spans="1:11" x14ac:dyDescent="0.25">
      <c r="A228">
        <v>416110070</v>
      </c>
      <c r="B228" t="s">
        <v>342</v>
      </c>
      <c r="C228" t="s">
        <v>225</v>
      </c>
      <c r="D228" t="s">
        <v>105</v>
      </c>
      <c r="E228" s="3">
        <v>2726.58</v>
      </c>
      <c r="F228" s="4">
        <v>2726.58</v>
      </c>
      <c r="G228" s="3"/>
      <c r="H228" s="3">
        <v>5453.16</v>
      </c>
      <c r="I228" t="s">
        <v>106</v>
      </c>
      <c r="J228" t="s">
        <v>107</v>
      </c>
      <c r="K228" s="2">
        <v>1</v>
      </c>
    </row>
    <row r="229" spans="1:11" x14ac:dyDescent="0.25">
      <c r="A229">
        <v>416110088</v>
      </c>
      <c r="B229" t="s">
        <v>343</v>
      </c>
      <c r="C229" t="s">
        <v>225</v>
      </c>
      <c r="D229" t="s">
        <v>105</v>
      </c>
      <c r="E229" s="3">
        <v>4186.6400000000003</v>
      </c>
      <c r="F229" s="4">
        <v>4186.6400000000003</v>
      </c>
      <c r="G229" s="3"/>
      <c r="H229" s="3">
        <v>8373.2800000000007</v>
      </c>
      <c r="I229" t="s">
        <v>106</v>
      </c>
      <c r="J229" t="s">
        <v>107</v>
      </c>
      <c r="K229" s="2">
        <v>1</v>
      </c>
    </row>
    <row r="230" spans="1:11" x14ac:dyDescent="0.25">
      <c r="A230">
        <v>416120024</v>
      </c>
      <c r="B230" t="s">
        <v>344</v>
      </c>
      <c r="C230" t="s">
        <v>225</v>
      </c>
      <c r="D230" t="s">
        <v>105</v>
      </c>
      <c r="E230" s="3">
        <v>2462.85</v>
      </c>
      <c r="F230" s="4">
        <v>2462.85</v>
      </c>
      <c r="G230" s="3"/>
      <c r="H230" s="3">
        <v>4925.7</v>
      </c>
      <c r="I230" t="s">
        <v>106</v>
      </c>
      <c r="J230" t="s">
        <v>107</v>
      </c>
      <c r="K230" s="2">
        <v>1</v>
      </c>
    </row>
    <row r="231" spans="1:11" x14ac:dyDescent="0.25">
      <c r="A231">
        <v>416120032</v>
      </c>
      <c r="B231" t="s">
        <v>345</v>
      </c>
      <c r="C231" t="s">
        <v>225</v>
      </c>
      <c r="D231" t="s">
        <v>105</v>
      </c>
      <c r="E231" s="3">
        <v>2045.07</v>
      </c>
      <c r="F231" s="4">
        <v>2045.07</v>
      </c>
      <c r="G231" s="3"/>
      <c r="H231" s="3">
        <v>4090.14</v>
      </c>
      <c r="I231" t="s">
        <v>106</v>
      </c>
      <c r="J231" t="s">
        <v>107</v>
      </c>
      <c r="K231" s="2">
        <v>1</v>
      </c>
    </row>
    <row r="232" spans="1:11" x14ac:dyDescent="0.25">
      <c r="A232">
        <v>416120040</v>
      </c>
      <c r="B232" t="s">
        <v>346</v>
      </c>
      <c r="C232" t="s">
        <v>225</v>
      </c>
      <c r="D232" t="s">
        <v>105</v>
      </c>
      <c r="E232" s="3">
        <v>1498.64</v>
      </c>
      <c r="F232" s="4">
        <v>1498.64</v>
      </c>
      <c r="G232" s="3"/>
      <c r="H232" s="3">
        <v>2997.28</v>
      </c>
      <c r="I232" t="s">
        <v>106</v>
      </c>
      <c r="J232" t="s">
        <v>107</v>
      </c>
      <c r="K232" s="2">
        <v>1</v>
      </c>
    </row>
    <row r="233" spans="1:11" x14ac:dyDescent="0.25">
      <c r="A233">
        <v>416120059</v>
      </c>
      <c r="B233" t="s">
        <v>347</v>
      </c>
      <c r="C233" t="s">
        <v>225</v>
      </c>
      <c r="D233" t="s">
        <v>105</v>
      </c>
      <c r="E233" s="3">
        <v>1913.83</v>
      </c>
      <c r="F233" s="4">
        <v>1913.83</v>
      </c>
      <c r="G233" s="3"/>
      <c r="H233" s="3">
        <v>3827.66</v>
      </c>
      <c r="I233" t="s">
        <v>106</v>
      </c>
      <c r="J233" t="s">
        <v>107</v>
      </c>
      <c r="K233" s="2">
        <v>1</v>
      </c>
    </row>
    <row r="234" spans="1:11" x14ac:dyDescent="0.25">
      <c r="A234">
        <v>408020415</v>
      </c>
      <c r="B234" t="s">
        <v>348</v>
      </c>
      <c r="C234" t="s">
        <v>349</v>
      </c>
      <c r="D234" t="s">
        <v>105</v>
      </c>
      <c r="E234" s="3">
        <v>366.37</v>
      </c>
      <c r="F234" s="4">
        <v>1099.1099999999999</v>
      </c>
      <c r="G234" s="3"/>
      <c r="H234" s="3">
        <v>1465.48</v>
      </c>
      <c r="I234" t="s">
        <v>129</v>
      </c>
      <c r="J234" t="s">
        <v>107</v>
      </c>
      <c r="K234" s="2">
        <v>2.9999999999999996</v>
      </c>
    </row>
    <row r="235" spans="1:11" x14ac:dyDescent="0.25">
      <c r="A235">
        <v>404010369</v>
      </c>
      <c r="B235" t="s">
        <v>350</v>
      </c>
      <c r="C235" t="s">
        <v>351</v>
      </c>
      <c r="D235" t="s">
        <v>220</v>
      </c>
      <c r="E235" s="3">
        <v>56.84</v>
      </c>
      <c r="F235" s="4">
        <v>511.56</v>
      </c>
      <c r="G235" s="3"/>
      <c r="H235" s="3">
        <v>568.4</v>
      </c>
      <c r="I235" t="s">
        <v>129</v>
      </c>
      <c r="J235" t="s">
        <v>221</v>
      </c>
      <c r="K235" s="2">
        <v>9</v>
      </c>
    </row>
    <row r="236" spans="1:11" x14ac:dyDescent="0.25">
      <c r="A236">
        <v>409050083</v>
      </c>
      <c r="B236" t="s">
        <v>352</v>
      </c>
      <c r="C236" t="s">
        <v>353</v>
      </c>
      <c r="D236" t="s">
        <v>105</v>
      </c>
      <c r="E236" s="3">
        <v>219.12</v>
      </c>
      <c r="F236" s="4">
        <v>657.36</v>
      </c>
      <c r="G236" s="3"/>
      <c r="H236" s="3">
        <v>876.48</v>
      </c>
      <c r="I236" t="s">
        <v>129</v>
      </c>
      <c r="J236" t="s">
        <v>107</v>
      </c>
      <c r="K236" s="2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C3A3-05E4-4FBC-ADC4-82A4A0B64B44}">
  <dimension ref="A1:C21"/>
  <sheetViews>
    <sheetView workbookViewId="0">
      <selection activeCell="C21" sqref="C21"/>
    </sheetView>
  </sheetViews>
  <sheetFormatPr defaultRowHeight="15" x14ac:dyDescent="0.25"/>
  <cols>
    <col min="3" max="3" width="15.85546875" style="5" bestFit="1" customWidth="1"/>
  </cols>
  <sheetData>
    <row r="1" spans="1:3" x14ac:dyDescent="0.25">
      <c r="A1" t="s">
        <v>89</v>
      </c>
      <c r="B1" t="s">
        <v>90</v>
      </c>
      <c r="C1" s="5" t="s">
        <v>91</v>
      </c>
    </row>
    <row r="2" spans="1:3" x14ac:dyDescent="0.25">
      <c r="A2" t="s">
        <v>1</v>
      </c>
      <c r="B2">
        <v>44</v>
      </c>
      <c r="C2" s="5">
        <v>137277.29</v>
      </c>
    </row>
    <row r="3" spans="1:3" x14ac:dyDescent="0.25">
      <c r="A3" t="s">
        <v>2</v>
      </c>
      <c r="B3">
        <v>57</v>
      </c>
      <c r="C3" s="5">
        <v>141354.67000000001</v>
      </c>
    </row>
    <row r="4" spans="1:3" x14ac:dyDescent="0.25">
      <c r="A4" t="s">
        <v>3</v>
      </c>
      <c r="B4">
        <v>2</v>
      </c>
      <c r="C4" s="5">
        <v>438.24</v>
      </c>
    </row>
    <row r="5" spans="1:3" x14ac:dyDescent="0.25">
      <c r="A5" t="s">
        <v>4</v>
      </c>
      <c r="B5">
        <v>1</v>
      </c>
      <c r="C5" s="5">
        <v>4167.9399999999996</v>
      </c>
    </row>
    <row r="6" spans="1:3" x14ac:dyDescent="0.25">
      <c r="A6" t="s">
        <v>5</v>
      </c>
      <c r="B6">
        <v>1</v>
      </c>
      <c r="C6" s="5">
        <v>219.12</v>
      </c>
    </row>
    <row r="7" spans="1:3" x14ac:dyDescent="0.25">
      <c r="A7" t="s">
        <v>6</v>
      </c>
      <c r="B7">
        <v>16</v>
      </c>
      <c r="C7" s="5">
        <v>55045.77</v>
      </c>
    </row>
    <row r="8" spans="1:3" x14ac:dyDescent="0.25">
      <c r="A8" t="s">
        <v>7</v>
      </c>
      <c r="B8">
        <v>3</v>
      </c>
      <c r="C8" s="5">
        <v>1499.89</v>
      </c>
    </row>
    <row r="9" spans="1:3" x14ac:dyDescent="0.25">
      <c r="A9" t="s">
        <v>8</v>
      </c>
      <c r="B9">
        <v>154</v>
      </c>
      <c r="C9" s="5">
        <v>584536.24</v>
      </c>
    </row>
    <row r="10" spans="1:3" x14ac:dyDescent="0.25">
      <c r="A10" t="s">
        <v>9</v>
      </c>
      <c r="B10">
        <v>2</v>
      </c>
      <c r="C10" s="5">
        <v>438.24</v>
      </c>
    </row>
    <row r="11" spans="1:3" x14ac:dyDescent="0.25">
      <c r="A11" t="s">
        <v>10</v>
      </c>
      <c r="B11">
        <v>3</v>
      </c>
      <c r="C11" s="5">
        <v>29436.080000000002</v>
      </c>
    </row>
    <row r="12" spans="1:3" x14ac:dyDescent="0.25">
      <c r="A12" t="s">
        <v>11</v>
      </c>
      <c r="B12">
        <v>143</v>
      </c>
      <c r="C12" s="5">
        <v>410570.38</v>
      </c>
    </row>
    <row r="13" spans="1:3" x14ac:dyDescent="0.25">
      <c r="A13" t="s">
        <v>12</v>
      </c>
      <c r="B13">
        <v>20</v>
      </c>
      <c r="C13" s="5">
        <v>64090.33</v>
      </c>
    </row>
    <row r="14" spans="1:3" x14ac:dyDescent="0.25">
      <c r="A14" t="s">
        <v>13</v>
      </c>
      <c r="B14">
        <v>32</v>
      </c>
      <c r="C14" s="5">
        <v>7259.84</v>
      </c>
    </row>
    <row r="15" spans="1:3" x14ac:dyDescent="0.25">
      <c r="A15" t="s">
        <v>14</v>
      </c>
      <c r="B15">
        <v>2</v>
      </c>
      <c r="C15" s="5">
        <v>438.24</v>
      </c>
    </row>
    <row r="16" spans="1:3" x14ac:dyDescent="0.25">
      <c r="A16" t="s">
        <v>15</v>
      </c>
      <c r="B16">
        <v>1</v>
      </c>
      <c r="C16" s="5">
        <v>227.12</v>
      </c>
    </row>
    <row r="17" spans="1:3" x14ac:dyDescent="0.25">
      <c r="A17" t="s">
        <v>16</v>
      </c>
      <c r="B17">
        <v>4</v>
      </c>
      <c r="C17" s="5">
        <v>876.48</v>
      </c>
    </row>
    <row r="18" spans="1:3" x14ac:dyDescent="0.25">
      <c r="A18" t="s">
        <v>17</v>
      </c>
      <c r="B18">
        <v>5</v>
      </c>
      <c r="C18" s="5">
        <v>1135.5999999999999</v>
      </c>
    </row>
    <row r="19" spans="1:3" x14ac:dyDescent="0.25">
      <c r="A19" t="s">
        <v>18</v>
      </c>
      <c r="B19">
        <v>1</v>
      </c>
      <c r="C19" s="5">
        <v>543.08000000000004</v>
      </c>
    </row>
    <row r="20" spans="1:3" x14ac:dyDescent="0.25">
      <c r="A20" t="s">
        <v>19</v>
      </c>
      <c r="B20">
        <v>4</v>
      </c>
      <c r="C20" s="5">
        <v>876.48</v>
      </c>
    </row>
    <row r="21" spans="1:3" x14ac:dyDescent="0.25">
      <c r="A21" t="s">
        <v>20</v>
      </c>
      <c r="B21">
        <v>495</v>
      </c>
      <c r="C21" s="5">
        <v>1440431.03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9B0-6D33-40E1-AE06-2322A328B62A}">
  <dimension ref="A1:U70"/>
  <sheetViews>
    <sheetView workbookViewId="0">
      <selection sqref="A1:U70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</row>
    <row r="3" spans="1:21" x14ac:dyDescent="0.25">
      <c r="A3" t="s">
        <v>22</v>
      </c>
      <c r="B3">
        <v>2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</v>
      </c>
    </row>
    <row r="4" spans="1:21" x14ac:dyDescent="0.25">
      <c r="A4" t="s">
        <v>23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</row>
    <row r="5" spans="1:21" x14ac:dyDescent="0.25">
      <c r="A5" t="s">
        <v>24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</row>
    <row r="6" spans="1:21" x14ac:dyDescent="0.25">
      <c r="A6" t="s">
        <v>25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4</v>
      </c>
    </row>
    <row r="7" spans="1:21" x14ac:dyDescent="0.25">
      <c r="A7" t="s">
        <v>26</v>
      </c>
      <c r="B7">
        <v>3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9</v>
      </c>
    </row>
    <row r="8" spans="1:21" x14ac:dyDescent="0.25">
      <c r="A8" t="s">
        <v>27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25">
      <c r="A9" t="s">
        <v>28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5">
      <c r="A10" t="s">
        <v>29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</row>
    <row r="11" spans="1:21" x14ac:dyDescent="0.25">
      <c r="A11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</v>
      </c>
    </row>
    <row r="12" spans="1:21" x14ac:dyDescent="0.25">
      <c r="A12" t="s">
        <v>31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</row>
    <row r="13" spans="1:21" x14ac:dyDescent="0.25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</row>
    <row r="14" spans="1:21" x14ac:dyDescent="0.25">
      <c r="A14" t="s">
        <v>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7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7</v>
      </c>
    </row>
    <row r="15" spans="1:21" x14ac:dyDescent="0.25">
      <c r="A15" t="s">
        <v>34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5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5</v>
      </c>
    </row>
    <row r="16" spans="1:21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</row>
    <row r="17" spans="1:21" x14ac:dyDescent="0.25">
      <c r="A17" t="s">
        <v>36</v>
      </c>
      <c r="B17">
        <v>0</v>
      </c>
      <c r="C17">
        <v>0</v>
      </c>
      <c r="D17">
        <v>2</v>
      </c>
      <c r="E17">
        <v>0</v>
      </c>
      <c r="F17">
        <v>1</v>
      </c>
      <c r="G17">
        <v>0</v>
      </c>
      <c r="H17">
        <v>0</v>
      </c>
      <c r="I17">
        <v>0</v>
      </c>
      <c r="J17">
        <v>2</v>
      </c>
      <c r="K17">
        <v>0</v>
      </c>
      <c r="L17">
        <v>6</v>
      </c>
      <c r="M17">
        <v>0</v>
      </c>
      <c r="N17">
        <v>32</v>
      </c>
      <c r="O17">
        <v>2</v>
      </c>
      <c r="P17">
        <v>1</v>
      </c>
      <c r="Q17">
        <v>4</v>
      </c>
      <c r="R17">
        <v>5</v>
      </c>
      <c r="S17">
        <v>0</v>
      </c>
      <c r="T17">
        <v>4</v>
      </c>
      <c r="U17">
        <v>59</v>
      </c>
    </row>
    <row r="18" spans="1:21" x14ac:dyDescent="0.25">
      <c r="A18" t="s">
        <v>37</v>
      </c>
      <c r="B18">
        <v>0</v>
      </c>
      <c r="C18">
        <v>2</v>
      </c>
      <c r="D18">
        <v>0</v>
      </c>
      <c r="E18">
        <v>0</v>
      </c>
      <c r="F18">
        <v>0</v>
      </c>
      <c r="G18">
        <v>0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5</v>
      </c>
    </row>
    <row r="19" spans="1:21" x14ac:dyDescent="0.25">
      <c r="A19" t="s">
        <v>38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4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6</v>
      </c>
    </row>
    <row r="20" spans="1:21" x14ac:dyDescent="0.25">
      <c r="A20" t="s">
        <v>39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4</v>
      </c>
    </row>
    <row r="21" spans="1:21" x14ac:dyDescent="0.25">
      <c r="A21" t="s">
        <v>40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5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6</v>
      </c>
    </row>
    <row r="22" spans="1:21" x14ac:dyDescent="0.25">
      <c r="A22" t="s">
        <v>41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5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7</v>
      </c>
    </row>
    <row r="23" spans="1:21" x14ac:dyDescent="0.25">
      <c r="A23" t="s">
        <v>42</v>
      </c>
      <c r="B23">
        <v>6</v>
      </c>
      <c r="C23">
        <v>0</v>
      </c>
      <c r="D23">
        <v>0</v>
      </c>
      <c r="E23">
        <v>0</v>
      </c>
      <c r="F23">
        <v>0</v>
      </c>
      <c r="G23">
        <v>2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9</v>
      </c>
    </row>
    <row r="24" spans="1:21" x14ac:dyDescent="0.25">
      <c r="A24" t="s">
        <v>43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5</v>
      </c>
      <c r="J24">
        <v>0</v>
      </c>
      <c r="K24">
        <v>0</v>
      </c>
      <c r="L24">
        <v>3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9</v>
      </c>
    </row>
    <row r="25" spans="1:21" x14ac:dyDescent="0.25">
      <c r="A25" t="s">
        <v>44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5</v>
      </c>
    </row>
    <row r="26" spans="1:21" x14ac:dyDescent="0.25">
      <c r="A26" t="s">
        <v>45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</row>
    <row r="27" spans="1:21" x14ac:dyDescent="0.25">
      <c r="A27" t="s">
        <v>46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</row>
    <row r="28" spans="1:21" x14ac:dyDescent="0.25">
      <c r="A28" t="s">
        <v>47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3</v>
      </c>
    </row>
    <row r="29" spans="1:21" x14ac:dyDescent="0.25">
      <c r="A29" t="s">
        <v>48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</row>
    <row r="30" spans="1:21" x14ac:dyDescent="0.25">
      <c r="A30" t="s">
        <v>49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3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</row>
    <row r="31" spans="1:21" x14ac:dyDescent="0.25">
      <c r="A31" t="s">
        <v>50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</row>
    <row r="32" spans="1:21" x14ac:dyDescent="0.25">
      <c r="A32" t="s">
        <v>51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1</v>
      </c>
      <c r="J32">
        <v>0</v>
      </c>
      <c r="K32">
        <v>0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3</v>
      </c>
    </row>
    <row r="33" spans="1:21" x14ac:dyDescent="0.25">
      <c r="A33" t="s">
        <v>52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</row>
    <row r="34" spans="1:21" x14ac:dyDescent="0.25">
      <c r="A34" t="s">
        <v>53</v>
      </c>
      <c r="B34">
        <v>0</v>
      </c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3</v>
      </c>
    </row>
    <row r="35" spans="1:21" x14ac:dyDescent="0.25">
      <c r="A35" t="s">
        <v>54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</row>
    <row r="36" spans="1:21" x14ac:dyDescent="0.25">
      <c r="A36" t="s">
        <v>55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</row>
    <row r="37" spans="1:21" x14ac:dyDescent="0.25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2</v>
      </c>
    </row>
    <row r="38" spans="1:21" x14ac:dyDescent="0.25">
      <c r="A38" t="s">
        <v>57</v>
      </c>
      <c r="B38">
        <v>0</v>
      </c>
      <c r="C38">
        <v>3</v>
      </c>
      <c r="D38">
        <v>0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4</v>
      </c>
    </row>
    <row r="39" spans="1:21" x14ac:dyDescent="0.25">
      <c r="A39" t="s">
        <v>58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2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2</v>
      </c>
    </row>
    <row r="40" spans="1:21" x14ac:dyDescent="0.25">
      <c r="A40" t="s">
        <v>59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8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9</v>
      </c>
    </row>
    <row r="41" spans="1:21" x14ac:dyDescent="0.25">
      <c r="A41" t="s">
        <v>60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</row>
    <row r="42" spans="1:21" x14ac:dyDescent="0.25">
      <c r="A42" t="s">
        <v>61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4</v>
      </c>
    </row>
    <row r="43" spans="1:21" x14ac:dyDescent="0.25">
      <c r="A43" t="s">
        <v>62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</row>
    <row r="44" spans="1:21" x14ac:dyDescent="0.25">
      <c r="A44" t="s">
        <v>63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2</v>
      </c>
    </row>
    <row r="45" spans="1:21" x14ac:dyDescent="0.25">
      <c r="A45" t="s">
        <v>64</v>
      </c>
      <c r="B45">
        <v>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2</v>
      </c>
    </row>
    <row r="46" spans="1:21" x14ac:dyDescent="0.25">
      <c r="A46" t="s">
        <v>65</v>
      </c>
      <c r="B46">
        <v>0</v>
      </c>
      <c r="C46">
        <v>1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3</v>
      </c>
    </row>
    <row r="47" spans="1:21" x14ac:dyDescent="0.25">
      <c r="A47" t="s">
        <v>66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</row>
    <row r="48" spans="1:21" x14ac:dyDescent="0.25">
      <c r="A48" t="s">
        <v>67</v>
      </c>
      <c r="B48">
        <v>0</v>
      </c>
      <c r="C48">
        <v>3</v>
      </c>
      <c r="D48">
        <v>0</v>
      </c>
      <c r="E48">
        <v>0</v>
      </c>
      <c r="F48">
        <v>0</v>
      </c>
      <c r="G48">
        <v>2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7</v>
      </c>
    </row>
    <row r="49" spans="1:21" x14ac:dyDescent="0.25">
      <c r="A49" t="s">
        <v>68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28</v>
      </c>
      <c r="J49">
        <v>0</v>
      </c>
      <c r="K49">
        <v>0</v>
      </c>
      <c r="L49">
        <v>2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30</v>
      </c>
    </row>
    <row r="50" spans="1:21" x14ac:dyDescent="0.25">
      <c r="A50" t="s">
        <v>69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3</v>
      </c>
      <c r="J50">
        <v>0</v>
      </c>
      <c r="K50">
        <v>0</v>
      </c>
      <c r="L50">
        <v>3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6</v>
      </c>
    </row>
    <row r="51" spans="1:21" x14ac:dyDescent="0.25">
      <c r="A51" t="s">
        <v>70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</row>
    <row r="52" spans="1:21" x14ac:dyDescent="0.25">
      <c r="A52" t="s">
        <v>71</v>
      </c>
      <c r="B52">
        <v>2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2</v>
      </c>
    </row>
    <row r="53" spans="1:21" x14ac:dyDescent="0.25">
      <c r="A53" t="s">
        <v>72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5</v>
      </c>
      <c r="J53">
        <v>0</v>
      </c>
      <c r="K53">
        <v>0</v>
      </c>
      <c r="L53">
        <v>1</v>
      </c>
      <c r="M53">
        <v>4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10</v>
      </c>
    </row>
    <row r="54" spans="1:21" x14ac:dyDescent="0.25">
      <c r="A54" t="s">
        <v>73</v>
      </c>
      <c r="B54">
        <v>8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9</v>
      </c>
    </row>
    <row r="55" spans="1:21" x14ac:dyDescent="0.25">
      <c r="A55" t="s">
        <v>74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</row>
    <row r="56" spans="1:21" x14ac:dyDescent="0.25">
      <c r="A56" t="s">
        <v>75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3</v>
      </c>
    </row>
    <row r="57" spans="1:21" x14ac:dyDescent="0.25">
      <c r="A57" t="s">
        <v>76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3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4</v>
      </c>
    </row>
    <row r="58" spans="1:21" x14ac:dyDescent="0.25">
      <c r="A58" t="s">
        <v>77</v>
      </c>
      <c r="B58">
        <v>1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4</v>
      </c>
      <c r="J58">
        <v>0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7</v>
      </c>
    </row>
    <row r="59" spans="1:21" x14ac:dyDescent="0.25">
      <c r="A59" t="s">
        <v>78</v>
      </c>
      <c r="B59">
        <v>4</v>
      </c>
      <c r="C59">
        <v>2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7</v>
      </c>
    </row>
    <row r="60" spans="1:21" x14ac:dyDescent="0.25">
      <c r="A60" t="s">
        <v>79</v>
      </c>
      <c r="B60">
        <v>8</v>
      </c>
      <c r="C60">
        <v>7</v>
      </c>
      <c r="D60">
        <v>0</v>
      </c>
      <c r="E60">
        <v>0</v>
      </c>
      <c r="F60">
        <v>0</v>
      </c>
      <c r="G60">
        <v>1</v>
      </c>
      <c r="H60">
        <v>0</v>
      </c>
      <c r="I60">
        <v>5</v>
      </c>
      <c r="J60">
        <v>0</v>
      </c>
      <c r="K60">
        <v>0</v>
      </c>
      <c r="L60">
        <v>25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46</v>
      </c>
    </row>
    <row r="61" spans="1:21" x14ac:dyDescent="0.25">
      <c r="A61" t="s">
        <v>80</v>
      </c>
      <c r="B61">
        <v>1</v>
      </c>
      <c r="C61">
        <v>1</v>
      </c>
      <c r="D61">
        <v>0</v>
      </c>
      <c r="E61">
        <v>0</v>
      </c>
      <c r="F61">
        <v>0</v>
      </c>
      <c r="G61">
        <v>1</v>
      </c>
      <c r="H61">
        <v>0</v>
      </c>
      <c r="I61">
        <v>48</v>
      </c>
      <c r="J61">
        <v>0</v>
      </c>
      <c r="K61">
        <v>0</v>
      </c>
      <c r="L61">
        <v>41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92</v>
      </c>
    </row>
    <row r="62" spans="1:21" x14ac:dyDescent="0.25">
      <c r="A62" t="s">
        <v>81</v>
      </c>
      <c r="B62">
        <v>3</v>
      </c>
      <c r="C62">
        <v>15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24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43</v>
      </c>
    </row>
    <row r="63" spans="1:21" x14ac:dyDescent="0.25">
      <c r="A63" t="s">
        <v>82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</row>
    <row r="64" spans="1:21" x14ac:dyDescent="0.25">
      <c r="A64" t="s">
        <v>83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2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2</v>
      </c>
    </row>
    <row r="65" spans="1:21" x14ac:dyDescent="0.25">
      <c r="A65" t="s">
        <v>84</v>
      </c>
      <c r="B65">
        <v>0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</row>
    <row r="66" spans="1:21" x14ac:dyDescent="0.25">
      <c r="A66" t="s">
        <v>85</v>
      </c>
      <c r="B66">
        <v>0</v>
      </c>
      <c r="C66">
        <v>1</v>
      </c>
      <c r="D66">
        <v>0</v>
      </c>
      <c r="E66">
        <v>0</v>
      </c>
      <c r="F66">
        <v>0</v>
      </c>
      <c r="G66">
        <v>2</v>
      </c>
      <c r="H66">
        <v>0</v>
      </c>
      <c r="I66">
        <v>1</v>
      </c>
      <c r="J66">
        <v>0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8</v>
      </c>
    </row>
    <row r="67" spans="1:21" x14ac:dyDescent="0.25">
      <c r="A67" t="s">
        <v>86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2</v>
      </c>
    </row>
    <row r="68" spans="1:21" x14ac:dyDescent="0.25">
      <c r="A68" t="s">
        <v>87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</row>
    <row r="69" spans="1:21" x14ac:dyDescent="0.25">
      <c r="A69" t="s">
        <v>88</v>
      </c>
      <c r="B69">
        <v>1</v>
      </c>
      <c r="C69">
        <v>6</v>
      </c>
      <c r="D69">
        <v>0</v>
      </c>
      <c r="E69">
        <v>0</v>
      </c>
      <c r="F69">
        <v>0</v>
      </c>
      <c r="G69">
        <v>1</v>
      </c>
      <c r="H69">
        <v>0</v>
      </c>
      <c r="I69">
        <v>2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10</v>
      </c>
    </row>
    <row r="70" spans="1:21" x14ac:dyDescent="0.25">
      <c r="A70" t="s">
        <v>20</v>
      </c>
      <c r="B70">
        <v>44</v>
      </c>
      <c r="C70">
        <v>57</v>
      </c>
      <c r="D70">
        <v>2</v>
      </c>
      <c r="E70">
        <v>1</v>
      </c>
      <c r="F70">
        <v>1</v>
      </c>
      <c r="G70">
        <v>16</v>
      </c>
      <c r="H70">
        <v>3</v>
      </c>
      <c r="I70">
        <v>154</v>
      </c>
      <c r="J70">
        <v>2</v>
      </c>
      <c r="K70">
        <v>3</v>
      </c>
      <c r="L70">
        <v>143</v>
      </c>
      <c r="M70">
        <v>20</v>
      </c>
      <c r="N70">
        <v>32</v>
      </c>
      <c r="O70">
        <v>2</v>
      </c>
      <c r="P70">
        <v>1</v>
      </c>
      <c r="Q70">
        <v>4</v>
      </c>
      <c r="R70">
        <v>5</v>
      </c>
      <c r="S70">
        <v>1</v>
      </c>
      <c r="T70">
        <v>4</v>
      </c>
      <c r="U70">
        <v>495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3708-163F-4B83-B19F-14D6C67F9D11}">
  <dimension ref="A1:P6"/>
  <sheetViews>
    <sheetView tabSelected="1" workbookViewId="0">
      <selection activeCell="P6" sqref="P6"/>
    </sheetView>
  </sheetViews>
  <sheetFormatPr defaultRowHeight="15" x14ac:dyDescent="0.25"/>
  <cols>
    <col min="2" max="2" width="12.140625" bestFit="1" customWidth="1"/>
    <col min="3" max="4" width="10.5703125" bestFit="1" customWidth="1"/>
    <col min="5" max="5" width="12.140625" bestFit="1" customWidth="1"/>
    <col min="6" max="7" width="10.5703125" bestFit="1" customWidth="1"/>
    <col min="8" max="9" width="12.140625" bestFit="1" customWidth="1"/>
    <col min="10" max="12" width="10.5703125" bestFit="1" customWidth="1"/>
    <col min="13" max="13" width="12.140625" bestFit="1" customWidth="1"/>
    <col min="14" max="15" width="10.5703125" bestFit="1" customWidth="1"/>
    <col min="16" max="16" width="13.42578125" bestFit="1" customWidth="1"/>
  </cols>
  <sheetData>
    <row r="1" spans="1:16" x14ac:dyDescent="0.25">
      <c r="A1" t="s">
        <v>0</v>
      </c>
      <c r="B1" t="s">
        <v>2</v>
      </c>
      <c r="C1" t="s">
        <v>3</v>
      </c>
      <c r="D1" t="s">
        <v>5</v>
      </c>
      <c r="E1" t="s">
        <v>7</v>
      </c>
      <c r="F1" t="s">
        <v>8</v>
      </c>
      <c r="G1" t="s">
        <v>9</v>
      </c>
      <c r="H1" t="s">
        <v>11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</row>
    <row r="2" spans="1:16" x14ac:dyDescent="0.25">
      <c r="A2" t="s">
        <v>21</v>
      </c>
      <c r="B2">
        <v>0</v>
      </c>
      <c r="C2">
        <v>0</v>
      </c>
      <c r="D2">
        <v>0</v>
      </c>
      <c r="E2">
        <v>381.73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 s="5">
        <v>381.73</v>
      </c>
    </row>
    <row r="3" spans="1:16" x14ac:dyDescent="0.25">
      <c r="A3" t="s">
        <v>35</v>
      </c>
      <c r="B3">
        <v>0</v>
      </c>
      <c r="C3">
        <v>0</v>
      </c>
      <c r="D3">
        <v>0</v>
      </c>
      <c r="E3">
        <v>0</v>
      </c>
      <c r="F3">
        <v>366.37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s="5">
        <v>366.37</v>
      </c>
    </row>
    <row r="4" spans="1:16" x14ac:dyDescent="0.25">
      <c r="A4" t="s">
        <v>36</v>
      </c>
      <c r="B4">
        <v>0</v>
      </c>
      <c r="C4">
        <v>438.24</v>
      </c>
      <c r="D4">
        <v>219.12</v>
      </c>
      <c r="E4">
        <v>0</v>
      </c>
      <c r="F4">
        <v>0</v>
      </c>
      <c r="G4">
        <v>438.24</v>
      </c>
      <c r="H4">
        <v>1362.72</v>
      </c>
      <c r="I4">
        <v>7259.84</v>
      </c>
      <c r="J4">
        <v>438.24</v>
      </c>
      <c r="K4">
        <v>227.12</v>
      </c>
      <c r="L4">
        <v>876.48</v>
      </c>
      <c r="M4">
        <v>1135.5999999999999</v>
      </c>
      <c r="N4">
        <v>0</v>
      </c>
      <c r="O4">
        <v>876.48</v>
      </c>
      <c r="P4" s="5">
        <v>13272.08</v>
      </c>
    </row>
    <row r="5" spans="1:16" x14ac:dyDescent="0.25">
      <c r="A5" t="s">
        <v>37</v>
      </c>
      <c r="B5">
        <v>1974.87</v>
      </c>
      <c r="C5">
        <v>0</v>
      </c>
      <c r="D5">
        <v>0</v>
      </c>
      <c r="E5">
        <v>1118.1600000000001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543.08000000000004</v>
      </c>
      <c r="O5">
        <v>0</v>
      </c>
      <c r="P5" s="5">
        <v>3636.11</v>
      </c>
    </row>
    <row r="6" spans="1:16" x14ac:dyDescent="0.25">
      <c r="A6" t="s">
        <v>20</v>
      </c>
      <c r="B6" s="5">
        <v>1974.87</v>
      </c>
      <c r="C6" s="5">
        <v>438.24</v>
      </c>
      <c r="D6" s="5">
        <v>219.12</v>
      </c>
      <c r="E6" s="5">
        <v>1499.89</v>
      </c>
      <c r="F6" s="5">
        <v>366.37</v>
      </c>
      <c r="G6" s="5">
        <v>438.24</v>
      </c>
      <c r="H6" s="5">
        <v>1362.72</v>
      </c>
      <c r="I6" s="5">
        <v>7259.84</v>
      </c>
      <c r="J6" s="5">
        <v>438.24</v>
      </c>
      <c r="K6" s="5">
        <v>227.12</v>
      </c>
      <c r="L6" s="5">
        <v>876.48</v>
      </c>
      <c r="M6" s="5">
        <v>1135.5999999999999</v>
      </c>
      <c r="N6" s="5">
        <v>543.08000000000004</v>
      </c>
      <c r="O6" s="5">
        <v>876.48</v>
      </c>
      <c r="P6" s="5">
        <v>17656.29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C52D-DC4B-4119-A809-08D1EA0589A4}">
  <dimension ref="A1:V70"/>
  <sheetViews>
    <sheetView topLeftCell="B40" workbookViewId="0">
      <selection activeCell="V70" sqref="V70"/>
    </sheetView>
  </sheetViews>
  <sheetFormatPr defaultRowHeight="15" x14ac:dyDescent="0.25"/>
  <cols>
    <col min="1" max="1" width="10" bestFit="1" customWidth="1"/>
    <col min="2" max="2" width="10.7109375" customWidth="1"/>
    <col min="3" max="3" width="14.28515625" bestFit="1" customWidth="1"/>
    <col min="4" max="4" width="13.28515625" bestFit="1" customWidth="1"/>
    <col min="5" max="6" width="12.140625" bestFit="1" customWidth="1"/>
    <col min="7" max="7" width="10.5703125" bestFit="1" customWidth="1"/>
    <col min="8" max="8" width="13.28515625" bestFit="1" customWidth="1"/>
    <col min="9" max="9" width="12.140625" bestFit="1" customWidth="1"/>
    <col min="10" max="10" width="14.28515625" bestFit="1" customWidth="1"/>
    <col min="11" max="11" width="12.140625" bestFit="1" customWidth="1"/>
    <col min="12" max="12" width="13.28515625" bestFit="1" customWidth="1"/>
    <col min="13" max="13" width="14.28515625" bestFit="1" customWidth="1"/>
    <col min="14" max="15" width="13.28515625" bestFit="1" customWidth="1"/>
    <col min="16" max="16" width="12.140625" bestFit="1" customWidth="1"/>
    <col min="17" max="17" width="10.5703125" bestFit="1" customWidth="1"/>
    <col min="18" max="21" width="12.140625" bestFit="1" customWidth="1"/>
    <col min="22" max="22" width="15.85546875" style="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s="5" t="s">
        <v>20</v>
      </c>
    </row>
    <row r="2" spans="1:22" x14ac:dyDescent="0.25">
      <c r="A2">
        <f>LEFT(B2,10)*1</f>
        <v>303040203</v>
      </c>
      <c r="B2" t="s">
        <v>21</v>
      </c>
      <c r="C2">
        <f>VLOOKUP($A2,delib,6,0)*(Físico!B2)</f>
        <v>0</v>
      </c>
      <c r="D2">
        <f>VLOOKUP($A2,delib,6,0)*(Físico!C2)</f>
        <v>0</v>
      </c>
      <c r="E2">
        <f>VLOOKUP($A2,delib,6,0)*(Físico!D2)</f>
        <v>0</v>
      </c>
      <c r="F2">
        <f>VLOOKUP($A2,delib,6,0)*(Físico!E2)</f>
        <v>0</v>
      </c>
      <c r="G2">
        <f>VLOOKUP($A2,delib,6,0)*(Físico!F2)</f>
        <v>0</v>
      </c>
      <c r="H2">
        <f>VLOOKUP($A2,delib,6,0)*(Físico!G2)</f>
        <v>0</v>
      </c>
      <c r="I2">
        <f>VLOOKUP($A2,delib,6,0)*(Físico!H2)</f>
        <v>309.73</v>
      </c>
      <c r="J2">
        <f>VLOOKUP($A2,delib,6,0)*(Físico!I2)</f>
        <v>0</v>
      </c>
      <c r="K2">
        <f>VLOOKUP($A2,delib,6,0)*(Físico!J2)</f>
        <v>0</v>
      </c>
      <c r="L2">
        <f>VLOOKUP($A2,delib,6,0)*(Físico!K2)</f>
        <v>0</v>
      </c>
      <c r="M2">
        <f>VLOOKUP($A2,delib,6,0)*(Físico!L2)</f>
        <v>0</v>
      </c>
      <c r="N2">
        <f>VLOOKUP($A2,delib,6,0)*(Físico!M2)</f>
        <v>0</v>
      </c>
      <c r="O2">
        <f>VLOOKUP($A2,delib,6,0)*(Físico!N2)</f>
        <v>0</v>
      </c>
      <c r="P2">
        <f>VLOOKUP($A2,delib,6,0)*(Físico!O2)</f>
        <v>0</v>
      </c>
      <c r="Q2">
        <f>VLOOKUP($A2,delib,6,0)*(Físico!P2)</f>
        <v>0</v>
      </c>
      <c r="R2">
        <f>VLOOKUP($A2,delib,6,0)*(Físico!Q2)</f>
        <v>0</v>
      </c>
      <c r="S2">
        <f>VLOOKUP($A2,delib,6,0)*(Físico!R2)</f>
        <v>0</v>
      </c>
      <c r="T2">
        <f>VLOOKUP($A2,delib,6,0)*(Físico!S2)</f>
        <v>0</v>
      </c>
      <c r="U2">
        <f>VLOOKUP($A2,delib,6,0)*(Físico!T2)</f>
        <v>0</v>
      </c>
      <c r="V2" s="5">
        <f>SUM(C2:U2)</f>
        <v>309.73</v>
      </c>
    </row>
    <row r="3" spans="1:22" x14ac:dyDescent="0.25">
      <c r="A3">
        <f t="shared" ref="A3:A66" si="0">LEFT(B3,10)*1</f>
        <v>403020115</v>
      </c>
      <c r="B3" t="s">
        <v>22</v>
      </c>
      <c r="C3">
        <f>VLOOKUP($A3,delib,6,0)*(Físico!B3)</f>
        <v>2636.92</v>
      </c>
      <c r="D3">
        <f>VLOOKUP($A3,delib,6,0)*(Físico!C3)</f>
        <v>1318.46</v>
      </c>
      <c r="E3">
        <f>VLOOKUP($A3,delib,6,0)*(Físico!D3)</f>
        <v>0</v>
      </c>
      <c r="F3">
        <f>VLOOKUP($A3,delib,6,0)*(Físico!E3)</f>
        <v>0</v>
      </c>
      <c r="G3">
        <f>VLOOKUP($A3,delib,6,0)*(Físico!F3)</f>
        <v>0</v>
      </c>
      <c r="H3">
        <f>VLOOKUP($A3,delib,6,0)*(Físico!G3)</f>
        <v>0</v>
      </c>
      <c r="I3">
        <f>VLOOKUP($A3,delib,6,0)*(Físico!H3)</f>
        <v>0</v>
      </c>
      <c r="J3">
        <f>VLOOKUP($A3,delib,6,0)*(Físico!I3)</f>
        <v>0</v>
      </c>
      <c r="K3">
        <f>VLOOKUP($A3,delib,6,0)*(Físico!J3)</f>
        <v>0</v>
      </c>
      <c r="L3">
        <f>VLOOKUP($A3,delib,6,0)*(Físico!K3)</f>
        <v>0</v>
      </c>
      <c r="M3">
        <f>VLOOKUP($A3,delib,6,0)*(Físico!L3)</f>
        <v>0</v>
      </c>
      <c r="N3">
        <f>VLOOKUP($A3,delib,6,0)*(Físico!M3)</f>
        <v>0</v>
      </c>
      <c r="O3">
        <f>VLOOKUP($A3,delib,6,0)*(Físico!N3)</f>
        <v>0</v>
      </c>
      <c r="P3">
        <f>VLOOKUP($A3,delib,6,0)*(Físico!O3)</f>
        <v>0</v>
      </c>
      <c r="Q3">
        <f>VLOOKUP($A3,delib,6,0)*(Físico!P3)</f>
        <v>0</v>
      </c>
      <c r="R3">
        <f>VLOOKUP($A3,delib,6,0)*(Físico!Q3)</f>
        <v>0</v>
      </c>
      <c r="S3">
        <f>VLOOKUP($A3,delib,6,0)*(Físico!R3)</f>
        <v>0</v>
      </c>
      <c r="T3">
        <f>VLOOKUP($A3,delib,6,0)*(Físico!S3)</f>
        <v>0</v>
      </c>
      <c r="U3">
        <f>VLOOKUP($A3,delib,6,0)*(Físico!T3)</f>
        <v>0</v>
      </c>
      <c r="V3" s="5">
        <f t="shared" ref="V3:V66" si="1">SUM(C3:U3)</f>
        <v>3955.38</v>
      </c>
    </row>
    <row r="4" spans="1:22" x14ac:dyDescent="0.25">
      <c r="A4">
        <f t="shared" si="0"/>
        <v>403020131</v>
      </c>
      <c r="B4" t="s">
        <v>23</v>
      </c>
      <c r="C4">
        <f>VLOOKUP($A4,delib,6,0)*(Físico!B4)</f>
        <v>0</v>
      </c>
      <c r="D4">
        <f>VLOOKUP($A4,delib,6,0)*(Físico!C4)</f>
        <v>0</v>
      </c>
      <c r="E4">
        <f>VLOOKUP($A4,delib,6,0)*(Físico!D4)</f>
        <v>0</v>
      </c>
      <c r="F4">
        <f>VLOOKUP($A4,delib,6,0)*(Físico!E4)</f>
        <v>0</v>
      </c>
      <c r="G4">
        <f>VLOOKUP($A4,delib,6,0)*(Físico!F4)</f>
        <v>0</v>
      </c>
      <c r="H4">
        <f>VLOOKUP($A4,delib,6,0)*(Físico!G4)</f>
        <v>0</v>
      </c>
      <c r="I4">
        <f>VLOOKUP($A4,delib,6,0)*(Físico!H4)</f>
        <v>0</v>
      </c>
      <c r="J4">
        <f>VLOOKUP($A4,delib,6,0)*(Físico!I4)</f>
        <v>459.18</v>
      </c>
      <c r="K4">
        <f>VLOOKUP($A4,delib,6,0)*(Físico!J4)</f>
        <v>0</v>
      </c>
      <c r="L4">
        <f>VLOOKUP($A4,delib,6,0)*(Físico!K4)</f>
        <v>0</v>
      </c>
      <c r="M4">
        <f>VLOOKUP($A4,delib,6,0)*(Físico!L4)</f>
        <v>0</v>
      </c>
      <c r="N4">
        <f>VLOOKUP($A4,delib,6,0)*(Físico!M4)</f>
        <v>0</v>
      </c>
      <c r="O4">
        <f>VLOOKUP($A4,delib,6,0)*(Físico!N4)</f>
        <v>0</v>
      </c>
      <c r="P4">
        <f>VLOOKUP($A4,delib,6,0)*(Físico!O4)</f>
        <v>0</v>
      </c>
      <c r="Q4">
        <f>VLOOKUP($A4,delib,6,0)*(Físico!P4)</f>
        <v>0</v>
      </c>
      <c r="R4">
        <f>VLOOKUP($A4,delib,6,0)*(Físico!Q4)</f>
        <v>0</v>
      </c>
      <c r="S4">
        <f>VLOOKUP($A4,delib,6,0)*(Físico!R4)</f>
        <v>0</v>
      </c>
      <c r="T4">
        <f>VLOOKUP($A4,delib,6,0)*(Físico!S4)</f>
        <v>0</v>
      </c>
      <c r="U4">
        <f>VLOOKUP($A4,delib,6,0)*(Físico!T4)</f>
        <v>0</v>
      </c>
      <c r="V4" s="5">
        <f t="shared" si="1"/>
        <v>459.18</v>
      </c>
    </row>
    <row r="5" spans="1:22" x14ac:dyDescent="0.25">
      <c r="A5">
        <f t="shared" si="0"/>
        <v>403030145</v>
      </c>
      <c r="B5" t="s">
        <v>24</v>
      </c>
      <c r="C5">
        <f>VLOOKUP($A5,delib,6,0)*(Físico!B5)</f>
        <v>0</v>
      </c>
      <c r="D5">
        <f>VLOOKUP($A5,delib,6,0)*(Físico!C5)</f>
        <v>0</v>
      </c>
      <c r="E5">
        <f>VLOOKUP($A5,delib,6,0)*(Físico!D5)</f>
        <v>0</v>
      </c>
      <c r="F5">
        <f>VLOOKUP($A5,delib,6,0)*(Físico!E5)</f>
        <v>0</v>
      </c>
      <c r="G5">
        <f>VLOOKUP($A5,delib,6,0)*(Físico!F5)</f>
        <v>0</v>
      </c>
      <c r="H5">
        <f>VLOOKUP($A5,delib,6,0)*(Físico!G5)</f>
        <v>0</v>
      </c>
      <c r="I5">
        <f>VLOOKUP($A5,delib,6,0)*(Físico!H5)</f>
        <v>0</v>
      </c>
      <c r="J5">
        <f>VLOOKUP($A5,delib,6,0)*(Físico!I5)</f>
        <v>0</v>
      </c>
      <c r="K5">
        <f>VLOOKUP($A5,delib,6,0)*(Físico!J5)</f>
        <v>0</v>
      </c>
      <c r="L5">
        <f>VLOOKUP($A5,delib,6,0)*(Físico!K5)</f>
        <v>0</v>
      </c>
      <c r="M5">
        <f>VLOOKUP($A5,delib,6,0)*(Físico!L5)</f>
        <v>0</v>
      </c>
      <c r="N5">
        <f>VLOOKUP($A5,delib,6,0)*(Físico!M5)</f>
        <v>3159.63</v>
      </c>
      <c r="O5">
        <f>VLOOKUP($A5,delib,6,0)*(Físico!N5)</f>
        <v>0</v>
      </c>
      <c r="P5">
        <f>VLOOKUP($A5,delib,6,0)*(Físico!O5)</f>
        <v>0</v>
      </c>
      <c r="Q5">
        <f>VLOOKUP($A5,delib,6,0)*(Físico!P5)</f>
        <v>0</v>
      </c>
      <c r="R5">
        <f>VLOOKUP($A5,delib,6,0)*(Físico!Q5)</f>
        <v>0</v>
      </c>
      <c r="S5">
        <f>VLOOKUP($A5,delib,6,0)*(Físico!R5)</f>
        <v>0</v>
      </c>
      <c r="T5">
        <f>VLOOKUP($A5,delib,6,0)*(Físico!S5)</f>
        <v>0</v>
      </c>
      <c r="U5">
        <f>VLOOKUP($A5,delib,6,0)*(Físico!T5)</f>
        <v>0</v>
      </c>
      <c r="V5" s="5">
        <f t="shared" si="1"/>
        <v>3159.63</v>
      </c>
    </row>
    <row r="6" spans="1:22" x14ac:dyDescent="0.25">
      <c r="A6">
        <f t="shared" si="0"/>
        <v>403030153</v>
      </c>
      <c r="B6" t="s">
        <v>25</v>
      </c>
      <c r="C6">
        <f>VLOOKUP($A6,delib,6,0)*(Físico!B6)</f>
        <v>0</v>
      </c>
      <c r="D6">
        <f>VLOOKUP($A6,delib,6,0)*(Físico!C6)</f>
        <v>0</v>
      </c>
      <c r="E6">
        <f>VLOOKUP($A6,delib,6,0)*(Físico!D6)</f>
        <v>0</v>
      </c>
      <c r="F6">
        <f>VLOOKUP($A6,delib,6,0)*(Físico!E6)</f>
        <v>0</v>
      </c>
      <c r="G6">
        <f>VLOOKUP($A6,delib,6,0)*(Físico!F6)</f>
        <v>0</v>
      </c>
      <c r="H6">
        <f>VLOOKUP($A6,delib,6,0)*(Físico!G6)</f>
        <v>0</v>
      </c>
      <c r="I6">
        <f>VLOOKUP($A6,delib,6,0)*(Físico!H6)</f>
        <v>0</v>
      </c>
      <c r="J6">
        <f>VLOOKUP($A6,delib,6,0)*(Físico!I6)</f>
        <v>0</v>
      </c>
      <c r="K6">
        <f>VLOOKUP($A6,delib,6,0)*(Físico!J6)</f>
        <v>0</v>
      </c>
      <c r="L6">
        <f>VLOOKUP($A6,delib,6,0)*(Físico!K6)</f>
        <v>3824.25</v>
      </c>
      <c r="M6">
        <f>VLOOKUP($A6,delib,6,0)*(Físico!L6)</f>
        <v>11472.75</v>
      </c>
      <c r="N6">
        <f>VLOOKUP($A6,delib,6,0)*(Físico!M6)</f>
        <v>0</v>
      </c>
      <c r="O6">
        <f>VLOOKUP($A6,delib,6,0)*(Físico!N6)</f>
        <v>0</v>
      </c>
      <c r="P6">
        <f>VLOOKUP($A6,delib,6,0)*(Físico!O6)</f>
        <v>0</v>
      </c>
      <c r="Q6">
        <f>VLOOKUP($A6,delib,6,0)*(Físico!P6)</f>
        <v>0</v>
      </c>
      <c r="R6">
        <f>VLOOKUP($A6,delib,6,0)*(Físico!Q6)</f>
        <v>0</v>
      </c>
      <c r="S6">
        <f>VLOOKUP($A6,delib,6,0)*(Físico!R6)</f>
        <v>0</v>
      </c>
      <c r="T6">
        <f>VLOOKUP($A6,delib,6,0)*(Físico!S6)</f>
        <v>0</v>
      </c>
      <c r="U6">
        <f>VLOOKUP($A6,delib,6,0)*(Físico!T6)</f>
        <v>0</v>
      </c>
      <c r="V6" s="5">
        <f t="shared" si="1"/>
        <v>15297</v>
      </c>
    </row>
    <row r="7" spans="1:22" x14ac:dyDescent="0.25">
      <c r="A7">
        <f t="shared" si="0"/>
        <v>403050154</v>
      </c>
      <c r="B7" t="s">
        <v>26</v>
      </c>
      <c r="C7">
        <f>VLOOKUP($A7,delib,6,0)*(Físico!B7)</f>
        <v>4548.54</v>
      </c>
      <c r="D7">
        <f>VLOOKUP($A7,delib,6,0)*(Físico!C7)</f>
        <v>1516.18</v>
      </c>
      <c r="E7">
        <f>VLOOKUP($A7,delib,6,0)*(Físico!D7)</f>
        <v>0</v>
      </c>
      <c r="F7">
        <f>VLOOKUP($A7,delib,6,0)*(Físico!E7)</f>
        <v>0</v>
      </c>
      <c r="G7">
        <f>VLOOKUP($A7,delib,6,0)*(Físico!F7)</f>
        <v>0</v>
      </c>
      <c r="H7">
        <f>VLOOKUP($A7,delib,6,0)*(Físico!G7)</f>
        <v>0</v>
      </c>
      <c r="I7">
        <f>VLOOKUP($A7,delib,6,0)*(Físico!H7)</f>
        <v>0</v>
      </c>
      <c r="J7">
        <f>VLOOKUP($A7,delib,6,0)*(Físico!I7)</f>
        <v>0</v>
      </c>
      <c r="K7">
        <f>VLOOKUP($A7,delib,6,0)*(Físico!J7)</f>
        <v>0</v>
      </c>
      <c r="L7">
        <f>VLOOKUP($A7,delib,6,0)*(Físico!K7)</f>
        <v>0</v>
      </c>
      <c r="M7">
        <f>VLOOKUP($A7,delib,6,0)*(Físico!L7)</f>
        <v>0</v>
      </c>
      <c r="N7">
        <f>VLOOKUP($A7,delib,6,0)*(Físico!M7)</f>
        <v>7580.9000000000005</v>
      </c>
      <c r="O7">
        <f>VLOOKUP($A7,delib,6,0)*(Físico!N7)</f>
        <v>0</v>
      </c>
      <c r="P7">
        <f>VLOOKUP($A7,delib,6,0)*(Físico!O7)</f>
        <v>0</v>
      </c>
      <c r="Q7">
        <f>VLOOKUP($A7,delib,6,0)*(Físico!P7)</f>
        <v>0</v>
      </c>
      <c r="R7">
        <f>VLOOKUP($A7,delib,6,0)*(Físico!Q7)</f>
        <v>0</v>
      </c>
      <c r="S7">
        <f>VLOOKUP($A7,delib,6,0)*(Físico!R7)</f>
        <v>0</v>
      </c>
      <c r="T7">
        <f>VLOOKUP($A7,delib,6,0)*(Físico!S7)</f>
        <v>0</v>
      </c>
      <c r="U7">
        <f>VLOOKUP($A7,delib,6,0)*(Físico!T7)</f>
        <v>0</v>
      </c>
      <c r="V7" s="5">
        <f t="shared" si="1"/>
        <v>13645.62</v>
      </c>
    </row>
    <row r="8" spans="1:22" x14ac:dyDescent="0.25">
      <c r="A8">
        <f t="shared" si="0"/>
        <v>403070058</v>
      </c>
      <c r="B8" t="s">
        <v>27</v>
      </c>
      <c r="C8">
        <f>VLOOKUP($A8,delib,6,0)*(Físico!B8)</f>
        <v>0</v>
      </c>
      <c r="D8">
        <f>VLOOKUP($A8,delib,6,0)*(Físico!C8)</f>
        <v>0</v>
      </c>
      <c r="E8">
        <f>VLOOKUP($A8,delib,6,0)*(Físico!D8)</f>
        <v>0</v>
      </c>
      <c r="F8">
        <f>VLOOKUP($A8,delib,6,0)*(Físico!E8)</f>
        <v>4193.76</v>
      </c>
      <c r="G8">
        <f>VLOOKUP($A8,delib,6,0)*(Físico!F8)</f>
        <v>0</v>
      </c>
      <c r="H8">
        <f>VLOOKUP($A8,delib,6,0)*(Físico!G8)</f>
        <v>0</v>
      </c>
      <c r="I8">
        <f>VLOOKUP($A8,delib,6,0)*(Físico!H8)</f>
        <v>0</v>
      </c>
      <c r="J8">
        <f>VLOOKUP($A8,delib,6,0)*(Físico!I8)</f>
        <v>0</v>
      </c>
      <c r="K8">
        <f>VLOOKUP($A8,delib,6,0)*(Físico!J8)</f>
        <v>0</v>
      </c>
      <c r="L8">
        <f>VLOOKUP($A8,delib,6,0)*(Físico!K8)</f>
        <v>0</v>
      </c>
      <c r="M8">
        <f>VLOOKUP($A8,delib,6,0)*(Físico!L8)</f>
        <v>0</v>
      </c>
      <c r="N8">
        <f>VLOOKUP($A8,delib,6,0)*(Físico!M8)</f>
        <v>0</v>
      </c>
      <c r="O8">
        <f>VLOOKUP($A8,delib,6,0)*(Físico!N8)</f>
        <v>0</v>
      </c>
      <c r="P8">
        <f>VLOOKUP($A8,delib,6,0)*(Físico!O8)</f>
        <v>0</v>
      </c>
      <c r="Q8">
        <f>VLOOKUP($A8,delib,6,0)*(Físico!P8)</f>
        <v>0</v>
      </c>
      <c r="R8">
        <f>VLOOKUP($A8,delib,6,0)*(Físico!Q8)</f>
        <v>0</v>
      </c>
      <c r="S8">
        <f>VLOOKUP($A8,delib,6,0)*(Físico!R8)</f>
        <v>0</v>
      </c>
      <c r="T8">
        <f>VLOOKUP($A8,delib,6,0)*(Físico!S8)</f>
        <v>0</v>
      </c>
      <c r="U8">
        <f>VLOOKUP($A8,delib,6,0)*(Físico!T8)</f>
        <v>0</v>
      </c>
      <c r="V8" s="5">
        <f t="shared" si="1"/>
        <v>4193.76</v>
      </c>
    </row>
    <row r="9" spans="1:22" x14ac:dyDescent="0.25">
      <c r="A9">
        <f t="shared" si="0"/>
        <v>403070155</v>
      </c>
      <c r="B9" t="s">
        <v>28</v>
      </c>
      <c r="C9">
        <f>VLOOKUP($A9,delib,6,0)*(Físico!B9)</f>
        <v>0</v>
      </c>
      <c r="D9">
        <f>VLOOKUP($A9,delib,6,0)*(Físico!C9)</f>
        <v>0</v>
      </c>
      <c r="E9">
        <f>VLOOKUP($A9,delib,6,0)*(Físico!D9)</f>
        <v>0</v>
      </c>
      <c r="F9">
        <f>VLOOKUP($A9,delib,6,0)*(Físico!E9)</f>
        <v>0</v>
      </c>
      <c r="G9">
        <f>VLOOKUP($A9,delib,6,0)*(Físico!F9)</f>
        <v>0</v>
      </c>
      <c r="H9">
        <f>VLOOKUP($A9,delib,6,0)*(Físico!G9)</f>
        <v>0</v>
      </c>
      <c r="I9">
        <f>VLOOKUP($A9,delib,6,0)*(Físico!H9)</f>
        <v>0</v>
      </c>
      <c r="J9">
        <f>VLOOKUP($A9,delib,6,0)*(Físico!I9)</f>
        <v>0</v>
      </c>
      <c r="K9">
        <f>VLOOKUP($A9,delib,6,0)*(Físico!J9)</f>
        <v>0</v>
      </c>
      <c r="L9">
        <f>VLOOKUP($A9,delib,6,0)*(Físico!K9)</f>
        <v>4045.76</v>
      </c>
      <c r="M9">
        <f>VLOOKUP($A9,delib,6,0)*(Físico!L9)</f>
        <v>0</v>
      </c>
      <c r="N9">
        <f>VLOOKUP($A9,delib,6,0)*(Físico!M9)</f>
        <v>0</v>
      </c>
      <c r="O9">
        <f>VLOOKUP($A9,delib,6,0)*(Físico!N9)</f>
        <v>0</v>
      </c>
      <c r="P9">
        <f>VLOOKUP($A9,delib,6,0)*(Físico!O9)</f>
        <v>0</v>
      </c>
      <c r="Q9">
        <f>VLOOKUP($A9,delib,6,0)*(Físico!P9)</f>
        <v>0</v>
      </c>
      <c r="R9">
        <f>VLOOKUP($A9,delib,6,0)*(Físico!Q9)</f>
        <v>0</v>
      </c>
      <c r="S9">
        <f>VLOOKUP($A9,delib,6,0)*(Físico!R9)</f>
        <v>0</v>
      </c>
      <c r="T9">
        <f>VLOOKUP($A9,delib,6,0)*(Físico!S9)</f>
        <v>0</v>
      </c>
      <c r="U9">
        <f>VLOOKUP($A9,delib,6,0)*(Físico!T9)</f>
        <v>0</v>
      </c>
      <c r="V9" s="5">
        <f t="shared" si="1"/>
        <v>4045.76</v>
      </c>
    </row>
    <row r="10" spans="1:22" x14ac:dyDescent="0.25">
      <c r="A10">
        <f t="shared" si="0"/>
        <v>403070163</v>
      </c>
      <c r="B10" t="s">
        <v>29</v>
      </c>
      <c r="C10">
        <f>VLOOKUP($A10,delib,6,0)*(Físico!B10)</f>
        <v>0</v>
      </c>
      <c r="D10">
        <f>VLOOKUP($A10,delib,6,0)*(Físico!C10)</f>
        <v>0</v>
      </c>
      <c r="E10">
        <f>VLOOKUP($A10,delib,6,0)*(Físico!D10)</f>
        <v>0</v>
      </c>
      <c r="F10">
        <f>VLOOKUP($A10,delib,6,0)*(Físico!E10)</f>
        <v>0</v>
      </c>
      <c r="G10">
        <f>VLOOKUP($A10,delib,6,0)*(Físico!F10)</f>
        <v>0</v>
      </c>
      <c r="H10">
        <f>VLOOKUP($A10,delib,6,0)*(Físico!G10)</f>
        <v>0</v>
      </c>
      <c r="I10">
        <f>VLOOKUP($A10,delib,6,0)*(Físico!H10)</f>
        <v>0</v>
      </c>
      <c r="J10">
        <f>VLOOKUP($A10,delib,6,0)*(Físico!I10)</f>
        <v>0</v>
      </c>
      <c r="K10">
        <f>VLOOKUP($A10,delib,6,0)*(Físico!J10)</f>
        <v>0</v>
      </c>
      <c r="L10">
        <f>VLOOKUP($A10,delib,6,0)*(Físico!K10)</f>
        <v>4045.76</v>
      </c>
      <c r="M10">
        <f>VLOOKUP($A10,delib,6,0)*(Físico!L10)</f>
        <v>0</v>
      </c>
      <c r="N10">
        <f>VLOOKUP($A10,delib,6,0)*(Físico!M10)</f>
        <v>0</v>
      </c>
      <c r="O10">
        <f>VLOOKUP($A10,delib,6,0)*(Físico!N10)</f>
        <v>0</v>
      </c>
      <c r="P10">
        <f>VLOOKUP($A10,delib,6,0)*(Físico!O10)</f>
        <v>0</v>
      </c>
      <c r="Q10">
        <f>VLOOKUP($A10,delib,6,0)*(Físico!P10)</f>
        <v>0</v>
      </c>
      <c r="R10">
        <f>VLOOKUP($A10,delib,6,0)*(Físico!Q10)</f>
        <v>0</v>
      </c>
      <c r="S10">
        <f>VLOOKUP($A10,delib,6,0)*(Físico!R10)</f>
        <v>0</v>
      </c>
      <c r="T10">
        <f>VLOOKUP($A10,delib,6,0)*(Físico!S10)</f>
        <v>0</v>
      </c>
      <c r="U10">
        <f>VLOOKUP($A10,delib,6,0)*(Físico!T10)</f>
        <v>0</v>
      </c>
      <c r="V10" s="5">
        <f t="shared" si="1"/>
        <v>4045.76</v>
      </c>
    </row>
    <row r="11" spans="1:22" x14ac:dyDescent="0.25">
      <c r="A11">
        <f t="shared" si="0"/>
        <v>406050015</v>
      </c>
      <c r="B11" t="s">
        <v>30</v>
      </c>
      <c r="C11">
        <f>VLOOKUP($A11,delib,6,0)*(Físico!B11)</f>
        <v>0</v>
      </c>
      <c r="D11">
        <f>VLOOKUP($A11,delib,6,0)*(Físico!C11)</f>
        <v>0</v>
      </c>
      <c r="E11">
        <f>VLOOKUP($A11,delib,6,0)*(Físico!D11)</f>
        <v>0</v>
      </c>
      <c r="F11">
        <f>VLOOKUP($A11,delib,6,0)*(Físico!E11)</f>
        <v>0</v>
      </c>
      <c r="G11">
        <f>VLOOKUP($A11,delib,6,0)*(Físico!F11)</f>
        <v>0</v>
      </c>
      <c r="H11">
        <f>VLOOKUP($A11,delib,6,0)*(Físico!G11)</f>
        <v>0</v>
      </c>
      <c r="I11">
        <f>VLOOKUP($A11,delib,6,0)*(Físico!H11)</f>
        <v>0</v>
      </c>
      <c r="J11">
        <f>VLOOKUP($A11,delib,6,0)*(Físico!I11)</f>
        <v>1751.93</v>
      </c>
      <c r="K11">
        <f>VLOOKUP($A11,delib,6,0)*(Físico!J11)</f>
        <v>0</v>
      </c>
      <c r="L11">
        <f>VLOOKUP($A11,delib,6,0)*(Físico!K11)</f>
        <v>0</v>
      </c>
      <c r="M11">
        <f>VLOOKUP($A11,delib,6,0)*(Físico!L11)</f>
        <v>0</v>
      </c>
      <c r="N11">
        <f>VLOOKUP($A11,delib,6,0)*(Físico!M11)</f>
        <v>0</v>
      </c>
      <c r="O11">
        <f>VLOOKUP($A11,delib,6,0)*(Físico!N11)</f>
        <v>0</v>
      </c>
      <c r="P11">
        <f>VLOOKUP($A11,delib,6,0)*(Físico!O11)</f>
        <v>0</v>
      </c>
      <c r="Q11">
        <f>VLOOKUP($A11,delib,6,0)*(Físico!P11)</f>
        <v>0</v>
      </c>
      <c r="R11">
        <f>VLOOKUP($A11,delib,6,0)*(Físico!Q11)</f>
        <v>0</v>
      </c>
      <c r="S11">
        <f>VLOOKUP($A11,delib,6,0)*(Físico!R11)</f>
        <v>0</v>
      </c>
      <c r="T11">
        <f>VLOOKUP($A11,delib,6,0)*(Físico!S11)</f>
        <v>0</v>
      </c>
      <c r="U11">
        <f>VLOOKUP($A11,delib,6,0)*(Físico!T11)</f>
        <v>0</v>
      </c>
      <c r="V11" s="5">
        <f t="shared" si="1"/>
        <v>1751.93</v>
      </c>
    </row>
    <row r="12" spans="1:22" x14ac:dyDescent="0.25">
      <c r="A12">
        <f t="shared" si="0"/>
        <v>406050023</v>
      </c>
      <c r="B12" t="s">
        <v>31</v>
      </c>
      <c r="C12">
        <f>VLOOKUP($A12,delib,6,0)*(Físico!B12)</f>
        <v>0</v>
      </c>
      <c r="D12">
        <f>VLOOKUP($A12,delib,6,0)*(Físico!C12)</f>
        <v>0</v>
      </c>
      <c r="E12">
        <f>VLOOKUP($A12,delib,6,0)*(Físico!D12)</f>
        <v>0</v>
      </c>
      <c r="F12">
        <f>VLOOKUP($A12,delib,6,0)*(Físico!E12)</f>
        <v>0</v>
      </c>
      <c r="G12">
        <f>VLOOKUP($A12,delib,6,0)*(Físico!F12)</f>
        <v>0</v>
      </c>
      <c r="H12">
        <f>VLOOKUP($A12,delib,6,0)*(Físico!G12)</f>
        <v>0</v>
      </c>
      <c r="I12">
        <f>VLOOKUP($A12,delib,6,0)*(Físico!H12)</f>
        <v>0</v>
      </c>
      <c r="J12">
        <f>VLOOKUP($A12,delib,6,0)*(Físico!I12)</f>
        <v>2949.0749999999998</v>
      </c>
      <c r="K12">
        <f>VLOOKUP($A12,delib,6,0)*(Físico!J12)</f>
        <v>0</v>
      </c>
      <c r="L12">
        <f>VLOOKUP($A12,delib,6,0)*(Físico!K12)</f>
        <v>0</v>
      </c>
      <c r="M12">
        <f>VLOOKUP($A12,delib,6,0)*(Físico!L12)</f>
        <v>0</v>
      </c>
      <c r="N12">
        <f>VLOOKUP($A12,delib,6,0)*(Físico!M12)</f>
        <v>0</v>
      </c>
      <c r="O12">
        <f>VLOOKUP($A12,delib,6,0)*(Físico!N12)</f>
        <v>0</v>
      </c>
      <c r="P12">
        <f>VLOOKUP($A12,delib,6,0)*(Físico!O12)</f>
        <v>0</v>
      </c>
      <c r="Q12">
        <f>VLOOKUP($A12,delib,6,0)*(Físico!P12)</f>
        <v>0</v>
      </c>
      <c r="R12">
        <f>VLOOKUP($A12,delib,6,0)*(Físico!Q12)</f>
        <v>0</v>
      </c>
      <c r="S12">
        <f>VLOOKUP($A12,delib,6,0)*(Físico!R12)</f>
        <v>0</v>
      </c>
      <c r="T12">
        <f>VLOOKUP($A12,delib,6,0)*(Físico!S12)</f>
        <v>0</v>
      </c>
      <c r="U12">
        <f>VLOOKUP($A12,delib,6,0)*(Físico!T12)</f>
        <v>0</v>
      </c>
      <c r="V12" s="5">
        <f t="shared" si="1"/>
        <v>2949.0749999999998</v>
      </c>
    </row>
    <row r="13" spans="1:22" x14ac:dyDescent="0.25">
      <c r="A13">
        <f t="shared" si="0"/>
        <v>406050031</v>
      </c>
      <c r="B13" t="s">
        <v>32</v>
      </c>
      <c r="C13">
        <f>VLOOKUP($A13,delib,6,0)*(Físico!B13)</f>
        <v>0</v>
      </c>
      <c r="D13">
        <f>VLOOKUP($A13,delib,6,0)*(Físico!C13)</f>
        <v>0</v>
      </c>
      <c r="E13">
        <f>VLOOKUP($A13,delib,6,0)*(Físico!D13)</f>
        <v>0</v>
      </c>
      <c r="F13">
        <f>VLOOKUP($A13,delib,6,0)*(Físico!E13)</f>
        <v>0</v>
      </c>
      <c r="G13">
        <f>VLOOKUP($A13,delib,6,0)*(Físico!F13)</f>
        <v>0</v>
      </c>
      <c r="H13">
        <f>VLOOKUP($A13,delib,6,0)*(Físico!G13)</f>
        <v>0</v>
      </c>
      <c r="I13">
        <f>VLOOKUP($A13,delib,6,0)*(Físico!H13)</f>
        <v>0</v>
      </c>
      <c r="J13">
        <f>VLOOKUP($A13,delib,6,0)*(Físico!I13)</f>
        <v>1492.3125</v>
      </c>
      <c r="K13">
        <f>VLOOKUP($A13,delib,6,0)*(Físico!J13)</f>
        <v>0</v>
      </c>
      <c r="L13">
        <f>VLOOKUP($A13,delib,6,0)*(Físico!K13)</f>
        <v>0</v>
      </c>
      <c r="M13">
        <f>VLOOKUP($A13,delib,6,0)*(Físico!L13)</f>
        <v>0</v>
      </c>
      <c r="N13">
        <f>VLOOKUP($A13,delib,6,0)*(Físico!M13)</f>
        <v>0</v>
      </c>
      <c r="O13">
        <f>VLOOKUP($A13,delib,6,0)*(Físico!N13)</f>
        <v>0</v>
      </c>
      <c r="P13">
        <f>VLOOKUP($A13,delib,6,0)*(Físico!O13)</f>
        <v>0</v>
      </c>
      <c r="Q13">
        <f>VLOOKUP($A13,delib,6,0)*(Físico!P13)</f>
        <v>0</v>
      </c>
      <c r="R13">
        <f>VLOOKUP($A13,delib,6,0)*(Físico!Q13)</f>
        <v>0</v>
      </c>
      <c r="S13">
        <f>VLOOKUP($A13,delib,6,0)*(Físico!R13)</f>
        <v>0</v>
      </c>
      <c r="T13">
        <f>VLOOKUP($A13,delib,6,0)*(Físico!S13)</f>
        <v>0</v>
      </c>
      <c r="U13">
        <f>VLOOKUP($A13,delib,6,0)*(Físico!T13)</f>
        <v>0</v>
      </c>
      <c r="V13" s="5">
        <f t="shared" si="1"/>
        <v>1492.3125</v>
      </c>
    </row>
    <row r="14" spans="1:22" x14ac:dyDescent="0.25">
      <c r="A14">
        <f t="shared" si="0"/>
        <v>406050040</v>
      </c>
      <c r="B14" t="s">
        <v>33</v>
      </c>
      <c r="C14">
        <f>VLOOKUP($A14,delib,6,0)*(Físico!B14)</f>
        <v>0</v>
      </c>
      <c r="D14">
        <f>VLOOKUP($A14,delib,6,0)*(Físico!C14)</f>
        <v>0</v>
      </c>
      <c r="E14">
        <f>VLOOKUP($A14,delib,6,0)*(Físico!D14)</f>
        <v>0</v>
      </c>
      <c r="F14">
        <f>VLOOKUP($A14,delib,6,0)*(Físico!E14)</f>
        <v>0</v>
      </c>
      <c r="G14">
        <f>VLOOKUP($A14,delib,6,0)*(Físico!F14)</f>
        <v>0</v>
      </c>
      <c r="H14">
        <f>VLOOKUP($A14,delib,6,0)*(Físico!G14)</f>
        <v>0</v>
      </c>
      <c r="I14">
        <f>VLOOKUP($A14,delib,6,0)*(Físico!H14)</f>
        <v>0</v>
      </c>
      <c r="J14">
        <f>VLOOKUP($A14,delib,6,0)*(Físico!I14)</f>
        <v>10265.657500000001</v>
      </c>
      <c r="K14">
        <f>VLOOKUP($A14,delib,6,0)*(Físico!J14)</f>
        <v>0</v>
      </c>
      <c r="L14">
        <f>VLOOKUP($A14,delib,6,0)*(Físico!K14)</f>
        <v>0</v>
      </c>
      <c r="M14">
        <f>VLOOKUP($A14,delib,6,0)*(Físico!L14)</f>
        <v>0</v>
      </c>
      <c r="N14">
        <f>VLOOKUP($A14,delib,6,0)*(Físico!M14)</f>
        <v>0</v>
      </c>
      <c r="O14">
        <f>VLOOKUP($A14,delib,6,0)*(Físico!N14)</f>
        <v>0</v>
      </c>
      <c r="P14">
        <f>VLOOKUP($A14,delib,6,0)*(Físico!O14)</f>
        <v>0</v>
      </c>
      <c r="Q14">
        <f>VLOOKUP($A14,delib,6,0)*(Físico!P14)</f>
        <v>0</v>
      </c>
      <c r="R14">
        <f>VLOOKUP($A14,delib,6,0)*(Físico!Q14)</f>
        <v>0</v>
      </c>
      <c r="S14">
        <f>VLOOKUP($A14,delib,6,0)*(Físico!R14)</f>
        <v>0</v>
      </c>
      <c r="T14">
        <f>VLOOKUP($A14,delib,6,0)*(Físico!S14)</f>
        <v>0</v>
      </c>
      <c r="U14">
        <f>VLOOKUP($A14,delib,6,0)*(Físico!T14)</f>
        <v>0</v>
      </c>
      <c r="V14" s="5">
        <f t="shared" si="1"/>
        <v>10265.657500000001</v>
      </c>
    </row>
    <row r="15" spans="1:22" x14ac:dyDescent="0.25">
      <c r="A15">
        <f t="shared" si="0"/>
        <v>406050139</v>
      </c>
      <c r="B15" t="s">
        <v>34</v>
      </c>
      <c r="C15">
        <f>VLOOKUP($A15,delib,6,0)*(Físico!B15)</f>
        <v>0</v>
      </c>
      <c r="D15">
        <f>VLOOKUP($A15,delib,6,0)*(Físico!C15)</f>
        <v>0</v>
      </c>
      <c r="E15">
        <f>VLOOKUP($A15,delib,6,0)*(Físico!D15)</f>
        <v>0</v>
      </c>
      <c r="F15">
        <f>VLOOKUP($A15,delib,6,0)*(Físico!E15)</f>
        <v>0</v>
      </c>
      <c r="G15">
        <f>VLOOKUP($A15,delib,6,0)*(Físico!F15)</f>
        <v>0</v>
      </c>
      <c r="H15">
        <f>VLOOKUP($A15,delib,6,0)*(Físico!G15)</f>
        <v>0</v>
      </c>
      <c r="I15">
        <f>VLOOKUP($A15,delib,6,0)*(Físico!H15)</f>
        <v>0</v>
      </c>
      <c r="J15">
        <f>VLOOKUP($A15,delib,6,0)*(Físico!I15)</f>
        <v>8429.7875000000004</v>
      </c>
      <c r="K15">
        <f>VLOOKUP($A15,delib,6,0)*(Físico!J15)</f>
        <v>0</v>
      </c>
      <c r="L15">
        <f>VLOOKUP($A15,delib,6,0)*(Físico!K15)</f>
        <v>0</v>
      </c>
      <c r="M15">
        <f>VLOOKUP($A15,delib,6,0)*(Físico!L15)</f>
        <v>0</v>
      </c>
      <c r="N15">
        <f>VLOOKUP($A15,delib,6,0)*(Físico!M15)</f>
        <v>0</v>
      </c>
      <c r="O15">
        <f>VLOOKUP($A15,delib,6,0)*(Físico!N15)</f>
        <v>0</v>
      </c>
      <c r="P15">
        <f>VLOOKUP($A15,delib,6,0)*(Físico!O15)</f>
        <v>0</v>
      </c>
      <c r="Q15">
        <f>VLOOKUP($A15,delib,6,0)*(Físico!P15)</f>
        <v>0</v>
      </c>
      <c r="R15">
        <f>VLOOKUP($A15,delib,6,0)*(Físico!Q15)</f>
        <v>0</v>
      </c>
      <c r="S15">
        <f>VLOOKUP($A15,delib,6,0)*(Físico!R15)</f>
        <v>0</v>
      </c>
      <c r="T15">
        <f>VLOOKUP($A15,delib,6,0)*(Físico!S15)</f>
        <v>0</v>
      </c>
      <c r="U15">
        <f>VLOOKUP($A15,delib,6,0)*(Físico!T15)</f>
        <v>0</v>
      </c>
      <c r="V15" s="5">
        <f t="shared" si="1"/>
        <v>8429.7875000000004</v>
      </c>
    </row>
    <row r="16" spans="1:22" x14ac:dyDescent="0.25">
      <c r="A16">
        <f t="shared" si="0"/>
        <v>408020415</v>
      </c>
      <c r="B16" t="s">
        <v>35</v>
      </c>
      <c r="C16">
        <f>VLOOKUP($A16,delib,6,0)*(Físico!B16)</f>
        <v>0</v>
      </c>
      <c r="D16">
        <f>VLOOKUP($A16,delib,6,0)*(Físico!C16)</f>
        <v>0</v>
      </c>
      <c r="E16">
        <f>VLOOKUP($A16,delib,6,0)*(Físico!D16)</f>
        <v>0</v>
      </c>
      <c r="F16">
        <f>VLOOKUP($A16,delib,6,0)*(Físico!E16)</f>
        <v>0</v>
      </c>
      <c r="G16">
        <f>VLOOKUP($A16,delib,6,0)*(Físico!F16)</f>
        <v>0</v>
      </c>
      <c r="H16">
        <f>VLOOKUP($A16,delib,6,0)*(Físico!G16)</f>
        <v>0</v>
      </c>
      <c r="I16">
        <f>VLOOKUP($A16,delib,6,0)*(Físico!H16)</f>
        <v>0</v>
      </c>
      <c r="J16">
        <f>VLOOKUP($A16,delib,6,0)*(Físico!I16)</f>
        <v>1099.1099999999999</v>
      </c>
      <c r="K16">
        <f>VLOOKUP($A16,delib,6,0)*(Físico!J16)</f>
        <v>0</v>
      </c>
      <c r="L16">
        <f>VLOOKUP($A16,delib,6,0)*(Físico!K16)</f>
        <v>0</v>
      </c>
      <c r="M16">
        <f>VLOOKUP($A16,delib,6,0)*(Físico!L16)</f>
        <v>0</v>
      </c>
      <c r="N16">
        <f>VLOOKUP($A16,delib,6,0)*(Físico!M16)</f>
        <v>0</v>
      </c>
      <c r="O16">
        <f>VLOOKUP($A16,delib,6,0)*(Físico!N16)</f>
        <v>0</v>
      </c>
      <c r="P16">
        <f>VLOOKUP($A16,delib,6,0)*(Físico!O16)</f>
        <v>0</v>
      </c>
      <c r="Q16">
        <f>VLOOKUP($A16,delib,6,0)*(Físico!P16)</f>
        <v>0</v>
      </c>
      <c r="R16">
        <f>VLOOKUP($A16,delib,6,0)*(Físico!Q16)</f>
        <v>0</v>
      </c>
      <c r="S16">
        <f>VLOOKUP($A16,delib,6,0)*(Físico!R16)</f>
        <v>0</v>
      </c>
      <c r="T16">
        <f>VLOOKUP($A16,delib,6,0)*(Físico!S16)</f>
        <v>0</v>
      </c>
      <c r="U16">
        <f>VLOOKUP($A16,delib,6,0)*(Físico!T16)</f>
        <v>0</v>
      </c>
      <c r="V16" s="5">
        <f t="shared" si="1"/>
        <v>1099.1099999999999</v>
      </c>
    </row>
    <row r="17" spans="1:22" x14ac:dyDescent="0.25">
      <c r="A17">
        <f t="shared" si="0"/>
        <v>409050083</v>
      </c>
      <c r="B17" t="s">
        <v>36</v>
      </c>
      <c r="C17">
        <f>VLOOKUP($A17,delib,6,0)*(Físico!B17)</f>
        <v>0</v>
      </c>
      <c r="D17">
        <f>VLOOKUP($A17,delib,6,0)*(Físico!C17)</f>
        <v>0</v>
      </c>
      <c r="E17">
        <f>VLOOKUP($A17,delib,6,0)*(Físico!D17)</f>
        <v>1314.72</v>
      </c>
      <c r="F17">
        <f>VLOOKUP($A17,delib,6,0)*(Físico!E17)</f>
        <v>0</v>
      </c>
      <c r="G17">
        <f>VLOOKUP($A17,delib,6,0)*(Físico!F17)</f>
        <v>657.36</v>
      </c>
      <c r="H17">
        <f>VLOOKUP($A17,delib,6,0)*(Físico!G17)</f>
        <v>0</v>
      </c>
      <c r="I17">
        <f>VLOOKUP($A17,delib,6,0)*(Físico!H17)</f>
        <v>0</v>
      </c>
      <c r="J17">
        <f>VLOOKUP($A17,delib,6,0)*(Físico!I17)</f>
        <v>0</v>
      </c>
      <c r="K17">
        <f>VLOOKUP($A17,delib,6,0)*(Físico!J17)</f>
        <v>1314.72</v>
      </c>
      <c r="L17">
        <f>VLOOKUP($A17,delib,6,0)*(Físico!K17)</f>
        <v>0</v>
      </c>
      <c r="M17">
        <f>VLOOKUP($A17,delib,6,0)*(Físico!L17)</f>
        <v>3944.16</v>
      </c>
      <c r="N17">
        <f>VLOOKUP($A17,delib,6,0)*(Físico!M17)</f>
        <v>0</v>
      </c>
      <c r="O17">
        <f>VLOOKUP($A17,delib,6,0)*(Físico!N17)</f>
        <v>21035.52</v>
      </c>
      <c r="P17">
        <f>VLOOKUP($A17,delib,6,0)*(Físico!O17)</f>
        <v>1314.72</v>
      </c>
      <c r="Q17">
        <f>VLOOKUP($A17,delib,6,0)*(Físico!P17)</f>
        <v>657.36</v>
      </c>
      <c r="R17">
        <f>VLOOKUP($A17,delib,6,0)*(Físico!Q17)</f>
        <v>2629.44</v>
      </c>
      <c r="S17">
        <f>VLOOKUP($A17,delib,6,0)*(Físico!R17)</f>
        <v>3286.8</v>
      </c>
      <c r="T17">
        <f>VLOOKUP($A17,delib,6,0)*(Físico!S17)</f>
        <v>0</v>
      </c>
      <c r="U17">
        <f>VLOOKUP($A17,delib,6,0)*(Físico!T17)</f>
        <v>2629.44</v>
      </c>
      <c r="V17" s="5">
        <f t="shared" si="1"/>
        <v>38784.240000000005</v>
      </c>
    </row>
    <row r="18" spans="1:22" x14ac:dyDescent="0.25">
      <c r="A18">
        <f t="shared" si="0"/>
        <v>415040035</v>
      </c>
      <c r="B18" t="s">
        <v>37</v>
      </c>
      <c r="C18">
        <f>VLOOKUP($A18,delib,6,0)*(Físico!B18)</f>
        <v>0</v>
      </c>
      <c r="D18">
        <f>VLOOKUP($A18,delib,6,0)*(Físico!C18)</f>
        <v>2600</v>
      </c>
      <c r="E18">
        <f>VLOOKUP($A18,delib,6,0)*(Físico!D18)</f>
        <v>0</v>
      </c>
      <c r="F18">
        <f>VLOOKUP($A18,delib,6,0)*(Físico!E18)</f>
        <v>0</v>
      </c>
      <c r="G18">
        <f>VLOOKUP($A18,delib,6,0)*(Físico!F18)</f>
        <v>0</v>
      </c>
      <c r="H18">
        <f>VLOOKUP($A18,delib,6,0)*(Físico!G18)</f>
        <v>0</v>
      </c>
      <c r="I18">
        <f>VLOOKUP($A18,delib,6,0)*(Físico!H18)</f>
        <v>2600</v>
      </c>
      <c r="J18">
        <f>VLOOKUP($A18,delib,6,0)*(Físico!I18)</f>
        <v>0</v>
      </c>
      <c r="K18">
        <f>VLOOKUP($A18,delib,6,0)*(Físico!J18)</f>
        <v>0</v>
      </c>
      <c r="L18">
        <f>VLOOKUP($A18,delib,6,0)*(Físico!K18)</f>
        <v>0</v>
      </c>
      <c r="M18">
        <f>VLOOKUP($A18,delib,6,0)*(Físico!L18)</f>
        <v>0</v>
      </c>
      <c r="N18">
        <f>VLOOKUP($A18,delib,6,0)*(Físico!M18)</f>
        <v>0</v>
      </c>
      <c r="O18">
        <f>VLOOKUP($A18,delib,6,0)*(Físico!N18)</f>
        <v>0</v>
      </c>
      <c r="P18">
        <f>VLOOKUP($A18,delib,6,0)*(Físico!O18)</f>
        <v>0</v>
      </c>
      <c r="Q18">
        <f>VLOOKUP($A18,delib,6,0)*(Físico!P18)</f>
        <v>0</v>
      </c>
      <c r="R18">
        <f>VLOOKUP($A18,delib,6,0)*(Físico!Q18)</f>
        <v>0</v>
      </c>
      <c r="S18">
        <f>VLOOKUP($A18,delib,6,0)*(Físico!R18)</f>
        <v>0</v>
      </c>
      <c r="T18">
        <f>VLOOKUP($A18,delib,6,0)*(Físico!S18)</f>
        <v>1300</v>
      </c>
      <c r="U18">
        <f>VLOOKUP($A18,delib,6,0)*(Físico!T18)</f>
        <v>0</v>
      </c>
      <c r="V18" s="5">
        <f t="shared" si="1"/>
        <v>6500</v>
      </c>
    </row>
    <row r="19" spans="1:22" x14ac:dyDescent="0.25">
      <c r="A19">
        <f t="shared" si="0"/>
        <v>416010075</v>
      </c>
      <c r="B19" t="s">
        <v>38</v>
      </c>
      <c r="C19">
        <f>VLOOKUP($A19,delib,6,0)*(Físico!B19)</f>
        <v>0</v>
      </c>
      <c r="D19">
        <f>VLOOKUP($A19,delib,6,0)*(Físico!C19)</f>
        <v>1753.3</v>
      </c>
      <c r="E19">
        <f>VLOOKUP($A19,delib,6,0)*(Físico!D19)</f>
        <v>0</v>
      </c>
      <c r="F19">
        <f>VLOOKUP($A19,delib,6,0)*(Físico!E19)</f>
        <v>0</v>
      </c>
      <c r="G19">
        <f>VLOOKUP($A19,delib,6,0)*(Físico!F19)</f>
        <v>0</v>
      </c>
      <c r="H19">
        <f>VLOOKUP($A19,delib,6,0)*(Físico!G19)</f>
        <v>0</v>
      </c>
      <c r="I19">
        <f>VLOOKUP($A19,delib,6,0)*(Físico!H19)</f>
        <v>0</v>
      </c>
      <c r="J19">
        <f>VLOOKUP($A19,delib,6,0)*(Físico!I19)</f>
        <v>1753.3</v>
      </c>
      <c r="K19">
        <f>VLOOKUP($A19,delib,6,0)*(Físico!J19)</f>
        <v>0</v>
      </c>
      <c r="L19">
        <f>VLOOKUP($A19,delib,6,0)*(Físico!K19)</f>
        <v>0</v>
      </c>
      <c r="M19">
        <f>VLOOKUP($A19,delib,6,0)*(Físico!L19)</f>
        <v>7013.2</v>
      </c>
      <c r="N19">
        <f>VLOOKUP($A19,delib,6,0)*(Físico!M19)</f>
        <v>0</v>
      </c>
      <c r="O19">
        <f>VLOOKUP($A19,delib,6,0)*(Físico!N19)</f>
        <v>0</v>
      </c>
      <c r="P19">
        <f>VLOOKUP($A19,delib,6,0)*(Físico!O19)</f>
        <v>0</v>
      </c>
      <c r="Q19">
        <f>VLOOKUP($A19,delib,6,0)*(Físico!P19)</f>
        <v>0</v>
      </c>
      <c r="R19">
        <f>VLOOKUP($A19,delib,6,0)*(Físico!Q19)</f>
        <v>0</v>
      </c>
      <c r="S19">
        <f>VLOOKUP($A19,delib,6,0)*(Físico!R19)</f>
        <v>0</v>
      </c>
      <c r="T19">
        <f>VLOOKUP($A19,delib,6,0)*(Físico!S19)</f>
        <v>0</v>
      </c>
      <c r="U19">
        <f>VLOOKUP($A19,delib,6,0)*(Físico!T19)</f>
        <v>0</v>
      </c>
      <c r="V19" s="5">
        <f t="shared" si="1"/>
        <v>10519.8</v>
      </c>
    </row>
    <row r="20" spans="1:22" x14ac:dyDescent="0.25">
      <c r="A20">
        <f t="shared" si="0"/>
        <v>416010113</v>
      </c>
      <c r="B20" t="s">
        <v>39</v>
      </c>
      <c r="C20">
        <f>VLOOKUP($A20,delib,6,0)*(Físico!B20)</f>
        <v>0</v>
      </c>
      <c r="D20">
        <f>VLOOKUP($A20,delib,6,0)*(Físico!C20)</f>
        <v>1704.98</v>
      </c>
      <c r="E20">
        <f>VLOOKUP($A20,delib,6,0)*(Físico!D20)</f>
        <v>0</v>
      </c>
      <c r="F20">
        <f>VLOOKUP($A20,delib,6,0)*(Físico!E20)</f>
        <v>0</v>
      </c>
      <c r="G20">
        <f>VLOOKUP($A20,delib,6,0)*(Físico!F20)</f>
        <v>0</v>
      </c>
      <c r="H20">
        <f>VLOOKUP($A20,delib,6,0)*(Físico!G20)</f>
        <v>0</v>
      </c>
      <c r="I20">
        <f>VLOOKUP($A20,delib,6,0)*(Físico!H20)</f>
        <v>0</v>
      </c>
      <c r="J20">
        <f>VLOOKUP($A20,delib,6,0)*(Físico!I20)</f>
        <v>852.49</v>
      </c>
      <c r="K20">
        <f>VLOOKUP($A20,delib,6,0)*(Físico!J20)</f>
        <v>0</v>
      </c>
      <c r="L20">
        <f>VLOOKUP($A20,delib,6,0)*(Físico!K20)</f>
        <v>0</v>
      </c>
      <c r="M20">
        <f>VLOOKUP($A20,delib,6,0)*(Físico!L20)</f>
        <v>0</v>
      </c>
      <c r="N20">
        <f>VLOOKUP($A20,delib,6,0)*(Físico!M20)</f>
        <v>852.49</v>
      </c>
      <c r="O20">
        <f>VLOOKUP($A20,delib,6,0)*(Físico!N20)</f>
        <v>0</v>
      </c>
      <c r="P20">
        <f>VLOOKUP($A20,delib,6,0)*(Físico!O20)</f>
        <v>0</v>
      </c>
      <c r="Q20">
        <f>VLOOKUP($A20,delib,6,0)*(Físico!P20)</f>
        <v>0</v>
      </c>
      <c r="R20">
        <f>VLOOKUP($A20,delib,6,0)*(Físico!Q20)</f>
        <v>0</v>
      </c>
      <c r="S20">
        <f>VLOOKUP($A20,delib,6,0)*(Físico!R20)</f>
        <v>0</v>
      </c>
      <c r="T20">
        <f>VLOOKUP($A20,delib,6,0)*(Físico!S20)</f>
        <v>0</v>
      </c>
      <c r="U20">
        <f>VLOOKUP($A20,delib,6,0)*(Físico!T20)</f>
        <v>0</v>
      </c>
      <c r="V20" s="5">
        <f t="shared" si="1"/>
        <v>3409.96</v>
      </c>
    </row>
    <row r="21" spans="1:22" x14ac:dyDescent="0.25">
      <c r="A21">
        <f t="shared" si="0"/>
        <v>416010121</v>
      </c>
      <c r="B21" t="s">
        <v>40</v>
      </c>
      <c r="C21">
        <f>VLOOKUP($A21,delib,6,0)*(Físico!B21)</f>
        <v>0</v>
      </c>
      <c r="D21">
        <f>VLOOKUP($A21,delib,6,0)*(Físico!C21)</f>
        <v>3983.29</v>
      </c>
      <c r="E21">
        <f>VLOOKUP($A21,delib,6,0)*(Físico!D21)</f>
        <v>0</v>
      </c>
      <c r="F21">
        <f>VLOOKUP($A21,delib,6,0)*(Físico!E21)</f>
        <v>0</v>
      </c>
      <c r="G21">
        <f>VLOOKUP($A21,delib,6,0)*(Físico!F21)</f>
        <v>0</v>
      </c>
      <c r="H21">
        <f>VLOOKUP($A21,delib,6,0)*(Físico!G21)</f>
        <v>0</v>
      </c>
      <c r="I21">
        <f>VLOOKUP($A21,delib,6,0)*(Físico!H21)</f>
        <v>0</v>
      </c>
      <c r="J21">
        <f>VLOOKUP($A21,delib,6,0)*(Físico!I21)</f>
        <v>0</v>
      </c>
      <c r="K21">
        <f>VLOOKUP($A21,delib,6,0)*(Físico!J21)</f>
        <v>0</v>
      </c>
      <c r="L21">
        <f>VLOOKUP($A21,delib,6,0)*(Físico!K21)</f>
        <v>0</v>
      </c>
      <c r="M21">
        <f>VLOOKUP($A21,delib,6,0)*(Físico!L21)</f>
        <v>19916.45</v>
      </c>
      <c r="N21">
        <f>VLOOKUP($A21,delib,6,0)*(Físico!M21)</f>
        <v>0</v>
      </c>
      <c r="O21">
        <f>VLOOKUP($A21,delib,6,0)*(Físico!N21)</f>
        <v>0</v>
      </c>
      <c r="P21">
        <f>VLOOKUP($A21,delib,6,0)*(Físico!O21)</f>
        <v>0</v>
      </c>
      <c r="Q21">
        <f>VLOOKUP($A21,delib,6,0)*(Físico!P21)</f>
        <v>0</v>
      </c>
      <c r="R21">
        <f>VLOOKUP($A21,delib,6,0)*(Físico!Q21)</f>
        <v>0</v>
      </c>
      <c r="S21">
        <f>VLOOKUP($A21,delib,6,0)*(Físico!R21)</f>
        <v>0</v>
      </c>
      <c r="T21">
        <f>VLOOKUP($A21,delib,6,0)*(Físico!S21)</f>
        <v>0</v>
      </c>
      <c r="U21">
        <f>VLOOKUP($A21,delib,6,0)*(Físico!T21)</f>
        <v>0</v>
      </c>
      <c r="V21" s="5">
        <f t="shared" si="1"/>
        <v>23899.74</v>
      </c>
    </row>
    <row r="22" spans="1:22" x14ac:dyDescent="0.25">
      <c r="A22">
        <f t="shared" si="0"/>
        <v>416010130</v>
      </c>
      <c r="B22" t="s">
        <v>41</v>
      </c>
      <c r="C22">
        <f>VLOOKUP($A22,delib,6,0)*(Físico!B22)</f>
        <v>4416.26</v>
      </c>
      <c r="D22">
        <f>VLOOKUP($A22,delib,6,0)*(Físico!C22)</f>
        <v>0</v>
      </c>
      <c r="E22">
        <f>VLOOKUP($A22,delib,6,0)*(Físico!D22)</f>
        <v>0</v>
      </c>
      <c r="F22">
        <f>VLOOKUP($A22,delib,6,0)*(Físico!E22)</f>
        <v>0</v>
      </c>
      <c r="G22">
        <f>VLOOKUP($A22,delib,6,0)*(Físico!F22)</f>
        <v>0</v>
      </c>
      <c r="H22">
        <f>VLOOKUP($A22,delib,6,0)*(Físico!G22)</f>
        <v>0</v>
      </c>
      <c r="I22">
        <f>VLOOKUP($A22,delib,6,0)*(Físico!H22)</f>
        <v>0</v>
      </c>
      <c r="J22">
        <f>VLOOKUP($A22,delib,6,0)*(Físico!I22)</f>
        <v>22081.300000000003</v>
      </c>
      <c r="K22">
        <f>VLOOKUP($A22,delib,6,0)*(Físico!J22)</f>
        <v>0</v>
      </c>
      <c r="L22">
        <f>VLOOKUP($A22,delib,6,0)*(Físico!K22)</f>
        <v>0</v>
      </c>
      <c r="M22">
        <f>VLOOKUP($A22,delib,6,0)*(Físico!L22)</f>
        <v>4416.26</v>
      </c>
      <c r="N22">
        <f>VLOOKUP($A22,delib,6,0)*(Físico!M22)</f>
        <v>0</v>
      </c>
      <c r="O22">
        <f>VLOOKUP($A22,delib,6,0)*(Físico!N22)</f>
        <v>0</v>
      </c>
      <c r="P22">
        <f>VLOOKUP($A22,delib,6,0)*(Físico!O22)</f>
        <v>0</v>
      </c>
      <c r="Q22">
        <f>VLOOKUP($A22,delib,6,0)*(Físico!P22)</f>
        <v>0</v>
      </c>
      <c r="R22">
        <f>VLOOKUP($A22,delib,6,0)*(Físico!Q22)</f>
        <v>0</v>
      </c>
      <c r="S22">
        <f>VLOOKUP($A22,delib,6,0)*(Físico!R22)</f>
        <v>0</v>
      </c>
      <c r="T22">
        <f>VLOOKUP($A22,delib,6,0)*(Físico!S22)</f>
        <v>0</v>
      </c>
      <c r="U22">
        <f>VLOOKUP($A22,delib,6,0)*(Físico!T22)</f>
        <v>0</v>
      </c>
      <c r="V22" s="5">
        <f t="shared" si="1"/>
        <v>30913.820000000007</v>
      </c>
    </row>
    <row r="23" spans="1:22" x14ac:dyDescent="0.25">
      <c r="A23">
        <f t="shared" si="0"/>
        <v>416010164</v>
      </c>
      <c r="B23" t="s">
        <v>42</v>
      </c>
      <c r="C23">
        <f>VLOOKUP($A23,delib,6,0)*(Físico!B23)</f>
        <v>25681.08</v>
      </c>
      <c r="D23">
        <f>VLOOKUP($A23,delib,6,0)*(Físico!C23)</f>
        <v>0</v>
      </c>
      <c r="E23">
        <f>VLOOKUP($A23,delib,6,0)*(Físico!D23)</f>
        <v>0</v>
      </c>
      <c r="F23">
        <f>VLOOKUP($A23,delib,6,0)*(Físico!E23)</f>
        <v>0</v>
      </c>
      <c r="G23">
        <f>VLOOKUP($A23,delib,6,0)*(Físico!F23)</f>
        <v>0</v>
      </c>
      <c r="H23">
        <f>VLOOKUP($A23,delib,6,0)*(Físico!G23)</f>
        <v>8560.36</v>
      </c>
      <c r="I23">
        <f>VLOOKUP($A23,delib,6,0)*(Físico!H23)</f>
        <v>0</v>
      </c>
      <c r="J23">
        <f>VLOOKUP($A23,delib,6,0)*(Físico!I23)</f>
        <v>0</v>
      </c>
      <c r="K23">
        <f>VLOOKUP($A23,delib,6,0)*(Físico!J23)</f>
        <v>0</v>
      </c>
      <c r="L23">
        <f>VLOOKUP($A23,delib,6,0)*(Físico!K23)</f>
        <v>0</v>
      </c>
      <c r="M23">
        <f>VLOOKUP($A23,delib,6,0)*(Físico!L23)</f>
        <v>0</v>
      </c>
      <c r="N23">
        <f>VLOOKUP($A23,delib,6,0)*(Físico!M23)</f>
        <v>4280.18</v>
      </c>
      <c r="O23">
        <f>VLOOKUP($A23,delib,6,0)*(Físico!N23)</f>
        <v>0</v>
      </c>
      <c r="P23">
        <f>VLOOKUP($A23,delib,6,0)*(Físico!O23)</f>
        <v>0</v>
      </c>
      <c r="Q23">
        <f>VLOOKUP($A23,delib,6,0)*(Físico!P23)</f>
        <v>0</v>
      </c>
      <c r="R23">
        <f>VLOOKUP($A23,delib,6,0)*(Físico!Q23)</f>
        <v>0</v>
      </c>
      <c r="S23">
        <f>VLOOKUP($A23,delib,6,0)*(Físico!R23)</f>
        <v>0</v>
      </c>
      <c r="T23">
        <f>VLOOKUP($A23,delib,6,0)*(Físico!S23)</f>
        <v>0</v>
      </c>
      <c r="U23">
        <f>VLOOKUP($A23,delib,6,0)*(Físico!T23)</f>
        <v>0</v>
      </c>
      <c r="V23" s="5">
        <f t="shared" si="1"/>
        <v>38521.620000000003</v>
      </c>
    </row>
    <row r="24" spans="1:22" x14ac:dyDescent="0.25">
      <c r="A24">
        <f t="shared" si="0"/>
        <v>416010172</v>
      </c>
      <c r="B24" t="s">
        <v>43</v>
      </c>
      <c r="C24">
        <f>VLOOKUP($A24,delib,6,0)*(Físico!B24)</f>
        <v>1040.42</v>
      </c>
      <c r="D24">
        <f>VLOOKUP($A24,delib,6,0)*(Físico!C24)</f>
        <v>0</v>
      </c>
      <c r="E24">
        <f>VLOOKUP($A24,delib,6,0)*(Físico!D24)</f>
        <v>0</v>
      </c>
      <c r="F24">
        <f>VLOOKUP($A24,delib,6,0)*(Físico!E24)</f>
        <v>0</v>
      </c>
      <c r="G24">
        <f>VLOOKUP($A24,delib,6,0)*(Físico!F24)</f>
        <v>0</v>
      </c>
      <c r="H24">
        <f>VLOOKUP($A24,delib,6,0)*(Físico!G24)</f>
        <v>0</v>
      </c>
      <c r="I24">
        <f>VLOOKUP($A24,delib,6,0)*(Físico!H24)</f>
        <v>0</v>
      </c>
      <c r="J24">
        <f>VLOOKUP($A24,delib,6,0)*(Físico!I24)</f>
        <v>5202.1000000000004</v>
      </c>
      <c r="K24">
        <f>VLOOKUP($A24,delib,6,0)*(Físico!J24)</f>
        <v>0</v>
      </c>
      <c r="L24">
        <f>VLOOKUP($A24,delib,6,0)*(Físico!K24)</f>
        <v>0</v>
      </c>
      <c r="M24">
        <f>VLOOKUP($A24,delib,6,0)*(Físico!L24)</f>
        <v>3121.26</v>
      </c>
      <c r="N24">
        <f>VLOOKUP($A24,delib,6,0)*(Físico!M24)</f>
        <v>0</v>
      </c>
      <c r="O24">
        <f>VLOOKUP($A24,delib,6,0)*(Físico!N24)</f>
        <v>0</v>
      </c>
      <c r="P24">
        <f>VLOOKUP($A24,delib,6,0)*(Físico!O24)</f>
        <v>0</v>
      </c>
      <c r="Q24">
        <f>VLOOKUP($A24,delib,6,0)*(Físico!P24)</f>
        <v>0</v>
      </c>
      <c r="R24">
        <f>VLOOKUP($A24,delib,6,0)*(Físico!Q24)</f>
        <v>0</v>
      </c>
      <c r="S24">
        <f>VLOOKUP($A24,delib,6,0)*(Físico!R24)</f>
        <v>0</v>
      </c>
      <c r="T24">
        <f>VLOOKUP($A24,delib,6,0)*(Físico!S24)</f>
        <v>0</v>
      </c>
      <c r="U24">
        <f>VLOOKUP($A24,delib,6,0)*(Físico!T24)</f>
        <v>0</v>
      </c>
      <c r="V24" s="5">
        <f t="shared" si="1"/>
        <v>9363.7800000000007</v>
      </c>
    </row>
    <row r="25" spans="1:22" x14ac:dyDescent="0.25">
      <c r="A25">
        <f t="shared" si="0"/>
        <v>416010210</v>
      </c>
      <c r="B25" t="s">
        <v>44</v>
      </c>
      <c r="C25">
        <f>VLOOKUP($A25,delib,6,0)*(Físico!B25)</f>
        <v>0</v>
      </c>
      <c r="D25">
        <f>VLOOKUP($A25,delib,6,0)*(Físico!C25)</f>
        <v>2279.2800000000002</v>
      </c>
      <c r="E25">
        <f>VLOOKUP($A25,delib,6,0)*(Físico!D25)</f>
        <v>0</v>
      </c>
      <c r="F25">
        <f>VLOOKUP($A25,delib,6,0)*(Físico!E25)</f>
        <v>0</v>
      </c>
      <c r="G25">
        <f>VLOOKUP($A25,delib,6,0)*(Físico!F25)</f>
        <v>0</v>
      </c>
      <c r="H25">
        <f>VLOOKUP($A25,delib,6,0)*(Físico!G25)</f>
        <v>0</v>
      </c>
      <c r="I25">
        <f>VLOOKUP($A25,delib,6,0)*(Físico!H25)</f>
        <v>0</v>
      </c>
      <c r="J25">
        <f>VLOOKUP($A25,delib,6,0)*(Físico!I25)</f>
        <v>9117.1200000000008</v>
      </c>
      <c r="K25">
        <f>VLOOKUP($A25,delib,6,0)*(Físico!J25)</f>
        <v>0</v>
      </c>
      <c r="L25">
        <f>VLOOKUP($A25,delib,6,0)*(Físico!K25)</f>
        <v>0</v>
      </c>
      <c r="M25">
        <f>VLOOKUP($A25,delib,6,0)*(Físico!L25)</f>
        <v>0</v>
      </c>
      <c r="N25">
        <f>VLOOKUP($A25,delib,6,0)*(Físico!M25)</f>
        <v>0</v>
      </c>
      <c r="O25">
        <f>VLOOKUP($A25,delib,6,0)*(Físico!N25)</f>
        <v>0</v>
      </c>
      <c r="P25">
        <f>VLOOKUP($A25,delib,6,0)*(Físico!O25)</f>
        <v>0</v>
      </c>
      <c r="Q25">
        <f>VLOOKUP($A25,delib,6,0)*(Físico!P25)</f>
        <v>0</v>
      </c>
      <c r="R25">
        <f>VLOOKUP($A25,delib,6,0)*(Físico!Q25)</f>
        <v>0</v>
      </c>
      <c r="S25">
        <f>VLOOKUP($A25,delib,6,0)*(Físico!R25)</f>
        <v>0</v>
      </c>
      <c r="T25">
        <f>VLOOKUP($A25,delib,6,0)*(Físico!S25)</f>
        <v>0</v>
      </c>
      <c r="U25">
        <f>VLOOKUP($A25,delib,6,0)*(Físico!T25)</f>
        <v>0</v>
      </c>
      <c r="V25" s="5">
        <f t="shared" si="1"/>
        <v>11396.400000000001</v>
      </c>
    </row>
    <row r="26" spans="1:22" x14ac:dyDescent="0.25">
      <c r="A26">
        <f t="shared" si="0"/>
        <v>416020020</v>
      </c>
      <c r="B26" t="s">
        <v>45</v>
      </c>
      <c r="C26">
        <f>VLOOKUP($A26,delib,6,0)*(Físico!B26)</f>
        <v>0</v>
      </c>
      <c r="D26">
        <f>VLOOKUP($A26,delib,6,0)*(Físico!C26)</f>
        <v>1673.4</v>
      </c>
      <c r="E26">
        <f>VLOOKUP($A26,delib,6,0)*(Físico!D26)</f>
        <v>0</v>
      </c>
      <c r="F26">
        <f>VLOOKUP($A26,delib,6,0)*(Físico!E26)</f>
        <v>0</v>
      </c>
      <c r="G26">
        <f>VLOOKUP($A26,delib,6,0)*(Físico!F26)</f>
        <v>0</v>
      </c>
      <c r="H26">
        <f>VLOOKUP($A26,delib,6,0)*(Físico!G26)</f>
        <v>0</v>
      </c>
      <c r="I26">
        <f>VLOOKUP($A26,delib,6,0)*(Físico!H26)</f>
        <v>0</v>
      </c>
      <c r="J26">
        <f>VLOOKUP($A26,delib,6,0)*(Físico!I26)</f>
        <v>0</v>
      </c>
      <c r="K26">
        <f>VLOOKUP($A26,delib,6,0)*(Físico!J26)</f>
        <v>0</v>
      </c>
      <c r="L26">
        <f>VLOOKUP($A26,delib,6,0)*(Físico!K26)</f>
        <v>0</v>
      </c>
      <c r="M26">
        <f>VLOOKUP($A26,delib,6,0)*(Físico!L26)</f>
        <v>0</v>
      </c>
      <c r="N26">
        <f>VLOOKUP($A26,delib,6,0)*(Físico!M26)</f>
        <v>0</v>
      </c>
      <c r="O26">
        <f>VLOOKUP($A26,delib,6,0)*(Físico!N26)</f>
        <v>0</v>
      </c>
      <c r="P26">
        <f>VLOOKUP($A26,delib,6,0)*(Físico!O26)</f>
        <v>0</v>
      </c>
      <c r="Q26">
        <f>VLOOKUP($A26,delib,6,0)*(Físico!P26)</f>
        <v>0</v>
      </c>
      <c r="R26">
        <f>VLOOKUP($A26,delib,6,0)*(Físico!Q26)</f>
        <v>0</v>
      </c>
      <c r="S26">
        <f>VLOOKUP($A26,delib,6,0)*(Físico!R26)</f>
        <v>0</v>
      </c>
      <c r="T26">
        <f>VLOOKUP($A26,delib,6,0)*(Físico!S26)</f>
        <v>0</v>
      </c>
      <c r="U26">
        <f>VLOOKUP($A26,delib,6,0)*(Físico!T26)</f>
        <v>0</v>
      </c>
      <c r="V26" s="5">
        <f t="shared" si="1"/>
        <v>1673.4</v>
      </c>
    </row>
    <row r="27" spans="1:22" x14ac:dyDescent="0.25">
      <c r="A27">
        <f t="shared" si="0"/>
        <v>416020160</v>
      </c>
      <c r="B27" t="s">
        <v>46</v>
      </c>
      <c r="C27">
        <f>VLOOKUP($A27,delib,6,0)*(Físico!B27)</f>
        <v>0</v>
      </c>
      <c r="D27">
        <f>VLOOKUP($A27,delib,6,0)*(Físico!C27)</f>
        <v>0</v>
      </c>
      <c r="E27">
        <f>VLOOKUP($A27,delib,6,0)*(Físico!D27)</f>
        <v>0</v>
      </c>
      <c r="F27">
        <f>VLOOKUP($A27,delib,6,0)*(Físico!E27)</f>
        <v>0</v>
      </c>
      <c r="G27">
        <f>VLOOKUP($A27,delib,6,0)*(Físico!F27)</f>
        <v>0</v>
      </c>
      <c r="H27">
        <f>VLOOKUP($A27,delib,6,0)*(Físico!G27)</f>
        <v>2509.73</v>
      </c>
      <c r="I27">
        <f>VLOOKUP($A27,delib,6,0)*(Físico!H27)</f>
        <v>0</v>
      </c>
      <c r="J27">
        <f>VLOOKUP($A27,delib,6,0)*(Físico!I27)</f>
        <v>0</v>
      </c>
      <c r="K27">
        <f>VLOOKUP($A27,delib,6,0)*(Físico!J27)</f>
        <v>0</v>
      </c>
      <c r="L27">
        <f>VLOOKUP($A27,delib,6,0)*(Físico!K27)</f>
        <v>0</v>
      </c>
      <c r="M27">
        <f>VLOOKUP($A27,delib,6,0)*(Físico!L27)</f>
        <v>2509.73</v>
      </c>
      <c r="N27">
        <f>VLOOKUP($A27,delib,6,0)*(Físico!M27)</f>
        <v>0</v>
      </c>
      <c r="O27">
        <f>VLOOKUP($A27,delib,6,0)*(Físico!N27)</f>
        <v>0</v>
      </c>
      <c r="P27">
        <f>VLOOKUP($A27,delib,6,0)*(Físico!O27)</f>
        <v>0</v>
      </c>
      <c r="Q27">
        <f>VLOOKUP($A27,delib,6,0)*(Físico!P27)</f>
        <v>0</v>
      </c>
      <c r="R27">
        <f>VLOOKUP($A27,delib,6,0)*(Físico!Q27)</f>
        <v>0</v>
      </c>
      <c r="S27">
        <f>VLOOKUP($A27,delib,6,0)*(Físico!R27)</f>
        <v>0</v>
      </c>
      <c r="T27">
        <f>VLOOKUP($A27,delib,6,0)*(Físico!S27)</f>
        <v>0</v>
      </c>
      <c r="U27">
        <f>VLOOKUP($A27,delib,6,0)*(Físico!T27)</f>
        <v>0</v>
      </c>
      <c r="V27" s="5">
        <f t="shared" si="1"/>
        <v>5019.46</v>
      </c>
    </row>
    <row r="28" spans="1:22" x14ac:dyDescent="0.25">
      <c r="A28">
        <f t="shared" si="0"/>
        <v>416020194</v>
      </c>
      <c r="B28" t="s">
        <v>47</v>
      </c>
      <c r="C28">
        <f>VLOOKUP($A28,delib,6,0)*(Físico!B28)</f>
        <v>0</v>
      </c>
      <c r="D28">
        <f>VLOOKUP($A28,delib,6,0)*(Físico!C28)</f>
        <v>3814.58</v>
      </c>
      <c r="E28">
        <f>VLOOKUP($A28,delib,6,0)*(Físico!D28)</f>
        <v>0</v>
      </c>
      <c r="F28">
        <f>VLOOKUP($A28,delib,6,0)*(Físico!E28)</f>
        <v>0</v>
      </c>
      <c r="G28">
        <f>VLOOKUP($A28,delib,6,0)*(Físico!F28)</f>
        <v>0</v>
      </c>
      <c r="H28">
        <f>VLOOKUP($A28,delib,6,0)*(Físico!G28)</f>
        <v>0</v>
      </c>
      <c r="I28">
        <f>VLOOKUP($A28,delib,6,0)*(Físico!H28)</f>
        <v>0</v>
      </c>
      <c r="J28">
        <f>VLOOKUP($A28,delib,6,0)*(Físico!I28)</f>
        <v>7629.16</v>
      </c>
      <c r="K28">
        <f>VLOOKUP($A28,delib,6,0)*(Físico!J28)</f>
        <v>0</v>
      </c>
      <c r="L28">
        <f>VLOOKUP($A28,delib,6,0)*(Físico!K28)</f>
        <v>0</v>
      </c>
      <c r="M28">
        <f>VLOOKUP($A28,delib,6,0)*(Físico!L28)</f>
        <v>0</v>
      </c>
      <c r="N28">
        <f>VLOOKUP($A28,delib,6,0)*(Físico!M28)</f>
        <v>0</v>
      </c>
      <c r="O28">
        <f>VLOOKUP($A28,delib,6,0)*(Físico!N28)</f>
        <v>0</v>
      </c>
      <c r="P28">
        <f>VLOOKUP($A28,delib,6,0)*(Físico!O28)</f>
        <v>0</v>
      </c>
      <c r="Q28">
        <f>VLOOKUP($A28,delib,6,0)*(Físico!P28)</f>
        <v>0</v>
      </c>
      <c r="R28">
        <f>VLOOKUP($A28,delib,6,0)*(Físico!Q28)</f>
        <v>0</v>
      </c>
      <c r="S28">
        <f>VLOOKUP($A28,delib,6,0)*(Físico!R28)</f>
        <v>0</v>
      </c>
      <c r="T28">
        <f>VLOOKUP($A28,delib,6,0)*(Físico!S28)</f>
        <v>0</v>
      </c>
      <c r="U28">
        <f>VLOOKUP($A28,delib,6,0)*(Físico!T28)</f>
        <v>0</v>
      </c>
      <c r="V28" s="5">
        <f t="shared" si="1"/>
        <v>11443.74</v>
      </c>
    </row>
    <row r="29" spans="1:22" x14ac:dyDescent="0.25">
      <c r="A29">
        <f t="shared" si="0"/>
        <v>416020208</v>
      </c>
      <c r="B29" t="s">
        <v>48</v>
      </c>
      <c r="C29">
        <f>VLOOKUP($A29,delib,6,0)*(Físico!B29)</f>
        <v>0</v>
      </c>
      <c r="D29">
        <f>VLOOKUP($A29,delib,6,0)*(Físico!C29)</f>
        <v>0</v>
      </c>
      <c r="E29">
        <f>VLOOKUP($A29,delib,6,0)*(Físico!D29)</f>
        <v>0</v>
      </c>
      <c r="F29">
        <f>VLOOKUP($A29,delib,6,0)*(Físico!E29)</f>
        <v>0</v>
      </c>
      <c r="G29">
        <f>VLOOKUP($A29,delib,6,0)*(Físico!F29)</f>
        <v>0</v>
      </c>
      <c r="H29">
        <f>VLOOKUP($A29,delib,6,0)*(Físico!G29)</f>
        <v>0</v>
      </c>
      <c r="I29">
        <f>VLOOKUP($A29,delib,6,0)*(Físico!H29)</f>
        <v>0</v>
      </c>
      <c r="J29">
        <f>VLOOKUP($A29,delib,6,0)*(Físico!I29)</f>
        <v>0</v>
      </c>
      <c r="K29">
        <f>VLOOKUP($A29,delib,6,0)*(Físico!J29)</f>
        <v>0</v>
      </c>
      <c r="L29">
        <f>VLOOKUP($A29,delib,6,0)*(Físico!K29)</f>
        <v>0</v>
      </c>
      <c r="M29">
        <f>VLOOKUP($A29,delib,6,0)*(Físico!L29)</f>
        <v>0</v>
      </c>
      <c r="N29">
        <f>VLOOKUP($A29,delib,6,0)*(Físico!M29)</f>
        <v>1809.42</v>
      </c>
      <c r="O29">
        <f>VLOOKUP($A29,delib,6,0)*(Físico!N29)</f>
        <v>0</v>
      </c>
      <c r="P29">
        <f>VLOOKUP($A29,delib,6,0)*(Físico!O29)</f>
        <v>0</v>
      </c>
      <c r="Q29">
        <f>VLOOKUP($A29,delib,6,0)*(Físico!P29)</f>
        <v>0</v>
      </c>
      <c r="R29">
        <f>VLOOKUP($A29,delib,6,0)*(Físico!Q29)</f>
        <v>0</v>
      </c>
      <c r="S29">
        <f>VLOOKUP($A29,delib,6,0)*(Físico!R29)</f>
        <v>0</v>
      </c>
      <c r="T29">
        <f>VLOOKUP($A29,delib,6,0)*(Físico!S29)</f>
        <v>0</v>
      </c>
      <c r="U29">
        <f>VLOOKUP($A29,delib,6,0)*(Físico!T29)</f>
        <v>0</v>
      </c>
      <c r="V29" s="5">
        <f t="shared" si="1"/>
        <v>1809.42</v>
      </c>
    </row>
    <row r="30" spans="1:22" x14ac:dyDescent="0.25">
      <c r="A30">
        <f t="shared" si="0"/>
        <v>416020216</v>
      </c>
      <c r="B30" t="s">
        <v>49</v>
      </c>
      <c r="C30">
        <f>VLOOKUP($A30,delib,6,0)*(Físico!B30)</f>
        <v>0</v>
      </c>
      <c r="D30">
        <f>VLOOKUP($A30,delib,6,0)*(Físico!C30)</f>
        <v>1937.81</v>
      </c>
      <c r="E30">
        <f>VLOOKUP($A30,delib,6,0)*(Físico!D30)</f>
        <v>0</v>
      </c>
      <c r="F30">
        <f>VLOOKUP($A30,delib,6,0)*(Físico!E30)</f>
        <v>0</v>
      </c>
      <c r="G30">
        <f>VLOOKUP($A30,delib,6,0)*(Físico!F30)</f>
        <v>0</v>
      </c>
      <c r="H30">
        <f>VLOOKUP($A30,delib,6,0)*(Físico!G30)</f>
        <v>0</v>
      </c>
      <c r="I30">
        <f>VLOOKUP($A30,delib,6,0)*(Físico!H30)</f>
        <v>0</v>
      </c>
      <c r="J30">
        <f>VLOOKUP($A30,delib,6,0)*(Físico!I30)</f>
        <v>5813.43</v>
      </c>
      <c r="K30">
        <f>VLOOKUP($A30,delib,6,0)*(Físico!J30)</f>
        <v>0</v>
      </c>
      <c r="L30">
        <f>VLOOKUP($A30,delib,6,0)*(Físico!K30)</f>
        <v>0</v>
      </c>
      <c r="M30">
        <f>VLOOKUP($A30,delib,6,0)*(Físico!L30)</f>
        <v>0</v>
      </c>
      <c r="N30">
        <f>VLOOKUP($A30,delib,6,0)*(Físico!M30)</f>
        <v>0</v>
      </c>
      <c r="O30">
        <f>VLOOKUP($A30,delib,6,0)*(Físico!N30)</f>
        <v>0</v>
      </c>
      <c r="P30">
        <f>VLOOKUP($A30,delib,6,0)*(Físico!O30)</f>
        <v>0</v>
      </c>
      <c r="Q30">
        <f>VLOOKUP($A30,delib,6,0)*(Físico!P30)</f>
        <v>0</v>
      </c>
      <c r="R30">
        <f>VLOOKUP($A30,delib,6,0)*(Físico!Q30)</f>
        <v>0</v>
      </c>
      <c r="S30">
        <f>VLOOKUP($A30,delib,6,0)*(Físico!R30)</f>
        <v>0</v>
      </c>
      <c r="T30">
        <f>VLOOKUP($A30,delib,6,0)*(Físico!S30)</f>
        <v>0</v>
      </c>
      <c r="U30">
        <f>VLOOKUP($A30,delib,6,0)*(Físico!T30)</f>
        <v>0</v>
      </c>
      <c r="V30" s="5">
        <f t="shared" si="1"/>
        <v>7751.24</v>
      </c>
    </row>
    <row r="31" spans="1:22" x14ac:dyDescent="0.25">
      <c r="A31">
        <f t="shared" si="0"/>
        <v>416020224</v>
      </c>
      <c r="B31" t="s">
        <v>50</v>
      </c>
      <c r="C31">
        <f>VLOOKUP($A31,delib,6,0)*(Físico!B31)</f>
        <v>0</v>
      </c>
      <c r="D31">
        <f>VLOOKUP($A31,delib,6,0)*(Físico!C31)</f>
        <v>0</v>
      </c>
      <c r="E31">
        <f>VLOOKUP($A31,delib,6,0)*(Físico!D31)</f>
        <v>0</v>
      </c>
      <c r="F31">
        <f>VLOOKUP($A31,delib,6,0)*(Físico!E31)</f>
        <v>0</v>
      </c>
      <c r="G31">
        <f>VLOOKUP($A31,delib,6,0)*(Físico!F31)</f>
        <v>0</v>
      </c>
      <c r="H31">
        <f>VLOOKUP($A31,delib,6,0)*(Físico!G31)</f>
        <v>0</v>
      </c>
      <c r="I31">
        <f>VLOOKUP($A31,delib,6,0)*(Físico!H31)</f>
        <v>0</v>
      </c>
      <c r="J31">
        <f>VLOOKUP($A31,delib,6,0)*(Físico!I31)</f>
        <v>0</v>
      </c>
      <c r="K31">
        <f>VLOOKUP($A31,delib,6,0)*(Físico!J31)</f>
        <v>0</v>
      </c>
      <c r="L31">
        <f>VLOOKUP($A31,delib,6,0)*(Físico!K31)</f>
        <v>0</v>
      </c>
      <c r="M31">
        <f>VLOOKUP($A31,delib,6,0)*(Físico!L31)</f>
        <v>4577.3599999999997</v>
      </c>
      <c r="N31">
        <f>VLOOKUP($A31,delib,6,0)*(Físico!M31)</f>
        <v>0</v>
      </c>
      <c r="O31">
        <f>VLOOKUP($A31,delib,6,0)*(Físico!N31)</f>
        <v>0</v>
      </c>
      <c r="P31">
        <f>VLOOKUP($A31,delib,6,0)*(Físico!O31)</f>
        <v>0</v>
      </c>
      <c r="Q31">
        <f>VLOOKUP($A31,delib,6,0)*(Físico!P31)</f>
        <v>0</v>
      </c>
      <c r="R31">
        <f>VLOOKUP($A31,delib,6,0)*(Físico!Q31)</f>
        <v>0</v>
      </c>
      <c r="S31">
        <f>VLOOKUP($A31,delib,6,0)*(Físico!R31)</f>
        <v>0</v>
      </c>
      <c r="T31">
        <f>VLOOKUP($A31,delib,6,0)*(Físico!S31)</f>
        <v>0</v>
      </c>
      <c r="U31">
        <f>VLOOKUP($A31,delib,6,0)*(Físico!T31)</f>
        <v>0</v>
      </c>
      <c r="V31" s="5">
        <f t="shared" si="1"/>
        <v>4577.3599999999997</v>
      </c>
    </row>
    <row r="32" spans="1:22" x14ac:dyDescent="0.25">
      <c r="A32">
        <f t="shared" si="0"/>
        <v>416020232</v>
      </c>
      <c r="B32" t="s">
        <v>51</v>
      </c>
      <c r="C32">
        <f>VLOOKUP($A32,delib,6,0)*(Físico!B32)</f>
        <v>0</v>
      </c>
      <c r="D32">
        <f>VLOOKUP($A32,delib,6,0)*(Físico!C32)</f>
        <v>0</v>
      </c>
      <c r="E32">
        <f>VLOOKUP($A32,delib,6,0)*(Físico!D32)</f>
        <v>0</v>
      </c>
      <c r="F32">
        <f>VLOOKUP($A32,delib,6,0)*(Físico!E32)</f>
        <v>0</v>
      </c>
      <c r="G32">
        <f>VLOOKUP($A32,delib,6,0)*(Físico!F32)</f>
        <v>0</v>
      </c>
      <c r="H32">
        <f>VLOOKUP($A32,delib,6,0)*(Físico!G32)</f>
        <v>1809.05</v>
      </c>
      <c r="I32">
        <f>VLOOKUP($A32,delib,6,0)*(Físico!H32)</f>
        <v>0</v>
      </c>
      <c r="J32">
        <f>VLOOKUP($A32,delib,6,0)*(Físico!I32)</f>
        <v>1809.05</v>
      </c>
      <c r="K32">
        <f>VLOOKUP($A32,delib,6,0)*(Físico!J32)</f>
        <v>0</v>
      </c>
      <c r="L32">
        <f>VLOOKUP($A32,delib,6,0)*(Físico!K32)</f>
        <v>0</v>
      </c>
      <c r="M32">
        <f>VLOOKUP($A32,delib,6,0)*(Físico!L32)</f>
        <v>1809.05</v>
      </c>
      <c r="N32">
        <f>VLOOKUP($A32,delib,6,0)*(Físico!M32)</f>
        <v>0</v>
      </c>
      <c r="O32">
        <f>VLOOKUP($A32,delib,6,0)*(Físico!N32)</f>
        <v>0</v>
      </c>
      <c r="P32">
        <f>VLOOKUP($A32,delib,6,0)*(Físico!O32)</f>
        <v>0</v>
      </c>
      <c r="Q32">
        <f>VLOOKUP($A32,delib,6,0)*(Físico!P32)</f>
        <v>0</v>
      </c>
      <c r="R32">
        <f>VLOOKUP($A32,delib,6,0)*(Físico!Q32)</f>
        <v>0</v>
      </c>
      <c r="S32">
        <f>VLOOKUP($A32,delib,6,0)*(Físico!R32)</f>
        <v>0</v>
      </c>
      <c r="T32">
        <f>VLOOKUP($A32,delib,6,0)*(Físico!S32)</f>
        <v>0</v>
      </c>
      <c r="U32">
        <f>VLOOKUP($A32,delib,6,0)*(Físico!T32)</f>
        <v>0</v>
      </c>
      <c r="V32" s="5">
        <f t="shared" si="1"/>
        <v>5427.15</v>
      </c>
    </row>
    <row r="33" spans="1:22" x14ac:dyDescent="0.25">
      <c r="A33">
        <f t="shared" si="0"/>
        <v>416030041</v>
      </c>
      <c r="B33" t="s">
        <v>52</v>
      </c>
      <c r="C33">
        <f>VLOOKUP($A33,delib,6,0)*(Físico!B33)</f>
        <v>0</v>
      </c>
      <c r="D33">
        <f>VLOOKUP($A33,delib,6,0)*(Físico!C33)</f>
        <v>814.49</v>
      </c>
      <c r="E33">
        <f>VLOOKUP($A33,delib,6,0)*(Físico!D33)</f>
        <v>0</v>
      </c>
      <c r="F33">
        <f>VLOOKUP($A33,delib,6,0)*(Físico!E33)</f>
        <v>0</v>
      </c>
      <c r="G33">
        <f>VLOOKUP($A33,delib,6,0)*(Físico!F33)</f>
        <v>0</v>
      </c>
      <c r="H33">
        <f>VLOOKUP($A33,delib,6,0)*(Físico!G33)</f>
        <v>0</v>
      </c>
      <c r="I33">
        <f>VLOOKUP($A33,delib,6,0)*(Físico!H33)</f>
        <v>0</v>
      </c>
      <c r="J33">
        <f>VLOOKUP($A33,delib,6,0)*(Físico!I33)</f>
        <v>0</v>
      </c>
      <c r="K33">
        <f>VLOOKUP($A33,delib,6,0)*(Físico!J33)</f>
        <v>0</v>
      </c>
      <c r="L33">
        <f>VLOOKUP($A33,delib,6,0)*(Físico!K33)</f>
        <v>0</v>
      </c>
      <c r="M33">
        <f>VLOOKUP($A33,delib,6,0)*(Físico!L33)</f>
        <v>0</v>
      </c>
      <c r="N33">
        <f>VLOOKUP($A33,delib,6,0)*(Físico!M33)</f>
        <v>0</v>
      </c>
      <c r="O33">
        <f>VLOOKUP($A33,delib,6,0)*(Físico!N33)</f>
        <v>0</v>
      </c>
      <c r="P33">
        <f>VLOOKUP($A33,delib,6,0)*(Físico!O33)</f>
        <v>0</v>
      </c>
      <c r="Q33">
        <f>VLOOKUP($A33,delib,6,0)*(Físico!P33)</f>
        <v>0</v>
      </c>
      <c r="R33">
        <f>VLOOKUP($A33,delib,6,0)*(Físico!Q33)</f>
        <v>0</v>
      </c>
      <c r="S33">
        <f>VLOOKUP($A33,delib,6,0)*(Físico!R33)</f>
        <v>0</v>
      </c>
      <c r="T33">
        <f>VLOOKUP($A33,delib,6,0)*(Físico!S33)</f>
        <v>0</v>
      </c>
      <c r="U33">
        <f>VLOOKUP($A33,delib,6,0)*(Físico!T33)</f>
        <v>0</v>
      </c>
      <c r="V33" s="5">
        <f t="shared" si="1"/>
        <v>814.49</v>
      </c>
    </row>
    <row r="34" spans="1:22" x14ac:dyDescent="0.25">
      <c r="A34">
        <f t="shared" si="0"/>
        <v>416030092</v>
      </c>
      <c r="B34" t="s">
        <v>53</v>
      </c>
      <c r="C34">
        <f>VLOOKUP($A34,delib,6,0)*(Físico!B34)</f>
        <v>0</v>
      </c>
      <c r="D34">
        <f>VLOOKUP($A34,delib,6,0)*(Físico!C34)</f>
        <v>3056.5</v>
      </c>
      <c r="E34">
        <f>VLOOKUP($A34,delib,6,0)*(Físico!D34)</f>
        <v>0</v>
      </c>
      <c r="F34">
        <f>VLOOKUP($A34,delib,6,0)*(Físico!E34)</f>
        <v>0</v>
      </c>
      <c r="G34">
        <f>VLOOKUP($A34,delib,6,0)*(Físico!F34)</f>
        <v>0</v>
      </c>
      <c r="H34">
        <f>VLOOKUP($A34,delib,6,0)*(Físico!G34)</f>
        <v>0</v>
      </c>
      <c r="I34">
        <f>VLOOKUP($A34,delib,6,0)*(Físico!H34)</f>
        <v>0</v>
      </c>
      <c r="J34">
        <f>VLOOKUP($A34,delib,6,0)*(Físico!I34)</f>
        <v>1528.25</v>
      </c>
      <c r="K34">
        <f>VLOOKUP($A34,delib,6,0)*(Físico!J34)</f>
        <v>0</v>
      </c>
      <c r="L34">
        <f>VLOOKUP($A34,delib,6,0)*(Físico!K34)</f>
        <v>0</v>
      </c>
      <c r="M34">
        <f>VLOOKUP($A34,delib,6,0)*(Físico!L34)</f>
        <v>0</v>
      </c>
      <c r="N34">
        <f>VLOOKUP($A34,delib,6,0)*(Físico!M34)</f>
        <v>0</v>
      </c>
      <c r="O34">
        <f>VLOOKUP($A34,delib,6,0)*(Físico!N34)</f>
        <v>0</v>
      </c>
      <c r="P34">
        <f>VLOOKUP($A34,delib,6,0)*(Físico!O34)</f>
        <v>0</v>
      </c>
      <c r="Q34">
        <f>VLOOKUP($A34,delib,6,0)*(Físico!P34)</f>
        <v>0</v>
      </c>
      <c r="R34">
        <f>VLOOKUP($A34,delib,6,0)*(Físico!Q34)</f>
        <v>0</v>
      </c>
      <c r="S34">
        <f>VLOOKUP($A34,delib,6,0)*(Físico!R34)</f>
        <v>0</v>
      </c>
      <c r="T34">
        <f>VLOOKUP($A34,delib,6,0)*(Físico!S34)</f>
        <v>0</v>
      </c>
      <c r="U34">
        <f>VLOOKUP($A34,delib,6,0)*(Físico!T34)</f>
        <v>0</v>
      </c>
      <c r="V34" s="5">
        <f t="shared" si="1"/>
        <v>4584.75</v>
      </c>
    </row>
    <row r="35" spans="1:22" x14ac:dyDescent="0.25">
      <c r="A35">
        <f t="shared" si="0"/>
        <v>416030149</v>
      </c>
      <c r="B35" t="s">
        <v>54</v>
      </c>
      <c r="C35">
        <f>VLOOKUP($A35,delib,6,0)*(Físico!B35)</f>
        <v>0</v>
      </c>
      <c r="D35">
        <f>VLOOKUP($A35,delib,6,0)*(Físico!C35)</f>
        <v>0</v>
      </c>
      <c r="E35">
        <f>VLOOKUP($A35,delib,6,0)*(Físico!D35)</f>
        <v>0</v>
      </c>
      <c r="F35">
        <f>VLOOKUP($A35,delib,6,0)*(Físico!E35)</f>
        <v>0</v>
      </c>
      <c r="G35">
        <f>VLOOKUP($A35,delib,6,0)*(Físico!F35)</f>
        <v>0</v>
      </c>
      <c r="H35">
        <f>VLOOKUP($A35,delib,6,0)*(Físico!G35)</f>
        <v>390.72</v>
      </c>
      <c r="I35">
        <f>VLOOKUP($A35,delib,6,0)*(Físico!H35)</f>
        <v>0</v>
      </c>
      <c r="J35">
        <f>VLOOKUP($A35,delib,6,0)*(Físico!I35)</f>
        <v>0</v>
      </c>
      <c r="K35">
        <f>VLOOKUP($A35,delib,6,0)*(Físico!J35)</f>
        <v>0</v>
      </c>
      <c r="L35">
        <f>VLOOKUP($A35,delib,6,0)*(Físico!K35)</f>
        <v>0</v>
      </c>
      <c r="M35">
        <f>VLOOKUP($A35,delib,6,0)*(Físico!L35)</f>
        <v>0</v>
      </c>
      <c r="N35">
        <f>VLOOKUP($A35,delib,6,0)*(Físico!M35)</f>
        <v>0</v>
      </c>
      <c r="O35">
        <f>VLOOKUP($A35,delib,6,0)*(Físico!N35)</f>
        <v>0</v>
      </c>
      <c r="P35">
        <f>VLOOKUP($A35,delib,6,0)*(Físico!O35)</f>
        <v>0</v>
      </c>
      <c r="Q35">
        <f>VLOOKUP($A35,delib,6,0)*(Físico!P35)</f>
        <v>0</v>
      </c>
      <c r="R35">
        <f>VLOOKUP($A35,delib,6,0)*(Físico!Q35)</f>
        <v>0</v>
      </c>
      <c r="S35">
        <f>VLOOKUP($A35,delib,6,0)*(Físico!R35)</f>
        <v>0</v>
      </c>
      <c r="T35">
        <f>VLOOKUP($A35,delib,6,0)*(Físico!S35)</f>
        <v>0</v>
      </c>
      <c r="U35">
        <f>VLOOKUP($A35,delib,6,0)*(Físico!T35)</f>
        <v>0</v>
      </c>
      <c r="V35" s="5">
        <f t="shared" si="1"/>
        <v>390.72</v>
      </c>
    </row>
    <row r="36" spans="1:22" x14ac:dyDescent="0.25">
      <c r="A36">
        <f t="shared" si="0"/>
        <v>416030211</v>
      </c>
      <c r="B36" t="s">
        <v>55</v>
      </c>
      <c r="C36">
        <f>VLOOKUP($A36,delib,6,0)*(Físico!B36)</f>
        <v>0</v>
      </c>
      <c r="D36">
        <f>VLOOKUP($A36,delib,6,0)*(Físico!C36)</f>
        <v>0</v>
      </c>
      <c r="E36">
        <f>VLOOKUP($A36,delib,6,0)*(Físico!D36)</f>
        <v>0</v>
      </c>
      <c r="F36">
        <f>VLOOKUP($A36,delib,6,0)*(Físico!E36)</f>
        <v>0</v>
      </c>
      <c r="G36">
        <f>VLOOKUP($A36,delib,6,0)*(Físico!F36)</f>
        <v>0</v>
      </c>
      <c r="H36">
        <f>VLOOKUP($A36,delib,6,0)*(Físico!G36)</f>
        <v>0</v>
      </c>
      <c r="I36">
        <f>VLOOKUP($A36,delib,6,0)*(Físico!H36)</f>
        <v>0</v>
      </c>
      <c r="J36">
        <f>VLOOKUP($A36,delib,6,0)*(Físico!I36)</f>
        <v>2269.04</v>
      </c>
      <c r="K36">
        <f>VLOOKUP($A36,delib,6,0)*(Físico!J36)</f>
        <v>0</v>
      </c>
      <c r="L36">
        <f>VLOOKUP($A36,delib,6,0)*(Físico!K36)</f>
        <v>0</v>
      </c>
      <c r="M36">
        <f>VLOOKUP($A36,delib,6,0)*(Físico!L36)</f>
        <v>0</v>
      </c>
      <c r="N36">
        <f>VLOOKUP($A36,delib,6,0)*(Físico!M36)</f>
        <v>0</v>
      </c>
      <c r="O36">
        <f>VLOOKUP($A36,delib,6,0)*(Físico!N36)</f>
        <v>0</v>
      </c>
      <c r="P36">
        <f>VLOOKUP($A36,delib,6,0)*(Físico!O36)</f>
        <v>0</v>
      </c>
      <c r="Q36">
        <f>VLOOKUP($A36,delib,6,0)*(Físico!P36)</f>
        <v>0</v>
      </c>
      <c r="R36">
        <f>VLOOKUP($A36,delib,6,0)*(Físico!Q36)</f>
        <v>0</v>
      </c>
      <c r="S36">
        <f>VLOOKUP($A36,delib,6,0)*(Físico!R36)</f>
        <v>0</v>
      </c>
      <c r="T36">
        <f>VLOOKUP($A36,delib,6,0)*(Físico!S36)</f>
        <v>0</v>
      </c>
      <c r="U36">
        <f>VLOOKUP($A36,delib,6,0)*(Físico!T36)</f>
        <v>0</v>
      </c>
      <c r="V36" s="5">
        <f t="shared" si="1"/>
        <v>2269.04</v>
      </c>
    </row>
    <row r="37" spans="1:22" x14ac:dyDescent="0.25">
      <c r="A37">
        <f t="shared" si="0"/>
        <v>416030254</v>
      </c>
      <c r="B37" t="s">
        <v>56</v>
      </c>
      <c r="C37">
        <f>VLOOKUP($A37,delib,6,0)*(Físico!B37)</f>
        <v>0</v>
      </c>
      <c r="D37">
        <f>VLOOKUP($A37,delib,6,0)*(Físico!C37)</f>
        <v>0</v>
      </c>
      <c r="E37">
        <f>VLOOKUP($A37,delib,6,0)*(Físico!D37)</f>
        <v>0</v>
      </c>
      <c r="F37">
        <f>VLOOKUP($A37,delib,6,0)*(Físico!E37)</f>
        <v>0</v>
      </c>
      <c r="G37">
        <f>VLOOKUP($A37,delib,6,0)*(Físico!F37)</f>
        <v>0</v>
      </c>
      <c r="H37">
        <f>VLOOKUP($A37,delib,6,0)*(Físico!G37)</f>
        <v>0</v>
      </c>
      <c r="I37">
        <f>VLOOKUP($A37,delib,6,0)*(Físico!H37)</f>
        <v>0</v>
      </c>
      <c r="J37">
        <f>VLOOKUP($A37,delib,6,0)*(Físico!I37)</f>
        <v>2125.46</v>
      </c>
      <c r="K37">
        <f>VLOOKUP($A37,delib,6,0)*(Físico!J37)</f>
        <v>0</v>
      </c>
      <c r="L37">
        <f>VLOOKUP($A37,delib,6,0)*(Físico!K37)</f>
        <v>0</v>
      </c>
      <c r="M37">
        <f>VLOOKUP($A37,delib,6,0)*(Físico!L37)</f>
        <v>0</v>
      </c>
      <c r="N37">
        <f>VLOOKUP($A37,delib,6,0)*(Físico!M37)</f>
        <v>2125.46</v>
      </c>
      <c r="O37">
        <f>VLOOKUP($A37,delib,6,0)*(Físico!N37)</f>
        <v>0</v>
      </c>
      <c r="P37">
        <f>VLOOKUP($A37,delib,6,0)*(Físico!O37)</f>
        <v>0</v>
      </c>
      <c r="Q37">
        <f>VLOOKUP($A37,delib,6,0)*(Físico!P37)</f>
        <v>0</v>
      </c>
      <c r="R37">
        <f>VLOOKUP($A37,delib,6,0)*(Físico!Q37)</f>
        <v>0</v>
      </c>
      <c r="S37">
        <f>VLOOKUP($A37,delib,6,0)*(Físico!R37)</f>
        <v>0</v>
      </c>
      <c r="T37">
        <f>VLOOKUP($A37,delib,6,0)*(Físico!S37)</f>
        <v>0</v>
      </c>
      <c r="U37">
        <f>VLOOKUP($A37,delib,6,0)*(Físico!T37)</f>
        <v>0</v>
      </c>
      <c r="V37" s="5">
        <f t="shared" si="1"/>
        <v>4250.92</v>
      </c>
    </row>
    <row r="38" spans="1:22" x14ac:dyDescent="0.25">
      <c r="A38">
        <f t="shared" si="0"/>
        <v>416030270</v>
      </c>
      <c r="B38" t="s">
        <v>57</v>
      </c>
      <c r="C38">
        <f>VLOOKUP($A38,delib,6,0)*(Físico!B38)</f>
        <v>0</v>
      </c>
      <c r="D38">
        <f>VLOOKUP($A38,delib,6,0)*(Físico!C38)</f>
        <v>8508.9000000000015</v>
      </c>
      <c r="E38">
        <f>VLOOKUP($A38,delib,6,0)*(Físico!D38)</f>
        <v>0</v>
      </c>
      <c r="F38">
        <f>VLOOKUP($A38,delib,6,0)*(Físico!E38)</f>
        <v>0</v>
      </c>
      <c r="G38">
        <f>VLOOKUP($A38,delib,6,0)*(Físico!F38)</f>
        <v>0</v>
      </c>
      <c r="H38">
        <f>VLOOKUP($A38,delib,6,0)*(Físico!G38)</f>
        <v>0</v>
      </c>
      <c r="I38">
        <f>VLOOKUP($A38,delib,6,0)*(Físico!H38)</f>
        <v>0</v>
      </c>
      <c r="J38">
        <f>VLOOKUP($A38,delib,6,0)*(Físico!I38)</f>
        <v>2836.3</v>
      </c>
      <c r="K38">
        <f>VLOOKUP($A38,delib,6,0)*(Físico!J38)</f>
        <v>0</v>
      </c>
      <c r="L38">
        <f>VLOOKUP($A38,delib,6,0)*(Físico!K38)</f>
        <v>0</v>
      </c>
      <c r="M38">
        <f>VLOOKUP($A38,delib,6,0)*(Físico!L38)</f>
        <v>0</v>
      </c>
      <c r="N38">
        <f>VLOOKUP($A38,delib,6,0)*(Físico!M38)</f>
        <v>0</v>
      </c>
      <c r="O38">
        <f>VLOOKUP($A38,delib,6,0)*(Físico!N38)</f>
        <v>0</v>
      </c>
      <c r="P38">
        <f>VLOOKUP($A38,delib,6,0)*(Físico!O38)</f>
        <v>0</v>
      </c>
      <c r="Q38">
        <f>VLOOKUP($A38,delib,6,0)*(Físico!P38)</f>
        <v>0</v>
      </c>
      <c r="R38">
        <f>VLOOKUP($A38,delib,6,0)*(Físico!Q38)</f>
        <v>0</v>
      </c>
      <c r="S38">
        <f>VLOOKUP($A38,delib,6,0)*(Físico!R38)</f>
        <v>0</v>
      </c>
      <c r="T38">
        <f>VLOOKUP($A38,delib,6,0)*(Físico!S38)</f>
        <v>0</v>
      </c>
      <c r="U38">
        <f>VLOOKUP($A38,delib,6,0)*(Físico!T38)</f>
        <v>0</v>
      </c>
      <c r="V38" s="5">
        <f t="shared" si="1"/>
        <v>11345.2</v>
      </c>
    </row>
    <row r="39" spans="1:22" x14ac:dyDescent="0.25">
      <c r="A39">
        <f t="shared" si="0"/>
        <v>416030297</v>
      </c>
      <c r="B39" t="s">
        <v>58</v>
      </c>
      <c r="C39">
        <f>VLOOKUP($A39,delib,6,0)*(Físico!B39)</f>
        <v>0</v>
      </c>
      <c r="D39">
        <f>VLOOKUP($A39,delib,6,0)*(Físico!C39)</f>
        <v>0</v>
      </c>
      <c r="E39">
        <f>VLOOKUP($A39,delib,6,0)*(Físico!D39)</f>
        <v>0</v>
      </c>
      <c r="F39">
        <f>VLOOKUP($A39,delib,6,0)*(Físico!E39)</f>
        <v>0</v>
      </c>
      <c r="G39">
        <f>VLOOKUP($A39,delib,6,0)*(Físico!F39)</f>
        <v>0</v>
      </c>
      <c r="H39">
        <f>VLOOKUP($A39,delib,6,0)*(Físico!G39)</f>
        <v>0</v>
      </c>
      <c r="I39">
        <f>VLOOKUP($A39,delib,6,0)*(Físico!H39)</f>
        <v>0</v>
      </c>
      <c r="J39">
        <f>VLOOKUP($A39,delib,6,0)*(Físico!I39)</f>
        <v>0</v>
      </c>
      <c r="K39">
        <f>VLOOKUP($A39,delib,6,0)*(Físico!J39)</f>
        <v>0</v>
      </c>
      <c r="L39">
        <f>VLOOKUP($A39,delib,6,0)*(Físico!K39)</f>
        <v>0</v>
      </c>
      <c r="M39">
        <f>VLOOKUP($A39,delib,6,0)*(Físico!L39)</f>
        <v>0</v>
      </c>
      <c r="N39">
        <f>VLOOKUP($A39,delib,6,0)*(Físico!M39)</f>
        <v>1821</v>
      </c>
      <c r="O39">
        <f>VLOOKUP($A39,delib,6,0)*(Físico!N39)</f>
        <v>0</v>
      </c>
      <c r="P39">
        <f>VLOOKUP($A39,delib,6,0)*(Físico!O39)</f>
        <v>0</v>
      </c>
      <c r="Q39">
        <f>VLOOKUP($A39,delib,6,0)*(Físico!P39)</f>
        <v>0</v>
      </c>
      <c r="R39">
        <f>VLOOKUP($A39,delib,6,0)*(Físico!Q39)</f>
        <v>0</v>
      </c>
      <c r="S39">
        <f>VLOOKUP($A39,delib,6,0)*(Físico!R39)</f>
        <v>0</v>
      </c>
      <c r="T39">
        <f>VLOOKUP($A39,delib,6,0)*(Físico!S39)</f>
        <v>0</v>
      </c>
      <c r="U39">
        <f>VLOOKUP($A39,delib,6,0)*(Físico!T39)</f>
        <v>0</v>
      </c>
      <c r="V39" s="5">
        <f t="shared" si="1"/>
        <v>1821</v>
      </c>
    </row>
    <row r="40" spans="1:22" x14ac:dyDescent="0.25">
      <c r="A40">
        <f t="shared" si="0"/>
        <v>416030327</v>
      </c>
      <c r="B40" t="s">
        <v>59</v>
      </c>
      <c r="C40">
        <f>VLOOKUP($A40,delib,6,0)*(Físico!B40)</f>
        <v>0</v>
      </c>
      <c r="D40">
        <f>VLOOKUP($A40,delib,6,0)*(Físico!C40)</f>
        <v>0</v>
      </c>
      <c r="E40">
        <f>VLOOKUP($A40,delib,6,0)*(Físico!D40)</f>
        <v>0</v>
      </c>
      <c r="F40">
        <f>VLOOKUP($A40,delib,6,0)*(Físico!E40)</f>
        <v>0</v>
      </c>
      <c r="G40">
        <f>VLOOKUP($A40,delib,6,0)*(Físico!F40)</f>
        <v>0</v>
      </c>
      <c r="H40">
        <f>VLOOKUP($A40,delib,6,0)*(Físico!G40)</f>
        <v>791.49</v>
      </c>
      <c r="I40">
        <f>VLOOKUP($A40,delib,6,0)*(Físico!H40)</f>
        <v>0</v>
      </c>
      <c r="J40">
        <f>VLOOKUP($A40,delib,6,0)*(Físico!I40)</f>
        <v>0</v>
      </c>
      <c r="K40">
        <f>VLOOKUP($A40,delib,6,0)*(Físico!J40)</f>
        <v>0</v>
      </c>
      <c r="L40">
        <f>VLOOKUP($A40,delib,6,0)*(Físico!K40)</f>
        <v>0</v>
      </c>
      <c r="M40">
        <f>VLOOKUP($A40,delib,6,0)*(Físico!L40)</f>
        <v>6331.92</v>
      </c>
      <c r="N40">
        <f>VLOOKUP($A40,delib,6,0)*(Físico!M40)</f>
        <v>0</v>
      </c>
      <c r="O40">
        <f>VLOOKUP($A40,delib,6,0)*(Físico!N40)</f>
        <v>0</v>
      </c>
      <c r="P40">
        <f>VLOOKUP($A40,delib,6,0)*(Físico!O40)</f>
        <v>0</v>
      </c>
      <c r="Q40">
        <f>VLOOKUP($A40,delib,6,0)*(Físico!P40)</f>
        <v>0</v>
      </c>
      <c r="R40">
        <f>VLOOKUP($A40,delib,6,0)*(Físico!Q40)</f>
        <v>0</v>
      </c>
      <c r="S40">
        <f>VLOOKUP($A40,delib,6,0)*(Físico!R40)</f>
        <v>0</v>
      </c>
      <c r="T40">
        <f>VLOOKUP($A40,delib,6,0)*(Físico!S40)</f>
        <v>0</v>
      </c>
      <c r="U40">
        <f>VLOOKUP($A40,delib,6,0)*(Físico!T40)</f>
        <v>0</v>
      </c>
      <c r="V40" s="5">
        <f t="shared" si="1"/>
        <v>7123.41</v>
      </c>
    </row>
    <row r="41" spans="1:22" x14ac:dyDescent="0.25">
      <c r="A41">
        <f t="shared" si="0"/>
        <v>416030351</v>
      </c>
      <c r="B41" t="s">
        <v>60</v>
      </c>
      <c r="C41">
        <f>VLOOKUP($A41,delib,6,0)*(Físico!B41)</f>
        <v>0</v>
      </c>
      <c r="D41">
        <f>VLOOKUP($A41,delib,6,0)*(Físico!C41)</f>
        <v>0</v>
      </c>
      <c r="E41">
        <f>VLOOKUP($A41,delib,6,0)*(Físico!D41)</f>
        <v>0</v>
      </c>
      <c r="F41">
        <f>VLOOKUP($A41,delib,6,0)*(Físico!E41)</f>
        <v>0</v>
      </c>
      <c r="G41">
        <f>VLOOKUP($A41,delib,6,0)*(Físico!F41)</f>
        <v>0</v>
      </c>
      <c r="H41">
        <f>VLOOKUP($A41,delib,6,0)*(Físico!G41)</f>
        <v>0</v>
      </c>
      <c r="I41">
        <f>VLOOKUP($A41,delib,6,0)*(Físico!H41)</f>
        <v>0</v>
      </c>
      <c r="J41">
        <f>VLOOKUP($A41,delib,6,0)*(Físico!I41)</f>
        <v>0</v>
      </c>
      <c r="K41">
        <f>VLOOKUP($A41,delib,6,0)*(Físico!J41)</f>
        <v>0</v>
      </c>
      <c r="L41">
        <f>VLOOKUP($A41,delib,6,0)*(Físico!K41)</f>
        <v>0</v>
      </c>
      <c r="M41">
        <f>VLOOKUP($A41,delib,6,0)*(Físico!L41)</f>
        <v>1028.92</v>
      </c>
      <c r="N41">
        <f>VLOOKUP($A41,delib,6,0)*(Físico!M41)</f>
        <v>0</v>
      </c>
      <c r="O41">
        <f>VLOOKUP($A41,delib,6,0)*(Físico!N41)</f>
        <v>0</v>
      </c>
      <c r="P41">
        <f>VLOOKUP($A41,delib,6,0)*(Físico!O41)</f>
        <v>0</v>
      </c>
      <c r="Q41">
        <f>VLOOKUP($A41,delib,6,0)*(Físico!P41)</f>
        <v>0</v>
      </c>
      <c r="R41">
        <f>VLOOKUP($A41,delib,6,0)*(Físico!Q41)</f>
        <v>0</v>
      </c>
      <c r="S41">
        <f>VLOOKUP($A41,delib,6,0)*(Físico!R41)</f>
        <v>0</v>
      </c>
      <c r="T41">
        <f>VLOOKUP($A41,delib,6,0)*(Físico!S41)</f>
        <v>0</v>
      </c>
      <c r="U41">
        <f>VLOOKUP($A41,delib,6,0)*(Físico!T41)</f>
        <v>0</v>
      </c>
      <c r="V41" s="5">
        <f t="shared" si="1"/>
        <v>1028.92</v>
      </c>
    </row>
    <row r="42" spans="1:22" x14ac:dyDescent="0.25">
      <c r="A42">
        <f t="shared" si="0"/>
        <v>416040209</v>
      </c>
      <c r="B42" t="s">
        <v>61</v>
      </c>
      <c r="C42">
        <f>VLOOKUP($A42,delib,6,0)*(Físico!B42)</f>
        <v>0</v>
      </c>
      <c r="D42">
        <f>VLOOKUP($A42,delib,6,0)*(Físico!C42)</f>
        <v>0</v>
      </c>
      <c r="E42">
        <f>VLOOKUP($A42,delib,6,0)*(Físico!D42)</f>
        <v>0</v>
      </c>
      <c r="F42">
        <f>VLOOKUP($A42,delib,6,0)*(Físico!E42)</f>
        <v>0</v>
      </c>
      <c r="G42">
        <f>VLOOKUP($A42,delib,6,0)*(Físico!F42)</f>
        <v>0</v>
      </c>
      <c r="H42">
        <f>VLOOKUP($A42,delib,6,0)*(Físico!G42)</f>
        <v>0</v>
      </c>
      <c r="I42">
        <f>VLOOKUP($A42,delib,6,0)*(Físico!H42)</f>
        <v>0</v>
      </c>
      <c r="J42">
        <f>VLOOKUP($A42,delib,6,0)*(Físico!I42)</f>
        <v>18207.2</v>
      </c>
      <c r="K42">
        <f>VLOOKUP($A42,delib,6,0)*(Físico!J42)</f>
        <v>0</v>
      </c>
      <c r="L42">
        <f>VLOOKUP($A42,delib,6,0)*(Físico!K42)</f>
        <v>0</v>
      </c>
      <c r="M42">
        <f>VLOOKUP($A42,delib,6,0)*(Físico!L42)</f>
        <v>0</v>
      </c>
      <c r="N42">
        <f>VLOOKUP($A42,delib,6,0)*(Físico!M42)</f>
        <v>0</v>
      </c>
      <c r="O42">
        <f>VLOOKUP($A42,delib,6,0)*(Físico!N42)</f>
        <v>0</v>
      </c>
      <c r="P42">
        <f>VLOOKUP($A42,delib,6,0)*(Físico!O42)</f>
        <v>0</v>
      </c>
      <c r="Q42">
        <f>VLOOKUP($A42,delib,6,0)*(Físico!P42)</f>
        <v>0</v>
      </c>
      <c r="R42">
        <f>VLOOKUP($A42,delib,6,0)*(Físico!Q42)</f>
        <v>0</v>
      </c>
      <c r="S42">
        <f>VLOOKUP($A42,delib,6,0)*(Físico!R42)</f>
        <v>0</v>
      </c>
      <c r="T42">
        <f>VLOOKUP($A42,delib,6,0)*(Físico!S42)</f>
        <v>0</v>
      </c>
      <c r="U42">
        <f>VLOOKUP($A42,delib,6,0)*(Físico!T42)</f>
        <v>0</v>
      </c>
      <c r="V42" s="5">
        <f t="shared" si="1"/>
        <v>18207.2</v>
      </c>
    </row>
    <row r="43" spans="1:22" x14ac:dyDescent="0.25">
      <c r="A43">
        <f t="shared" si="0"/>
        <v>416040217</v>
      </c>
      <c r="B43" t="s">
        <v>62</v>
      </c>
      <c r="C43">
        <f>VLOOKUP($A43,delib,6,0)*(Físico!B43)</f>
        <v>0</v>
      </c>
      <c r="D43">
        <f>VLOOKUP($A43,delib,6,0)*(Físico!C43)</f>
        <v>0</v>
      </c>
      <c r="E43">
        <f>VLOOKUP($A43,delib,6,0)*(Físico!D43)</f>
        <v>0</v>
      </c>
      <c r="F43">
        <f>VLOOKUP($A43,delib,6,0)*(Físico!E43)</f>
        <v>0</v>
      </c>
      <c r="G43">
        <f>VLOOKUP($A43,delib,6,0)*(Físico!F43)</f>
        <v>0</v>
      </c>
      <c r="H43">
        <f>VLOOKUP($A43,delib,6,0)*(Físico!G43)</f>
        <v>2795.42</v>
      </c>
      <c r="I43">
        <f>VLOOKUP($A43,delib,6,0)*(Físico!H43)</f>
        <v>0</v>
      </c>
      <c r="J43">
        <f>VLOOKUP($A43,delib,6,0)*(Físico!I43)</f>
        <v>0</v>
      </c>
      <c r="K43">
        <f>VLOOKUP($A43,delib,6,0)*(Físico!J43)</f>
        <v>0</v>
      </c>
      <c r="L43">
        <f>VLOOKUP($A43,delib,6,0)*(Físico!K43)</f>
        <v>0</v>
      </c>
      <c r="M43">
        <f>VLOOKUP($A43,delib,6,0)*(Físico!L43)</f>
        <v>0</v>
      </c>
      <c r="N43">
        <f>VLOOKUP($A43,delib,6,0)*(Físico!M43)</f>
        <v>0</v>
      </c>
      <c r="O43">
        <f>VLOOKUP($A43,delib,6,0)*(Físico!N43)</f>
        <v>0</v>
      </c>
      <c r="P43">
        <f>VLOOKUP($A43,delib,6,0)*(Físico!O43)</f>
        <v>0</v>
      </c>
      <c r="Q43">
        <f>VLOOKUP($A43,delib,6,0)*(Físico!P43)</f>
        <v>0</v>
      </c>
      <c r="R43">
        <f>VLOOKUP($A43,delib,6,0)*(Físico!Q43)</f>
        <v>0</v>
      </c>
      <c r="S43">
        <f>VLOOKUP($A43,delib,6,0)*(Físico!R43)</f>
        <v>0</v>
      </c>
      <c r="T43">
        <f>VLOOKUP($A43,delib,6,0)*(Físico!S43)</f>
        <v>0</v>
      </c>
      <c r="U43">
        <f>VLOOKUP($A43,delib,6,0)*(Físico!T43)</f>
        <v>0</v>
      </c>
      <c r="V43" s="5">
        <f t="shared" si="1"/>
        <v>2795.42</v>
      </c>
    </row>
    <row r="44" spans="1:22" x14ac:dyDescent="0.25">
      <c r="A44">
        <f t="shared" si="0"/>
        <v>416040250</v>
      </c>
      <c r="B44" t="s">
        <v>63</v>
      </c>
      <c r="C44">
        <f>VLOOKUP($A44,delib,6,0)*(Físico!B44)</f>
        <v>5053.59</v>
      </c>
      <c r="D44">
        <f>VLOOKUP($A44,delib,6,0)*(Físico!C44)</f>
        <v>0</v>
      </c>
      <c r="E44">
        <f>VLOOKUP($A44,delib,6,0)*(Físico!D44)</f>
        <v>0</v>
      </c>
      <c r="F44">
        <f>VLOOKUP($A44,delib,6,0)*(Físico!E44)</f>
        <v>0</v>
      </c>
      <c r="G44">
        <f>VLOOKUP($A44,delib,6,0)*(Físico!F44)</f>
        <v>0</v>
      </c>
      <c r="H44">
        <f>VLOOKUP($A44,delib,6,0)*(Físico!G44)</f>
        <v>0</v>
      </c>
      <c r="I44">
        <f>VLOOKUP($A44,delib,6,0)*(Físico!H44)</f>
        <v>0</v>
      </c>
      <c r="J44">
        <f>VLOOKUP($A44,delib,6,0)*(Físico!I44)</f>
        <v>0</v>
      </c>
      <c r="K44">
        <f>VLOOKUP($A44,delib,6,0)*(Físico!J44)</f>
        <v>0</v>
      </c>
      <c r="L44">
        <f>VLOOKUP($A44,delib,6,0)*(Físico!K44)</f>
        <v>0</v>
      </c>
      <c r="M44">
        <f>VLOOKUP($A44,delib,6,0)*(Físico!L44)</f>
        <v>5053.59</v>
      </c>
      <c r="N44">
        <f>VLOOKUP($A44,delib,6,0)*(Físico!M44)</f>
        <v>0</v>
      </c>
      <c r="O44">
        <f>VLOOKUP($A44,delib,6,0)*(Físico!N44)</f>
        <v>0</v>
      </c>
      <c r="P44">
        <f>VLOOKUP($A44,delib,6,0)*(Físico!O44)</f>
        <v>0</v>
      </c>
      <c r="Q44">
        <f>VLOOKUP($A44,delib,6,0)*(Físico!P44)</f>
        <v>0</v>
      </c>
      <c r="R44">
        <f>VLOOKUP($A44,delib,6,0)*(Físico!Q44)</f>
        <v>0</v>
      </c>
      <c r="S44">
        <f>VLOOKUP($A44,delib,6,0)*(Físico!R44)</f>
        <v>0</v>
      </c>
      <c r="T44">
        <f>VLOOKUP($A44,delib,6,0)*(Físico!S44)</f>
        <v>0</v>
      </c>
      <c r="U44">
        <f>VLOOKUP($A44,delib,6,0)*(Físico!T44)</f>
        <v>0</v>
      </c>
      <c r="V44" s="5">
        <f t="shared" si="1"/>
        <v>10107.18</v>
      </c>
    </row>
    <row r="45" spans="1:22" x14ac:dyDescent="0.25">
      <c r="A45">
        <f t="shared" si="0"/>
        <v>416040276</v>
      </c>
      <c r="B45" t="s">
        <v>64</v>
      </c>
      <c r="C45">
        <f>VLOOKUP($A45,delib,6,0)*(Físico!B45)</f>
        <v>10107.18</v>
      </c>
      <c r="D45">
        <f>VLOOKUP($A45,delib,6,0)*(Físico!C45)</f>
        <v>0</v>
      </c>
      <c r="E45">
        <f>VLOOKUP($A45,delib,6,0)*(Físico!D45)</f>
        <v>0</v>
      </c>
      <c r="F45">
        <f>VLOOKUP($A45,delib,6,0)*(Físico!E45)</f>
        <v>0</v>
      </c>
      <c r="G45">
        <f>VLOOKUP($A45,delib,6,0)*(Físico!F45)</f>
        <v>0</v>
      </c>
      <c r="H45">
        <f>VLOOKUP($A45,delib,6,0)*(Físico!G45)</f>
        <v>0</v>
      </c>
      <c r="I45">
        <f>VLOOKUP($A45,delib,6,0)*(Físico!H45)</f>
        <v>0</v>
      </c>
      <c r="J45">
        <f>VLOOKUP($A45,delib,6,0)*(Físico!I45)</f>
        <v>0</v>
      </c>
      <c r="K45">
        <f>VLOOKUP($A45,delib,6,0)*(Físico!J45)</f>
        <v>0</v>
      </c>
      <c r="L45">
        <f>VLOOKUP($A45,delib,6,0)*(Físico!K45)</f>
        <v>0</v>
      </c>
      <c r="M45">
        <f>VLOOKUP($A45,delib,6,0)*(Físico!L45)</f>
        <v>0</v>
      </c>
      <c r="N45">
        <f>VLOOKUP($A45,delib,6,0)*(Físico!M45)</f>
        <v>0</v>
      </c>
      <c r="O45">
        <f>VLOOKUP($A45,delib,6,0)*(Físico!N45)</f>
        <v>0</v>
      </c>
      <c r="P45">
        <f>VLOOKUP($A45,delib,6,0)*(Físico!O45)</f>
        <v>0</v>
      </c>
      <c r="Q45">
        <f>VLOOKUP($A45,delib,6,0)*(Físico!P45)</f>
        <v>0</v>
      </c>
      <c r="R45">
        <f>VLOOKUP($A45,delib,6,0)*(Físico!Q45)</f>
        <v>0</v>
      </c>
      <c r="S45">
        <f>VLOOKUP($A45,delib,6,0)*(Físico!R45)</f>
        <v>0</v>
      </c>
      <c r="T45">
        <f>VLOOKUP($A45,delib,6,0)*(Físico!S45)</f>
        <v>0</v>
      </c>
      <c r="U45">
        <f>VLOOKUP($A45,delib,6,0)*(Físico!T45)</f>
        <v>0</v>
      </c>
      <c r="V45" s="5">
        <f t="shared" si="1"/>
        <v>10107.18</v>
      </c>
    </row>
    <row r="46" spans="1:22" x14ac:dyDescent="0.25">
      <c r="A46">
        <f t="shared" si="0"/>
        <v>416050026</v>
      </c>
      <c r="B46" t="s">
        <v>65</v>
      </c>
      <c r="C46">
        <f>VLOOKUP($A46,delib,6,0)*(Físico!B46)</f>
        <v>0</v>
      </c>
      <c r="D46">
        <f>VLOOKUP($A46,delib,6,0)*(Físico!C46)</f>
        <v>1971.77</v>
      </c>
      <c r="E46">
        <f>VLOOKUP($A46,delib,6,0)*(Físico!D46)</f>
        <v>0</v>
      </c>
      <c r="F46">
        <f>VLOOKUP($A46,delib,6,0)*(Físico!E46)</f>
        <v>0</v>
      </c>
      <c r="G46">
        <f>VLOOKUP($A46,delib,6,0)*(Físico!F46)</f>
        <v>0</v>
      </c>
      <c r="H46">
        <f>VLOOKUP($A46,delib,6,0)*(Físico!G46)</f>
        <v>1971.77</v>
      </c>
      <c r="I46">
        <f>VLOOKUP($A46,delib,6,0)*(Físico!H46)</f>
        <v>0</v>
      </c>
      <c r="J46">
        <f>VLOOKUP($A46,delib,6,0)*(Físico!I46)</f>
        <v>0</v>
      </c>
      <c r="K46">
        <f>VLOOKUP($A46,delib,6,0)*(Físico!J46)</f>
        <v>0</v>
      </c>
      <c r="L46">
        <f>VLOOKUP($A46,delib,6,0)*(Físico!K46)</f>
        <v>0</v>
      </c>
      <c r="M46">
        <f>VLOOKUP($A46,delib,6,0)*(Físico!L46)</f>
        <v>1971.77</v>
      </c>
      <c r="N46">
        <f>VLOOKUP($A46,delib,6,0)*(Físico!M46)</f>
        <v>0</v>
      </c>
      <c r="O46">
        <f>VLOOKUP($A46,delib,6,0)*(Físico!N46)</f>
        <v>0</v>
      </c>
      <c r="P46">
        <f>VLOOKUP($A46,delib,6,0)*(Físico!O46)</f>
        <v>0</v>
      </c>
      <c r="Q46">
        <f>VLOOKUP($A46,delib,6,0)*(Físico!P46)</f>
        <v>0</v>
      </c>
      <c r="R46">
        <f>VLOOKUP($A46,delib,6,0)*(Físico!Q46)</f>
        <v>0</v>
      </c>
      <c r="S46">
        <f>VLOOKUP($A46,delib,6,0)*(Físico!R46)</f>
        <v>0</v>
      </c>
      <c r="T46">
        <f>VLOOKUP($A46,delib,6,0)*(Físico!S46)</f>
        <v>0</v>
      </c>
      <c r="U46">
        <f>VLOOKUP($A46,delib,6,0)*(Físico!T46)</f>
        <v>0</v>
      </c>
      <c r="V46" s="5">
        <f t="shared" si="1"/>
        <v>5915.3099999999995</v>
      </c>
    </row>
    <row r="47" spans="1:22" x14ac:dyDescent="0.25">
      <c r="A47">
        <f t="shared" si="0"/>
        <v>416050050</v>
      </c>
      <c r="B47" t="s">
        <v>66</v>
      </c>
      <c r="C47">
        <f>VLOOKUP($A47,delib,6,0)*(Físico!B47)</f>
        <v>0</v>
      </c>
      <c r="D47">
        <f>VLOOKUP($A47,delib,6,0)*(Físico!C47)</f>
        <v>0</v>
      </c>
      <c r="E47">
        <f>VLOOKUP($A47,delib,6,0)*(Físico!D47)</f>
        <v>0</v>
      </c>
      <c r="F47">
        <f>VLOOKUP($A47,delib,6,0)*(Físico!E47)</f>
        <v>0</v>
      </c>
      <c r="G47">
        <f>VLOOKUP($A47,delib,6,0)*(Físico!F47)</f>
        <v>0</v>
      </c>
      <c r="H47">
        <f>VLOOKUP($A47,delib,6,0)*(Físico!G47)</f>
        <v>0</v>
      </c>
      <c r="I47">
        <f>VLOOKUP($A47,delib,6,0)*(Físico!H47)</f>
        <v>0</v>
      </c>
      <c r="J47">
        <f>VLOOKUP($A47,delib,6,0)*(Físico!I47)</f>
        <v>0</v>
      </c>
      <c r="K47">
        <f>VLOOKUP($A47,delib,6,0)*(Físico!J47)</f>
        <v>0</v>
      </c>
      <c r="L47">
        <f>VLOOKUP($A47,delib,6,0)*(Físico!K47)</f>
        <v>0</v>
      </c>
      <c r="M47">
        <f>VLOOKUP($A47,delib,6,0)*(Físico!L47)</f>
        <v>0</v>
      </c>
      <c r="N47">
        <f>VLOOKUP($A47,delib,6,0)*(Físico!M47)</f>
        <v>991.89</v>
      </c>
      <c r="O47">
        <f>VLOOKUP($A47,delib,6,0)*(Físico!N47)</f>
        <v>0</v>
      </c>
      <c r="P47">
        <f>VLOOKUP($A47,delib,6,0)*(Físico!O47)</f>
        <v>0</v>
      </c>
      <c r="Q47">
        <f>VLOOKUP($A47,delib,6,0)*(Físico!P47)</f>
        <v>0</v>
      </c>
      <c r="R47">
        <f>VLOOKUP($A47,delib,6,0)*(Físico!Q47)</f>
        <v>0</v>
      </c>
      <c r="S47">
        <f>VLOOKUP($A47,delib,6,0)*(Físico!R47)</f>
        <v>0</v>
      </c>
      <c r="T47">
        <f>VLOOKUP($A47,delib,6,0)*(Físico!S47)</f>
        <v>0</v>
      </c>
      <c r="U47">
        <f>VLOOKUP($A47,delib,6,0)*(Físico!T47)</f>
        <v>0</v>
      </c>
      <c r="V47" s="5">
        <f t="shared" si="1"/>
        <v>991.89</v>
      </c>
    </row>
    <row r="48" spans="1:22" x14ac:dyDescent="0.25">
      <c r="A48">
        <f t="shared" si="0"/>
        <v>416050077</v>
      </c>
      <c r="B48" t="s">
        <v>67</v>
      </c>
      <c r="C48">
        <f>VLOOKUP($A48,delib,6,0)*(Físico!B48)</f>
        <v>0</v>
      </c>
      <c r="D48">
        <f>VLOOKUP($A48,delib,6,0)*(Físico!C48)</f>
        <v>16303.199999999999</v>
      </c>
      <c r="E48">
        <f>VLOOKUP($A48,delib,6,0)*(Físico!D48)</f>
        <v>0</v>
      </c>
      <c r="F48">
        <f>VLOOKUP($A48,delib,6,0)*(Físico!E48)</f>
        <v>0</v>
      </c>
      <c r="G48">
        <f>VLOOKUP($A48,delib,6,0)*(Físico!F48)</f>
        <v>0</v>
      </c>
      <c r="H48">
        <f>VLOOKUP($A48,delib,6,0)*(Físico!G48)</f>
        <v>10868.8</v>
      </c>
      <c r="I48">
        <f>VLOOKUP($A48,delib,6,0)*(Físico!H48)</f>
        <v>0</v>
      </c>
      <c r="J48">
        <f>VLOOKUP($A48,delib,6,0)*(Físico!I48)</f>
        <v>0</v>
      </c>
      <c r="K48">
        <f>VLOOKUP($A48,delib,6,0)*(Físico!J48)</f>
        <v>0</v>
      </c>
      <c r="L48">
        <f>VLOOKUP($A48,delib,6,0)*(Físico!K48)</f>
        <v>0</v>
      </c>
      <c r="M48">
        <f>VLOOKUP($A48,delib,6,0)*(Físico!L48)</f>
        <v>5434.4</v>
      </c>
      <c r="N48">
        <f>VLOOKUP($A48,delib,6,0)*(Físico!M48)</f>
        <v>5434.4</v>
      </c>
      <c r="O48">
        <f>VLOOKUP($A48,delib,6,0)*(Físico!N48)</f>
        <v>0</v>
      </c>
      <c r="P48">
        <f>VLOOKUP($A48,delib,6,0)*(Físico!O48)</f>
        <v>0</v>
      </c>
      <c r="Q48">
        <f>VLOOKUP($A48,delib,6,0)*(Físico!P48)</f>
        <v>0</v>
      </c>
      <c r="R48">
        <f>VLOOKUP($A48,delib,6,0)*(Físico!Q48)</f>
        <v>0</v>
      </c>
      <c r="S48">
        <f>VLOOKUP($A48,delib,6,0)*(Físico!R48)</f>
        <v>0</v>
      </c>
      <c r="T48">
        <f>VLOOKUP($A48,delib,6,0)*(Físico!S48)</f>
        <v>0</v>
      </c>
      <c r="U48">
        <f>VLOOKUP($A48,delib,6,0)*(Físico!T48)</f>
        <v>0</v>
      </c>
      <c r="V48" s="5">
        <f t="shared" si="1"/>
        <v>38040.800000000003</v>
      </c>
    </row>
    <row r="49" spans="1:22" x14ac:dyDescent="0.25">
      <c r="A49">
        <f t="shared" si="0"/>
        <v>416060013</v>
      </c>
      <c r="B49" t="s">
        <v>68</v>
      </c>
      <c r="C49">
        <f>VLOOKUP($A49,delib,6,0)*(Físico!B49)</f>
        <v>0</v>
      </c>
      <c r="D49">
        <f>VLOOKUP($A49,delib,6,0)*(Físico!C49)</f>
        <v>0</v>
      </c>
      <c r="E49">
        <f>VLOOKUP($A49,delib,6,0)*(Físico!D49)</f>
        <v>0</v>
      </c>
      <c r="F49">
        <f>VLOOKUP($A49,delib,6,0)*(Físico!E49)</f>
        <v>0</v>
      </c>
      <c r="G49">
        <f>VLOOKUP($A49,delib,6,0)*(Físico!F49)</f>
        <v>0</v>
      </c>
      <c r="H49">
        <f>VLOOKUP($A49,delib,6,0)*(Físico!G49)</f>
        <v>0</v>
      </c>
      <c r="I49">
        <f>VLOOKUP($A49,delib,6,0)*(Físico!H49)</f>
        <v>0</v>
      </c>
      <c r="J49">
        <f>VLOOKUP($A49,delib,6,0)*(Físico!I49)</f>
        <v>50643.32</v>
      </c>
      <c r="K49">
        <f>VLOOKUP($A49,delib,6,0)*(Físico!J49)</f>
        <v>0</v>
      </c>
      <c r="L49">
        <f>VLOOKUP($A49,delib,6,0)*(Físico!K49)</f>
        <v>0</v>
      </c>
      <c r="M49">
        <f>VLOOKUP($A49,delib,6,0)*(Físico!L49)</f>
        <v>3617.38</v>
      </c>
      <c r="N49">
        <f>VLOOKUP($A49,delib,6,0)*(Físico!M49)</f>
        <v>0</v>
      </c>
      <c r="O49">
        <f>VLOOKUP($A49,delib,6,0)*(Físico!N49)</f>
        <v>0</v>
      </c>
      <c r="P49">
        <f>VLOOKUP($A49,delib,6,0)*(Físico!O49)</f>
        <v>0</v>
      </c>
      <c r="Q49">
        <f>VLOOKUP($A49,delib,6,0)*(Físico!P49)</f>
        <v>0</v>
      </c>
      <c r="R49">
        <f>VLOOKUP($A49,delib,6,0)*(Físico!Q49)</f>
        <v>0</v>
      </c>
      <c r="S49">
        <f>VLOOKUP($A49,delib,6,0)*(Físico!R49)</f>
        <v>0</v>
      </c>
      <c r="T49">
        <f>VLOOKUP($A49,delib,6,0)*(Físico!S49)</f>
        <v>0</v>
      </c>
      <c r="U49">
        <f>VLOOKUP($A49,delib,6,0)*(Físico!T49)</f>
        <v>0</v>
      </c>
      <c r="V49" s="5">
        <f t="shared" si="1"/>
        <v>54260.7</v>
      </c>
    </row>
    <row r="50" spans="1:22" x14ac:dyDescent="0.25">
      <c r="A50">
        <f t="shared" si="0"/>
        <v>416060021</v>
      </c>
      <c r="B50" t="s">
        <v>69</v>
      </c>
      <c r="C50">
        <f>VLOOKUP($A50,delib,6,0)*(Físico!B50)</f>
        <v>0</v>
      </c>
      <c r="D50">
        <f>VLOOKUP($A50,delib,6,0)*(Físico!C50)</f>
        <v>0</v>
      </c>
      <c r="E50">
        <f>VLOOKUP($A50,delib,6,0)*(Físico!D50)</f>
        <v>0</v>
      </c>
      <c r="F50">
        <f>VLOOKUP($A50,delib,6,0)*(Físico!E50)</f>
        <v>0</v>
      </c>
      <c r="G50">
        <f>VLOOKUP($A50,delib,6,0)*(Físico!F50)</f>
        <v>0</v>
      </c>
      <c r="H50">
        <f>VLOOKUP($A50,delib,6,0)*(Físico!G50)</f>
        <v>0</v>
      </c>
      <c r="I50">
        <f>VLOOKUP($A50,delib,6,0)*(Físico!H50)</f>
        <v>0</v>
      </c>
      <c r="J50">
        <f>VLOOKUP($A50,delib,6,0)*(Físico!I50)</f>
        <v>4635.2999999999993</v>
      </c>
      <c r="K50">
        <f>VLOOKUP($A50,delib,6,0)*(Físico!J50)</f>
        <v>0</v>
      </c>
      <c r="L50">
        <f>VLOOKUP($A50,delib,6,0)*(Físico!K50)</f>
        <v>0</v>
      </c>
      <c r="M50">
        <f>VLOOKUP($A50,delib,6,0)*(Físico!L50)</f>
        <v>4635.2999999999993</v>
      </c>
      <c r="N50">
        <f>VLOOKUP($A50,delib,6,0)*(Físico!M50)</f>
        <v>0</v>
      </c>
      <c r="O50">
        <f>VLOOKUP($A50,delib,6,0)*(Físico!N50)</f>
        <v>0</v>
      </c>
      <c r="P50">
        <f>VLOOKUP($A50,delib,6,0)*(Físico!O50)</f>
        <v>0</v>
      </c>
      <c r="Q50">
        <f>VLOOKUP($A50,delib,6,0)*(Físico!P50)</f>
        <v>0</v>
      </c>
      <c r="R50">
        <f>VLOOKUP($A50,delib,6,0)*(Físico!Q50)</f>
        <v>0</v>
      </c>
      <c r="S50">
        <f>VLOOKUP($A50,delib,6,0)*(Físico!R50)</f>
        <v>0</v>
      </c>
      <c r="T50">
        <f>VLOOKUP($A50,delib,6,0)*(Físico!S50)</f>
        <v>0</v>
      </c>
      <c r="U50">
        <f>VLOOKUP($A50,delib,6,0)*(Físico!T50)</f>
        <v>0</v>
      </c>
      <c r="V50" s="5">
        <f t="shared" si="1"/>
        <v>9270.5999999999985</v>
      </c>
    </row>
    <row r="51" spans="1:22" x14ac:dyDescent="0.25">
      <c r="A51">
        <f t="shared" si="0"/>
        <v>416060030</v>
      </c>
      <c r="B51" t="s">
        <v>70</v>
      </c>
      <c r="C51">
        <f>VLOOKUP($A51,delib,6,0)*(Físico!B51)</f>
        <v>0</v>
      </c>
      <c r="D51">
        <f>VLOOKUP($A51,delib,6,0)*(Físico!C51)</f>
        <v>0</v>
      </c>
      <c r="E51">
        <f>VLOOKUP($A51,delib,6,0)*(Físico!D51)</f>
        <v>0</v>
      </c>
      <c r="F51">
        <f>VLOOKUP($A51,delib,6,0)*(Físico!E51)</f>
        <v>0</v>
      </c>
      <c r="G51">
        <f>VLOOKUP($A51,delib,6,0)*(Físico!F51)</f>
        <v>0</v>
      </c>
      <c r="H51">
        <f>VLOOKUP($A51,delib,6,0)*(Físico!G51)</f>
        <v>0</v>
      </c>
      <c r="I51">
        <f>VLOOKUP($A51,delib,6,0)*(Físico!H51)</f>
        <v>0</v>
      </c>
      <c r="J51">
        <f>VLOOKUP($A51,delib,6,0)*(Físico!I51)</f>
        <v>1068.94</v>
      </c>
      <c r="K51">
        <f>VLOOKUP($A51,delib,6,0)*(Físico!J51)</f>
        <v>0</v>
      </c>
      <c r="L51">
        <f>VLOOKUP($A51,delib,6,0)*(Físico!K51)</f>
        <v>0</v>
      </c>
      <c r="M51">
        <f>VLOOKUP($A51,delib,6,0)*(Físico!L51)</f>
        <v>0</v>
      </c>
      <c r="N51">
        <f>VLOOKUP($A51,delib,6,0)*(Físico!M51)</f>
        <v>0</v>
      </c>
      <c r="O51">
        <f>VLOOKUP($A51,delib,6,0)*(Físico!N51)</f>
        <v>0</v>
      </c>
      <c r="P51">
        <f>VLOOKUP($A51,delib,6,0)*(Físico!O51)</f>
        <v>0</v>
      </c>
      <c r="Q51">
        <f>VLOOKUP($A51,delib,6,0)*(Físico!P51)</f>
        <v>0</v>
      </c>
      <c r="R51">
        <f>VLOOKUP($A51,delib,6,0)*(Físico!Q51)</f>
        <v>0</v>
      </c>
      <c r="S51">
        <f>VLOOKUP($A51,delib,6,0)*(Físico!R51)</f>
        <v>0</v>
      </c>
      <c r="T51">
        <f>VLOOKUP($A51,delib,6,0)*(Físico!S51)</f>
        <v>0</v>
      </c>
      <c r="U51">
        <f>VLOOKUP($A51,delib,6,0)*(Físico!T51)</f>
        <v>0</v>
      </c>
      <c r="V51" s="5">
        <f t="shared" si="1"/>
        <v>1068.94</v>
      </c>
    </row>
    <row r="52" spans="1:22" x14ac:dyDescent="0.25">
      <c r="A52">
        <f t="shared" si="0"/>
        <v>416060056</v>
      </c>
      <c r="B52" t="s">
        <v>71</v>
      </c>
      <c r="C52">
        <f>VLOOKUP($A52,delib,6,0)*(Físico!B52)</f>
        <v>10530.04</v>
      </c>
      <c r="D52">
        <f>VLOOKUP($A52,delib,6,0)*(Físico!C52)</f>
        <v>0</v>
      </c>
      <c r="E52">
        <f>VLOOKUP($A52,delib,6,0)*(Físico!D52)</f>
        <v>0</v>
      </c>
      <c r="F52">
        <f>VLOOKUP($A52,delib,6,0)*(Físico!E52)</f>
        <v>0</v>
      </c>
      <c r="G52">
        <f>VLOOKUP($A52,delib,6,0)*(Físico!F52)</f>
        <v>0</v>
      </c>
      <c r="H52">
        <f>VLOOKUP($A52,delib,6,0)*(Físico!G52)</f>
        <v>0</v>
      </c>
      <c r="I52">
        <f>VLOOKUP($A52,delib,6,0)*(Físico!H52)</f>
        <v>0</v>
      </c>
      <c r="J52">
        <f>VLOOKUP($A52,delib,6,0)*(Físico!I52)</f>
        <v>0</v>
      </c>
      <c r="K52">
        <f>VLOOKUP($A52,delib,6,0)*(Físico!J52)</f>
        <v>0</v>
      </c>
      <c r="L52">
        <f>VLOOKUP($A52,delib,6,0)*(Físico!K52)</f>
        <v>0</v>
      </c>
      <c r="M52">
        <f>VLOOKUP($A52,delib,6,0)*(Físico!L52)</f>
        <v>0</v>
      </c>
      <c r="N52">
        <f>VLOOKUP($A52,delib,6,0)*(Físico!M52)</f>
        <v>0</v>
      </c>
      <c r="O52">
        <f>VLOOKUP($A52,delib,6,0)*(Físico!N52)</f>
        <v>0</v>
      </c>
      <c r="P52">
        <f>VLOOKUP($A52,delib,6,0)*(Físico!O52)</f>
        <v>0</v>
      </c>
      <c r="Q52">
        <f>VLOOKUP($A52,delib,6,0)*(Físico!P52)</f>
        <v>0</v>
      </c>
      <c r="R52">
        <f>VLOOKUP($A52,delib,6,0)*(Físico!Q52)</f>
        <v>0</v>
      </c>
      <c r="S52">
        <f>VLOOKUP($A52,delib,6,0)*(Físico!R52)</f>
        <v>0</v>
      </c>
      <c r="T52">
        <f>VLOOKUP($A52,delib,6,0)*(Físico!S52)</f>
        <v>0</v>
      </c>
      <c r="U52">
        <f>VLOOKUP($A52,delib,6,0)*(Físico!T52)</f>
        <v>0</v>
      </c>
      <c r="V52" s="5">
        <f t="shared" si="1"/>
        <v>10530.04</v>
      </c>
    </row>
    <row r="53" spans="1:22" x14ac:dyDescent="0.25">
      <c r="A53">
        <f t="shared" si="0"/>
        <v>416060064</v>
      </c>
      <c r="B53" t="s">
        <v>72</v>
      </c>
      <c r="C53">
        <f>VLOOKUP($A53,delib,6,0)*(Físico!B53)</f>
        <v>0</v>
      </c>
      <c r="D53">
        <f>VLOOKUP($A53,delib,6,0)*(Físico!C53)</f>
        <v>0</v>
      </c>
      <c r="E53">
        <f>VLOOKUP($A53,delib,6,0)*(Físico!D53)</f>
        <v>0</v>
      </c>
      <c r="F53">
        <f>VLOOKUP($A53,delib,6,0)*(Físico!E53)</f>
        <v>0</v>
      </c>
      <c r="G53">
        <f>VLOOKUP($A53,delib,6,0)*(Físico!F53)</f>
        <v>0</v>
      </c>
      <c r="H53">
        <f>VLOOKUP($A53,delib,6,0)*(Físico!G53)</f>
        <v>0</v>
      </c>
      <c r="I53">
        <f>VLOOKUP($A53,delib,6,0)*(Físico!H53)</f>
        <v>0</v>
      </c>
      <c r="J53">
        <f>VLOOKUP($A53,delib,6,0)*(Físico!I53)</f>
        <v>27017.15</v>
      </c>
      <c r="K53">
        <f>VLOOKUP($A53,delib,6,0)*(Físico!J53)</f>
        <v>0</v>
      </c>
      <c r="L53">
        <f>VLOOKUP($A53,delib,6,0)*(Físico!K53)</f>
        <v>0</v>
      </c>
      <c r="M53">
        <f>VLOOKUP($A53,delib,6,0)*(Físico!L53)</f>
        <v>5403.43</v>
      </c>
      <c r="N53">
        <f>VLOOKUP($A53,delib,6,0)*(Físico!M53)</f>
        <v>21613.72</v>
      </c>
      <c r="O53">
        <f>VLOOKUP($A53,delib,6,0)*(Físico!N53)</f>
        <v>0</v>
      </c>
      <c r="P53">
        <f>VLOOKUP($A53,delib,6,0)*(Físico!O53)</f>
        <v>0</v>
      </c>
      <c r="Q53">
        <f>VLOOKUP($A53,delib,6,0)*(Físico!P53)</f>
        <v>0</v>
      </c>
      <c r="R53">
        <f>VLOOKUP($A53,delib,6,0)*(Físico!Q53)</f>
        <v>0</v>
      </c>
      <c r="S53">
        <f>VLOOKUP($A53,delib,6,0)*(Físico!R53)</f>
        <v>0</v>
      </c>
      <c r="T53">
        <f>VLOOKUP($A53,delib,6,0)*(Físico!S53)</f>
        <v>0</v>
      </c>
      <c r="U53">
        <f>VLOOKUP($A53,delib,6,0)*(Físico!T53)</f>
        <v>0</v>
      </c>
      <c r="V53" s="5">
        <f t="shared" si="1"/>
        <v>54034.3</v>
      </c>
    </row>
    <row r="54" spans="1:22" x14ac:dyDescent="0.25">
      <c r="A54">
        <f t="shared" si="0"/>
        <v>416060080</v>
      </c>
      <c r="B54" t="s">
        <v>73</v>
      </c>
      <c r="C54">
        <f>VLOOKUP($A54,delib,6,0)*(Físico!B54)</f>
        <v>43227.44</v>
      </c>
      <c r="D54">
        <f>VLOOKUP($A54,delib,6,0)*(Físico!C54)</f>
        <v>0</v>
      </c>
      <c r="E54">
        <f>VLOOKUP($A54,delib,6,0)*(Físico!D54)</f>
        <v>0</v>
      </c>
      <c r="F54">
        <f>VLOOKUP($A54,delib,6,0)*(Físico!E54)</f>
        <v>0</v>
      </c>
      <c r="G54">
        <f>VLOOKUP($A54,delib,6,0)*(Físico!F54)</f>
        <v>0</v>
      </c>
      <c r="H54">
        <f>VLOOKUP($A54,delib,6,0)*(Físico!G54)</f>
        <v>0</v>
      </c>
      <c r="I54">
        <f>VLOOKUP($A54,delib,6,0)*(Físico!H54)</f>
        <v>0</v>
      </c>
      <c r="J54">
        <f>VLOOKUP($A54,delib,6,0)*(Físico!I54)</f>
        <v>0</v>
      </c>
      <c r="K54">
        <f>VLOOKUP($A54,delib,6,0)*(Físico!J54)</f>
        <v>0</v>
      </c>
      <c r="L54">
        <f>VLOOKUP($A54,delib,6,0)*(Físico!K54)</f>
        <v>0</v>
      </c>
      <c r="M54">
        <f>VLOOKUP($A54,delib,6,0)*(Físico!L54)</f>
        <v>5403.43</v>
      </c>
      <c r="N54">
        <f>VLOOKUP($A54,delib,6,0)*(Físico!M54)</f>
        <v>0</v>
      </c>
      <c r="O54">
        <f>VLOOKUP($A54,delib,6,0)*(Físico!N54)</f>
        <v>0</v>
      </c>
      <c r="P54">
        <f>VLOOKUP($A54,delib,6,0)*(Físico!O54)</f>
        <v>0</v>
      </c>
      <c r="Q54">
        <f>VLOOKUP($A54,delib,6,0)*(Físico!P54)</f>
        <v>0</v>
      </c>
      <c r="R54">
        <f>VLOOKUP($A54,delib,6,0)*(Físico!Q54)</f>
        <v>0</v>
      </c>
      <c r="S54">
        <f>VLOOKUP($A54,delib,6,0)*(Físico!R54)</f>
        <v>0</v>
      </c>
      <c r="T54">
        <f>VLOOKUP($A54,delib,6,0)*(Físico!S54)</f>
        <v>0</v>
      </c>
      <c r="U54">
        <f>VLOOKUP($A54,delib,6,0)*(Físico!T54)</f>
        <v>0</v>
      </c>
      <c r="V54" s="5">
        <f t="shared" si="1"/>
        <v>48630.87</v>
      </c>
    </row>
    <row r="55" spans="1:22" x14ac:dyDescent="0.25">
      <c r="A55">
        <f t="shared" si="0"/>
        <v>416060099</v>
      </c>
      <c r="B55" t="s">
        <v>74</v>
      </c>
      <c r="C55">
        <f>VLOOKUP($A55,delib,6,0)*(Físico!B55)</f>
        <v>0</v>
      </c>
      <c r="D55">
        <f>VLOOKUP($A55,delib,6,0)*(Físico!C55)</f>
        <v>0</v>
      </c>
      <c r="E55">
        <f>VLOOKUP($A55,delib,6,0)*(Físico!D55)</f>
        <v>0</v>
      </c>
      <c r="F55">
        <f>VLOOKUP($A55,delib,6,0)*(Físico!E55)</f>
        <v>0</v>
      </c>
      <c r="G55">
        <f>VLOOKUP($A55,delib,6,0)*(Físico!F55)</f>
        <v>0</v>
      </c>
      <c r="H55">
        <f>VLOOKUP($A55,delib,6,0)*(Físico!G55)</f>
        <v>0</v>
      </c>
      <c r="I55">
        <f>VLOOKUP($A55,delib,6,0)*(Físico!H55)</f>
        <v>0</v>
      </c>
      <c r="J55">
        <f>VLOOKUP($A55,delib,6,0)*(Físico!I55)</f>
        <v>0</v>
      </c>
      <c r="K55">
        <f>VLOOKUP($A55,delib,6,0)*(Físico!J55)</f>
        <v>0</v>
      </c>
      <c r="L55">
        <f>VLOOKUP($A55,delib,6,0)*(Físico!K55)</f>
        <v>0</v>
      </c>
      <c r="M55">
        <f>VLOOKUP($A55,delib,6,0)*(Físico!L55)</f>
        <v>0</v>
      </c>
      <c r="N55">
        <f>VLOOKUP($A55,delib,6,0)*(Físico!M55)</f>
        <v>5188.8900000000003</v>
      </c>
      <c r="O55">
        <f>VLOOKUP($A55,delib,6,0)*(Físico!N55)</f>
        <v>0</v>
      </c>
      <c r="P55">
        <f>VLOOKUP($A55,delib,6,0)*(Físico!O55)</f>
        <v>0</v>
      </c>
      <c r="Q55">
        <f>VLOOKUP($A55,delib,6,0)*(Físico!P55)</f>
        <v>0</v>
      </c>
      <c r="R55">
        <f>VLOOKUP($A55,delib,6,0)*(Físico!Q55)</f>
        <v>0</v>
      </c>
      <c r="S55">
        <f>VLOOKUP($A55,delib,6,0)*(Físico!R55)</f>
        <v>0</v>
      </c>
      <c r="T55">
        <f>VLOOKUP($A55,delib,6,0)*(Físico!S55)</f>
        <v>0</v>
      </c>
      <c r="U55">
        <f>VLOOKUP($A55,delib,6,0)*(Físico!T55)</f>
        <v>0</v>
      </c>
      <c r="V55" s="5">
        <f t="shared" si="1"/>
        <v>5188.8900000000003</v>
      </c>
    </row>
    <row r="56" spans="1:22" x14ac:dyDescent="0.25">
      <c r="A56">
        <f t="shared" si="0"/>
        <v>416060102</v>
      </c>
      <c r="B56" t="s">
        <v>75</v>
      </c>
      <c r="C56">
        <f>VLOOKUP($A56,delib,6,0)*(Físico!B56)</f>
        <v>0</v>
      </c>
      <c r="D56">
        <f>VLOOKUP($A56,delib,6,0)*(Físico!C56)</f>
        <v>0</v>
      </c>
      <c r="E56">
        <f>VLOOKUP($A56,delib,6,0)*(Físico!D56)</f>
        <v>0</v>
      </c>
      <c r="F56">
        <f>VLOOKUP($A56,delib,6,0)*(Físico!E56)</f>
        <v>0</v>
      </c>
      <c r="G56">
        <f>VLOOKUP($A56,delib,6,0)*(Físico!F56)</f>
        <v>0</v>
      </c>
      <c r="H56">
        <f>VLOOKUP($A56,delib,6,0)*(Físico!G56)</f>
        <v>0</v>
      </c>
      <c r="I56">
        <f>VLOOKUP($A56,delib,6,0)*(Físico!H56)</f>
        <v>0</v>
      </c>
      <c r="J56">
        <f>VLOOKUP($A56,delib,6,0)*(Físico!I56)</f>
        <v>1131.31</v>
      </c>
      <c r="K56">
        <f>VLOOKUP($A56,delib,6,0)*(Físico!J56)</f>
        <v>0</v>
      </c>
      <c r="L56">
        <f>VLOOKUP($A56,delib,6,0)*(Físico!K56)</f>
        <v>0</v>
      </c>
      <c r="M56">
        <f>VLOOKUP($A56,delib,6,0)*(Físico!L56)</f>
        <v>2262.62</v>
      </c>
      <c r="N56">
        <f>VLOOKUP($A56,delib,6,0)*(Físico!M56)</f>
        <v>0</v>
      </c>
      <c r="O56">
        <f>VLOOKUP($A56,delib,6,0)*(Físico!N56)</f>
        <v>0</v>
      </c>
      <c r="P56">
        <f>VLOOKUP($A56,delib,6,0)*(Físico!O56)</f>
        <v>0</v>
      </c>
      <c r="Q56">
        <f>VLOOKUP($A56,delib,6,0)*(Físico!P56)</f>
        <v>0</v>
      </c>
      <c r="R56">
        <f>VLOOKUP($A56,delib,6,0)*(Físico!Q56)</f>
        <v>0</v>
      </c>
      <c r="S56">
        <f>VLOOKUP($A56,delib,6,0)*(Físico!R56)</f>
        <v>0</v>
      </c>
      <c r="T56">
        <f>VLOOKUP($A56,delib,6,0)*(Físico!S56)</f>
        <v>0</v>
      </c>
      <c r="U56">
        <f>VLOOKUP($A56,delib,6,0)*(Físico!T56)</f>
        <v>0</v>
      </c>
      <c r="V56" s="5">
        <f t="shared" si="1"/>
        <v>3393.93</v>
      </c>
    </row>
    <row r="57" spans="1:22" x14ac:dyDescent="0.25">
      <c r="A57">
        <f t="shared" si="0"/>
        <v>416060110</v>
      </c>
      <c r="B57" t="s">
        <v>76</v>
      </c>
      <c r="C57">
        <f>VLOOKUP($A57,delib,6,0)*(Físico!B57)</f>
        <v>0</v>
      </c>
      <c r="D57">
        <f>VLOOKUP($A57,delib,6,0)*(Físico!C57)</f>
        <v>2279.2399999999998</v>
      </c>
      <c r="E57">
        <f>VLOOKUP($A57,delib,6,0)*(Físico!D57)</f>
        <v>0</v>
      </c>
      <c r="F57">
        <f>VLOOKUP($A57,delib,6,0)*(Físico!E57)</f>
        <v>0</v>
      </c>
      <c r="G57">
        <f>VLOOKUP($A57,delib,6,0)*(Físico!F57)</f>
        <v>0</v>
      </c>
      <c r="H57">
        <f>VLOOKUP($A57,delib,6,0)*(Físico!G57)</f>
        <v>0</v>
      </c>
      <c r="I57">
        <f>VLOOKUP($A57,delib,6,0)*(Físico!H57)</f>
        <v>0</v>
      </c>
      <c r="J57">
        <f>VLOOKUP($A57,delib,6,0)*(Físico!I57)</f>
        <v>6837.7199999999993</v>
      </c>
      <c r="K57">
        <f>VLOOKUP($A57,delib,6,0)*(Físico!J57)</f>
        <v>0</v>
      </c>
      <c r="L57">
        <f>VLOOKUP($A57,delib,6,0)*(Físico!K57)</f>
        <v>0</v>
      </c>
      <c r="M57">
        <f>VLOOKUP($A57,delib,6,0)*(Físico!L57)</f>
        <v>0</v>
      </c>
      <c r="N57">
        <f>VLOOKUP($A57,delib,6,0)*(Físico!M57)</f>
        <v>0</v>
      </c>
      <c r="O57">
        <f>VLOOKUP($A57,delib,6,0)*(Físico!N57)</f>
        <v>0</v>
      </c>
      <c r="P57">
        <f>VLOOKUP($A57,delib,6,0)*(Físico!O57)</f>
        <v>0</v>
      </c>
      <c r="Q57">
        <f>VLOOKUP($A57,delib,6,0)*(Físico!P57)</f>
        <v>0</v>
      </c>
      <c r="R57">
        <f>VLOOKUP($A57,delib,6,0)*(Físico!Q57)</f>
        <v>0</v>
      </c>
      <c r="S57">
        <f>VLOOKUP($A57,delib,6,0)*(Físico!R57)</f>
        <v>0</v>
      </c>
      <c r="T57">
        <f>VLOOKUP($A57,delib,6,0)*(Físico!S57)</f>
        <v>0</v>
      </c>
      <c r="U57">
        <f>VLOOKUP($A57,delib,6,0)*(Físico!T57)</f>
        <v>0</v>
      </c>
      <c r="V57" s="5">
        <f t="shared" si="1"/>
        <v>9116.9599999999991</v>
      </c>
    </row>
    <row r="58" spans="1:22" x14ac:dyDescent="0.25">
      <c r="A58">
        <f t="shared" si="0"/>
        <v>416060129</v>
      </c>
      <c r="B58" t="s">
        <v>77</v>
      </c>
      <c r="C58">
        <f>VLOOKUP($A58,delib,6,0)*(Físico!B58)</f>
        <v>4551.8</v>
      </c>
      <c r="D58">
        <f>VLOOKUP($A58,delib,6,0)*(Físico!C58)</f>
        <v>4551.8</v>
      </c>
      <c r="E58">
        <f>VLOOKUP($A58,delib,6,0)*(Físico!D58)</f>
        <v>0</v>
      </c>
      <c r="F58">
        <f>VLOOKUP($A58,delib,6,0)*(Físico!E58)</f>
        <v>0</v>
      </c>
      <c r="G58">
        <f>VLOOKUP($A58,delib,6,0)*(Físico!F58)</f>
        <v>0</v>
      </c>
      <c r="H58">
        <f>VLOOKUP($A58,delib,6,0)*(Físico!G58)</f>
        <v>0</v>
      </c>
      <c r="I58">
        <f>VLOOKUP($A58,delib,6,0)*(Físico!H58)</f>
        <v>0</v>
      </c>
      <c r="J58">
        <f>VLOOKUP($A58,delib,6,0)*(Físico!I58)</f>
        <v>18207.2</v>
      </c>
      <c r="K58">
        <f>VLOOKUP($A58,delib,6,0)*(Físico!J58)</f>
        <v>0</v>
      </c>
      <c r="L58">
        <f>VLOOKUP($A58,delib,6,0)*(Físico!K58)</f>
        <v>0</v>
      </c>
      <c r="M58">
        <f>VLOOKUP($A58,delib,6,0)*(Físico!L58)</f>
        <v>4551.8</v>
      </c>
      <c r="N58">
        <f>VLOOKUP($A58,delib,6,0)*(Físico!M58)</f>
        <v>0</v>
      </c>
      <c r="O58">
        <f>VLOOKUP($A58,delib,6,0)*(Físico!N58)</f>
        <v>0</v>
      </c>
      <c r="P58">
        <f>VLOOKUP($A58,delib,6,0)*(Físico!O58)</f>
        <v>0</v>
      </c>
      <c r="Q58">
        <f>VLOOKUP($A58,delib,6,0)*(Físico!P58)</f>
        <v>0</v>
      </c>
      <c r="R58">
        <f>VLOOKUP($A58,delib,6,0)*(Físico!Q58)</f>
        <v>0</v>
      </c>
      <c r="S58">
        <f>VLOOKUP($A58,delib,6,0)*(Físico!R58)</f>
        <v>0</v>
      </c>
      <c r="T58">
        <f>VLOOKUP($A58,delib,6,0)*(Físico!S58)</f>
        <v>0</v>
      </c>
      <c r="U58">
        <f>VLOOKUP($A58,delib,6,0)*(Físico!T58)</f>
        <v>0</v>
      </c>
      <c r="V58" s="5">
        <f t="shared" si="1"/>
        <v>31862.600000000002</v>
      </c>
    </row>
    <row r="59" spans="1:22" x14ac:dyDescent="0.25">
      <c r="A59">
        <f t="shared" si="0"/>
        <v>416080014</v>
      </c>
      <c r="B59" t="s">
        <v>78</v>
      </c>
      <c r="C59">
        <f>VLOOKUP($A59,delib,6,0)*(Físico!B59)</f>
        <v>1584.72</v>
      </c>
      <c r="D59">
        <f>VLOOKUP($A59,delib,6,0)*(Físico!C59)</f>
        <v>792.36</v>
      </c>
      <c r="E59">
        <f>VLOOKUP($A59,delib,6,0)*(Físico!D59)</f>
        <v>0</v>
      </c>
      <c r="F59">
        <f>VLOOKUP($A59,delib,6,0)*(Físico!E59)</f>
        <v>0</v>
      </c>
      <c r="G59">
        <f>VLOOKUP($A59,delib,6,0)*(Físico!F59)</f>
        <v>0</v>
      </c>
      <c r="H59">
        <f>VLOOKUP($A59,delib,6,0)*(Físico!G59)</f>
        <v>0</v>
      </c>
      <c r="I59">
        <f>VLOOKUP($A59,delib,6,0)*(Físico!H59)</f>
        <v>0</v>
      </c>
      <c r="J59">
        <f>VLOOKUP($A59,delib,6,0)*(Físico!I59)</f>
        <v>0</v>
      </c>
      <c r="K59">
        <f>VLOOKUP($A59,delib,6,0)*(Físico!J59)</f>
        <v>0</v>
      </c>
      <c r="L59">
        <f>VLOOKUP($A59,delib,6,0)*(Físico!K59)</f>
        <v>0</v>
      </c>
      <c r="M59">
        <f>VLOOKUP($A59,delib,6,0)*(Físico!L59)</f>
        <v>396.18</v>
      </c>
      <c r="N59">
        <f>VLOOKUP($A59,delib,6,0)*(Físico!M59)</f>
        <v>0</v>
      </c>
      <c r="O59">
        <f>VLOOKUP($A59,delib,6,0)*(Físico!N59)</f>
        <v>0</v>
      </c>
      <c r="P59">
        <f>VLOOKUP($A59,delib,6,0)*(Físico!O59)</f>
        <v>0</v>
      </c>
      <c r="Q59">
        <f>VLOOKUP($A59,delib,6,0)*(Físico!P59)</f>
        <v>0</v>
      </c>
      <c r="R59">
        <f>VLOOKUP($A59,delib,6,0)*(Físico!Q59)</f>
        <v>0</v>
      </c>
      <c r="S59">
        <f>VLOOKUP($A59,delib,6,0)*(Físico!R59)</f>
        <v>0</v>
      </c>
      <c r="T59">
        <f>VLOOKUP($A59,delib,6,0)*(Físico!S59)</f>
        <v>0</v>
      </c>
      <c r="U59">
        <f>VLOOKUP($A59,delib,6,0)*(Físico!T59)</f>
        <v>0</v>
      </c>
      <c r="V59" s="5">
        <f t="shared" si="1"/>
        <v>2773.2599999999998</v>
      </c>
    </row>
    <row r="60" spans="1:22" x14ac:dyDescent="0.25">
      <c r="A60">
        <f t="shared" si="0"/>
        <v>416080030</v>
      </c>
      <c r="B60" t="s">
        <v>79</v>
      </c>
      <c r="C60">
        <f>VLOOKUP($A60,delib,6,0)*(Físico!B60)</f>
        <v>3169.44</v>
      </c>
      <c r="D60">
        <f>VLOOKUP($A60,delib,6,0)*(Físico!C60)</f>
        <v>2773.26</v>
      </c>
      <c r="E60">
        <f>VLOOKUP($A60,delib,6,0)*(Físico!D60)</f>
        <v>0</v>
      </c>
      <c r="F60">
        <f>VLOOKUP($A60,delib,6,0)*(Físico!E60)</f>
        <v>0</v>
      </c>
      <c r="G60">
        <f>VLOOKUP($A60,delib,6,0)*(Físico!F60)</f>
        <v>0</v>
      </c>
      <c r="H60">
        <f>VLOOKUP($A60,delib,6,0)*(Físico!G60)</f>
        <v>396.18</v>
      </c>
      <c r="I60">
        <f>VLOOKUP($A60,delib,6,0)*(Físico!H60)</f>
        <v>0</v>
      </c>
      <c r="J60">
        <f>VLOOKUP($A60,delib,6,0)*(Físico!I60)</f>
        <v>1980.9</v>
      </c>
      <c r="K60">
        <f>VLOOKUP($A60,delib,6,0)*(Físico!J60)</f>
        <v>0</v>
      </c>
      <c r="L60">
        <f>VLOOKUP($A60,delib,6,0)*(Físico!K60)</f>
        <v>0</v>
      </c>
      <c r="M60">
        <f>VLOOKUP($A60,delib,6,0)*(Físico!L60)</f>
        <v>9904.5</v>
      </c>
      <c r="N60">
        <f>VLOOKUP($A60,delib,6,0)*(Físico!M60)</f>
        <v>0</v>
      </c>
      <c r="O60">
        <f>VLOOKUP($A60,delib,6,0)*(Físico!N60)</f>
        <v>0</v>
      </c>
      <c r="P60">
        <f>VLOOKUP($A60,delib,6,0)*(Físico!O60)</f>
        <v>0</v>
      </c>
      <c r="Q60">
        <f>VLOOKUP($A60,delib,6,0)*(Físico!P60)</f>
        <v>0</v>
      </c>
      <c r="R60">
        <f>VLOOKUP($A60,delib,6,0)*(Físico!Q60)</f>
        <v>0</v>
      </c>
      <c r="S60">
        <f>VLOOKUP($A60,delib,6,0)*(Físico!R60)</f>
        <v>0</v>
      </c>
      <c r="T60">
        <f>VLOOKUP($A60,delib,6,0)*(Físico!S60)</f>
        <v>0</v>
      </c>
      <c r="U60">
        <f>VLOOKUP($A60,delib,6,0)*(Físico!T60)</f>
        <v>0</v>
      </c>
      <c r="V60" s="5">
        <f t="shared" si="1"/>
        <v>18224.28</v>
      </c>
    </row>
    <row r="61" spans="1:22" x14ac:dyDescent="0.25">
      <c r="A61">
        <f t="shared" si="0"/>
        <v>416080081</v>
      </c>
      <c r="B61" t="s">
        <v>80</v>
      </c>
      <c r="C61">
        <f>VLOOKUP($A61,delib,6,0)*(Físico!B61)</f>
        <v>3359.04</v>
      </c>
      <c r="D61">
        <f>VLOOKUP($A61,delib,6,0)*(Físico!C61)</f>
        <v>3359.04</v>
      </c>
      <c r="E61">
        <f>VLOOKUP($A61,delib,6,0)*(Físico!D61)</f>
        <v>0</v>
      </c>
      <c r="F61">
        <f>VLOOKUP($A61,delib,6,0)*(Físico!E61)</f>
        <v>0</v>
      </c>
      <c r="G61">
        <f>VLOOKUP($A61,delib,6,0)*(Físico!F61)</f>
        <v>0</v>
      </c>
      <c r="H61">
        <f>VLOOKUP($A61,delib,6,0)*(Físico!G61)</f>
        <v>3359.04</v>
      </c>
      <c r="I61">
        <f>VLOOKUP($A61,delib,6,0)*(Físico!H61)</f>
        <v>0</v>
      </c>
      <c r="J61">
        <f>VLOOKUP($A61,delib,6,0)*(Físico!I61)</f>
        <v>161233.91999999998</v>
      </c>
      <c r="K61">
        <f>VLOOKUP($A61,delib,6,0)*(Físico!J61)</f>
        <v>0</v>
      </c>
      <c r="L61">
        <f>VLOOKUP($A61,delib,6,0)*(Físico!K61)</f>
        <v>0</v>
      </c>
      <c r="M61">
        <f>VLOOKUP($A61,delib,6,0)*(Físico!L61)</f>
        <v>137720.63999999998</v>
      </c>
      <c r="N61">
        <f>VLOOKUP($A61,delib,6,0)*(Físico!M61)</f>
        <v>0</v>
      </c>
      <c r="O61">
        <f>VLOOKUP($A61,delib,6,0)*(Físico!N61)</f>
        <v>0</v>
      </c>
      <c r="P61">
        <f>VLOOKUP($A61,delib,6,0)*(Físico!O61)</f>
        <v>0</v>
      </c>
      <c r="Q61">
        <f>VLOOKUP($A61,delib,6,0)*(Físico!P61)</f>
        <v>0</v>
      </c>
      <c r="R61">
        <f>VLOOKUP($A61,delib,6,0)*(Físico!Q61)</f>
        <v>0</v>
      </c>
      <c r="S61">
        <f>VLOOKUP($A61,delib,6,0)*(Físico!R61)</f>
        <v>0</v>
      </c>
      <c r="T61">
        <f>VLOOKUP($A61,delib,6,0)*(Físico!S61)</f>
        <v>0</v>
      </c>
      <c r="U61">
        <f>VLOOKUP($A61,delib,6,0)*(Físico!T61)</f>
        <v>0</v>
      </c>
      <c r="V61" s="5">
        <f t="shared" si="1"/>
        <v>309031.67999999993</v>
      </c>
    </row>
    <row r="62" spans="1:22" x14ac:dyDescent="0.25">
      <c r="A62">
        <f t="shared" si="0"/>
        <v>416080120</v>
      </c>
      <c r="B62" t="s">
        <v>81</v>
      </c>
      <c r="C62">
        <f>VLOOKUP($A62,delib,6,0)*(Físico!B62)</f>
        <v>1697.58</v>
      </c>
      <c r="D62">
        <f>VLOOKUP($A62,delib,6,0)*(Físico!C62)</f>
        <v>8487.9</v>
      </c>
      <c r="E62">
        <f>VLOOKUP($A62,delib,6,0)*(Físico!D62)</f>
        <v>0</v>
      </c>
      <c r="F62">
        <f>VLOOKUP($A62,delib,6,0)*(Físico!E62)</f>
        <v>0</v>
      </c>
      <c r="G62">
        <f>VLOOKUP($A62,delib,6,0)*(Físico!F62)</f>
        <v>0</v>
      </c>
      <c r="H62">
        <f>VLOOKUP($A62,delib,6,0)*(Físico!G62)</f>
        <v>565.86</v>
      </c>
      <c r="I62">
        <f>VLOOKUP($A62,delib,6,0)*(Físico!H62)</f>
        <v>0</v>
      </c>
      <c r="J62">
        <f>VLOOKUP($A62,delib,6,0)*(Físico!I62)</f>
        <v>0</v>
      </c>
      <c r="K62">
        <f>VLOOKUP($A62,delib,6,0)*(Físico!J62)</f>
        <v>0</v>
      </c>
      <c r="L62">
        <f>VLOOKUP($A62,delib,6,0)*(Físico!K62)</f>
        <v>0</v>
      </c>
      <c r="M62">
        <f>VLOOKUP($A62,delib,6,0)*(Físico!L62)</f>
        <v>13580.64</v>
      </c>
      <c r="N62">
        <f>VLOOKUP($A62,delib,6,0)*(Físico!M62)</f>
        <v>0</v>
      </c>
      <c r="O62">
        <f>VLOOKUP($A62,delib,6,0)*(Físico!N62)</f>
        <v>0</v>
      </c>
      <c r="P62">
        <f>VLOOKUP($A62,delib,6,0)*(Físico!O62)</f>
        <v>0</v>
      </c>
      <c r="Q62">
        <f>VLOOKUP($A62,delib,6,0)*(Físico!P62)</f>
        <v>0</v>
      </c>
      <c r="R62">
        <f>VLOOKUP($A62,delib,6,0)*(Físico!Q62)</f>
        <v>0</v>
      </c>
      <c r="S62">
        <f>VLOOKUP($A62,delib,6,0)*(Físico!R62)</f>
        <v>0</v>
      </c>
      <c r="T62">
        <f>VLOOKUP($A62,delib,6,0)*(Físico!S62)</f>
        <v>0</v>
      </c>
      <c r="U62">
        <f>VLOOKUP($A62,delib,6,0)*(Físico!T62)</f>
        <v>0</v>
      </c>
      <c r="V62" s="5">
        <f t="shared" si="1"/>
        <v>24331.98</v>
      </c>
    </row>
    <row r="63" spans="1:22" x14ac:dyDescent="0.25">
      <c r="A63">
        <f t="shared" si="0"/>
        <v>416090109</v>
      </c>
      <c r="B63" t="s">
        <v>82</v>
      </c>
      <c r="C63">
        <f>VLOOKUP($A63,delib,6,0)*(Físico!B63)</f>
        <v>0</v>
      </c>
      <c r="D63">
        <f>VLOOKUP($A63,delib,6,0)*(Físico!C63)</f>
        <v>0</v>
      </c>
      <c r="E63">
        <f>VLOOKUP($A63,delib,6,0)*(Físico!D63)</f>
        <v>0</v>
      </c>
      <c r="F63">
        <f>VLOOKUP($A63,delib,6,0)*(Físico!E63)</f>
        <v>0</v>
      </c>
      <c r="G63">
        <f>VLOOKUP($A63,delib,6,0)*(Físico!F63)</f>
        <v>0</v>
      </c>
      <c r="H63">
        <f>VLOOKUP($A63,delib,6,0)*(Físico!G63)</f>
        <v>0</v>
      </c>
      <c r="I63">
        <f>VLOOKUP($A63,delib,6,0)*(Físico!H63)</f>
        <v>0</v>
      </c>
      <c r="J63">
        <f>VLOOKUP($A63,delib,6,0)*(Físico!I63)</f>
        <v>3059.29</v>
      </c>
      <c r="K63">
        <f>VLOOKUP($A63,delib,6,0)*(Físico!J63)</f>
        <v>0</v>
      </c>
      <c r="L63">
        <f>VLOOKUP($A63,delib,6,0)*(Físico!K63)</f>
        <v>0</v>
      </c>
      <c r="M63">
        <f>VLOOKUP($A63,delib,6,0)*(Físico!L63)</f>
        <v>0</v>
      </c>
      <c r="N63">
        <f>VLOOKUP($A63,delib,6,0)*(Físico!M63)</f>
        <v>0</v>
      </c>
      <c r="O63">
        <f>VLOOKUP($A63,delib,6,0)*(Físico!N63)</f>
        <v>0</v>
      </c>
      <c r="P63">
        <f>VLOOKUP($A63,delib,6,0)*(Físico!O63)</f>
        <v>0</v>
      </c>
      <c r="Q63">
        <f>VLOOKUP($A63,delib,6,0)*(Físico!P63)</f>
        <v>0</v>
      </c>
      <c r="R63">
        <f>VLOOKUP($A63,delib,6,0)*(Físico!Q63)</f>
        <v>0</v>
      </c>
      <c r="S63">
        <f>VLOOKUP($A63,delib,6,0)*(Físico!R63)</f>
        <v>0</v>
      </c>
      <c r="T63">
        <f>VLOOKUP($A63,delib,6,0)*(Físico!S63)</f>
        <v>0</v>
      </c>
      <c r="U63">
        <f>VLOOKUP($A63,delib,6,0)*(Físico!T63)</f>
        <v>0</v>
      </c>
      <c r="V63" s="5">
        <f t="shared" si="1"/>
        <v>3059.29</v>
      </c>
    </row>
    <row r="64" spans="1:22" x14ac:dyDescent="0.25">
      <c r="A64">
        <f t="shared" si="0"/>
        <v>416090133</v>
      </c>
      <c r="B64" t="s">
        <v>83</v>
      </c>
      <c r="C64">
        <f>VLOOKUP($A64,delib,6,0)*(Físico!B64)</f>
        <v>0</v>
      </c>
      <c r="D64">
        <f>VLOOKUP($A64,delib,6,0)*(Físico!C64)</f>
        <v>0</v>
      </c>
      <c r="E64">
        <f>VLOOKUP($A64,delib,6,0)*(Físico!D64)</f>
        <v>0</v>
      </c>
      <c r="F64">
        <f>VLOOKUP($A64,delib,6,0)*(Físico!E64)</f>
        <v>0</v>
      </c>
      <c r="G64">
        <f>VLOOKUP($A64,delib,6,0)*(Físico!F64)</f>
        <v>0</v>
      </c>
      <c r="H64">
        <f>VLOOKUP($A64,delib,6,0)*(Físico!G64)</f>
        <v>0</v>
      </c>
      <c r="I64">
        <f>VLOOKUP($A64,delib,6,0)*(Físico!H64)</f>
        <v>0</v>
      </c>
      <c r="J64">
        <f>VLOOKUP($A64,delib,6,0)*(Físico!I64)</f>
        <v>7944.42</v>
      </c>
      <c r="K64">
        <f>VLOOKUP($A64,delib,6,0)*(Físico!J64)</f>
        <v>0</v>
      </c>
      <c r="L64">
        <f>VLOOKUP($A64,delib,6,0)*(Físico!K64)</f>
        <v>0</v>
      </c>
      <c r="M64">
        <f>VLOOKUP($A64,delib,6,0)*(Físico!L64)</f>
        <v>0</v>
      </c>
      <c r="N64">
        <f>VLOOKUP($A64,delib,6,0)*(Físico!M64)</f>
        <v>0</v>
      </c>
      <c r="O64">
        <f>VLOOKUP($A64,delib,6,0)*(Físico!N64)</f>
        <v>0</v>
      </c>
      <c r="P64">
        <f>VLOOKUP($A64,delib,6,0)*(Físico!O64)</f>
        <v>0</v>
      </c>
      <c r="Q64">
        <f>VLOOKUP($A64,delib,6,0)*(Físico!P64)</f>
        <v>0</v>
      </c>
      <c r="R64">
        <f>VLOOKUP($A64,delib,6,0)*(Físico!Q64)</f>
        <v>0</v>
      </c>
      <c r="S64">
        <f>VLOOKUP($A64,delib,6,0)*(Físico!R64)</f>
        <v>0</v>
      </c>
      <c r="T64">
        <f>VLOOKUP($A64,delib,6,0)*(Físico!S64)</f>
        <v>0</v>
      </c>
      <c r="U64">
        <f>VLOOKUP($A64,delib,6,0)*(Físico!T64)</f>
        <v>0</v>
      </c>
      <c r="V64" s="5">
        <f t="shared" si="1"/>
        <v>7944.42</v>
      </c>
    </row>
    <row r="65" spans="1:22" x14ac:dyDescent="0.25">
      <c r="A65">
        <f t="shared" si="0"/>
        <v>416110010</v>
      </c>
      <c r="B65" t="s">
        <v>84</v>
      </c>
      <c r="C65">
        <f>VLOOKUP($A65,delib,6,0)*(Físico!B65)</f>
        <v>0</v>
      </c>
      <c r="D65">
        <f>VLOOKUP($A65,delib,6,0)*(Físico!C65)</f>
        <v>3282.83</v>
      </c>
      <c r="E65">
        <f>VLOOKUP($A65,delib,6,0)*(Físico!D65)</f>
        <v>0</v>
      </c>
      <c r="F65">
        <f>VLOOKUP($A65,delib,6,0)*(Físico!E65)</f>
        <v>0</v>
      </c>
      <c r="G65">
        <f>VLOOKUP($A65,delib,6,0)*(Físico!F65)</f>
        <v>0</v>
      </c>
      <c r="H65">
        <f>VLOOKUP($A65,delib,6,0)*(Físico!G65)</f>
        <v>0</v>
      </c>
      <c r="I65">
        <f>VLOOKUP($A65,delib,6,0)*(Físico!H65)</f>
        <v>0</v>
      </c>
      <c r="J65">
        <f>VLOOKUP($A65,delib,6,0)*(Físico!I65)</f>
        <v>0</v>
      </c>
      <c r="K65">
        <f>VLOOKUP($A65,delib,6,0)*(Físico!J65)</f>
        <v>0</v>
      </c>
      <c r="L65">
        <f>VLOOKUP($A65,delib,6,0)*(Físico!K65)</f>
        <v>0</v>
      </c>
      <c r="M65">
        <f>VLOOKUP($A65,delib,6,0)*(Físico!L65)</f>
        <v>0</v>
      </c>
      <c r="N65">
        <f>VLOOKUP($A65,delib,6,0)*(Físico!M65)</f>
        <v>0</v>
      </c>
      <c r="O65">
        <f>VLOOKUP($A65,delib,6,0)*(Físico!N65)</f>
        <v>0</v>
      </c>
      <c r="P65">
        <f>VLOOKUP($A65,delib,6,0)*(Físico!O65)</f>
        <v>0</v>
      </c>
      <c r="Q65">
        <f>VLOOKUP($A65,delib,6,0)*(Físico!P65)</f>
        <v>0</v>
      </c>
      <c r="R65">
        <f>VLOOKUP($A65,delib,6,0)*(Físico!Q65)</f>
        <v>0</v>
      </c>
      <c r="S65">
        <f>VLOOKUP($A65,delib,6,0)*(Físico!R65)</f>
        <v>0</v>
      </c>
      <c r="T65">
        <f>VLOOKUP($A65,delib,6,0)*(Físico!S65)</f>
        <v>0</v>
      </c>
      <c r="U65">
        <f>VLOOKUP($A65,delib,6,0)*(Físico!T65)</f>
        <v>0</v>
      </c>
      <c r="V65" s="5">
        <f t="shared" si="1"/>
        <v>3282.83</v>
      </c>
    </row>
    <row r="66" spans="1:22" x14ac:dyDescent="0.25">
      <c r="A66">
        <f t="shared" si="0"/>
        <v>416120024</v>
      </c>
      <c r="B66" t="s">
        <v>85</v>
      </c>
      <c r="C66">
        <f>VLOOKUP($A66,delib,6,0)*(Físico!B66)</f>
        <v>0</v>
      </c>
      <c r="D66">
        <f>VLOOKUP($A66,delib,6,0)*(Físico!C66)</f>
        <v>2462.85</v>
      </c>
      <c r="E66">
        <f>VLOOKUP($A66,delib,6,0)*(Físico!D66)</f>
        <v>0</v>
      </c>
      <c r="F66">
        <f>VLOOKUP($A66,delib,6,0)*(Físico!E66)</f>
        <v>0</v>
      </c>
      <c r="G66">
        <f>VLOOKUP($A66,delib,6,0)*(Físico!F66)</f>
        <v>0</v>
      </c>
      <c r="H66">
        <f>VLOOKUP($A66,delib,6,0)*(Físico!G66)</f>
        <v>4925.7</v>
      </c>
      <c r="I66">
        <f>VLOOKUP($A66,delib,6,0)*(Físico!H66)</f>
        <v>0</v>
      </c>
      <c r="J66">
        <f>VLOOKUP($A66,delib,6,0)*(Físico!I66)</f>
        <v>2462.85</v>
      </c>
      <c r="K66">
        <f>VLOOKUP($A66,delib,6,0)*(Físico!J66)</f>
        <v>0</v>
      </c>
      <c r="L66">
        <f>VLOOKUP($A66,delib,6,0)*(Físico!K66)</f>
        <v>0</v>
      </c>
      <c r="M66">
        <f>VLOOKUP($A66,delib,6,0)*(Físico!L66)</f>
        <v>7388.5499999999993</v>
      </c>
      <c r="N66">
        <f>VLOOKUP($A66,delib,6,0)*(Físico!M66)</f>
        <v>2462.85</v>
      </c>
      <c r="O66">
        <f>VLOOKUP($A66,delib,6,0)*(Físico!N66)</f>
        <v>0</v>
      </c>
      <c r="P66">
        <f>VLOOKUP($A66,delib,6,0)*(Físico!O66)</f>
        <v>0</v>
      </c>
      <c r="Q66">
        <f>VLOOKUP($A66,delib,6,0)*(Físico!P66)</f>
        <v>0</v>
      </c>
      <c r="R66">
        <f>VLOOKUP($A66,delib,6,0)*(Físico!Q66)</f>
        <v>0</v>
      </c>
      <c r="S66">
        <f>VLOOKUP($A66,delib,6,0)*(Físico!R66)</f>
        <v>0</v>
      </c>
      <c r="T66">
        <f>VLOOKUP($A66,delib,6,0)*(Físico!S66)</f>
        <v>0</v>
      </c>
      <c r="U66">
        <f>VLOOKUP($A66,delib,6,0)*(Físico!T66)</f>
        <v>0</v>
      </c>
      <c r="V66" s="5">
        <f t="shared" si="1"/>
        <v>19702.799999999996</v>
      </c>
    </row>
    <row r="67" spans="1:22" x14ac:dyDescent="0.25">
      <c r="A67">
        <f t="shared" ref="A67:A70" si="2">LEFT(B67,10)*1</f>
        <v>416120032</v>
      </c>
      <c r="B67" t="s">
        <v>86</v>
      </c>
      <c r="C67">
        <f>VLOOKUP($A67,delib,6,0)*(Físico!B67)</f>
        <v>0</v>
      </c>
      <c r="D67">
        <f>VLOOKUP($A67,delib,6,0)*(Físico!C67)</f>
        <v>0</v>
      </c>
      <c r="E67">
        <f>VLOOKUP($A67,delib,6,0)*(Físico!D67)</f>
        <v>0</v>
      </c>
      <c r="F67">
        <f>VLOOKUP($A67,delib,6,0)*(Físico!E67)</f>
        <v>0</v>
      </c>
      <c r="G67">
        <f>VLOOKUP($A67,delib,6,0)*(Físico!F67)</f>
        <v>0</v>
      </c>
      <c r="H67">
        <f>VLOOKUP($A67,delib,6,0)*(Físico!G67)</f>
        <v>0</v>
      </c>
      <c r="I67">
        <f>VLOOKUP($A67,delib,6,0)*(Físico!H67)</f>
        <v>0</v>
      </c>
      <c r="J67">
        <f>VLOOKUP($A67,delib,6,0)*(Físico!I67)</f>
        <v>0</v>
      </c>
      <c r="K67">
        <f>VLOOKUP($A67,delib,6,0)*(Físico!J67)</f>
        <v>0</v>
      </c>
      <c r="L67">
        <f>VLOOKUP($A67,delib,6,0)*(Físico!K67)</f>
        <v>0</v>
      </c>
      <c r="M67">
        <f>VLOOKUP($A67,delib,6,0)*(Físico!L67)</f>
        <v>4090.14</v>
      </c>
      <c r="N67">
        <f>VLOOKUP($A67,delib,6,0)*(Físico!M67)</f>
        <v>0</v>
      </c>
      <c r="O67">
        <f>VLOOKUP($A67,delib,6,0)*(Físico!N67)</f>
        <v>0</v>
      </c>
      <c r="P67">
        <f>VLOOKUP($A67,delib,6,0)*(Físico!O67)</f>
        <v>0</v>
      </c>
      <c r="Q67">
        <f>VLOOKUP($A67,delib,6,0)*(Físico!P67)</f>
        <v>0</v>
      </c>
      <c r="R67">
        <f>VLOOKUP($A67,delib,6,0)*(Físico!Q67)</f>
        <v>0</v>
      </c>
      <c r="S67">
        <f>VLOOKUP($A67,delib,6,0)*(Físico!R67)</f>
        <v>0</v>
      </c>
      <c r="T67">
        <f>VLOOKUP($A67,delib,6,0)*(Físico!S67)</f>
        <v>0</v>
      </c>
      <c r="U67">
        <f>VLOOKUP($A67,delib,6,0)*(Físico!T67)</f>
        <v>0</v>
      </c>
      <c r="V67" s="5">
        <f t="shared" ref="V67:V70" si="3">SUM(C67:U67)</f>
        <v>4090.14</v>
      </c>
    </row>
    <row r="68" spans="1:22" x14ac:dyDescent="0.25">
      <c r="A68">
        <f t="shared" si="2"/>
        <v>416120040</v>
      </c>
      <c r="B68" t="s">
        <v>87</v>
      </c>
      <c r="C68">
        <f>VLOOKUP($A68,delib,6,0)*(Físico!B68)</f>
        <v>0</v>
      </c>
      <c r="D68">
        <f>VLOOKUP($A68,delib,6,0)*(Físico!C68)</f>
        <v>0</v>
      </c>
      <c r="E68">
        <f>VLOOKUP($A68,delib,6,0)*(Físico!D68)</f>
        <v>0</v>
      </c>
      <c r="F68">
        <f>VLOOKUP($A68,delib,6,0)*(Físico!E68)</f>
        <v>0</v>
      </c>
      <c r="G68">
        <f>VLOOKUP($A68,delib,6,0)*(Físico!F68)</f>
        <v>0</v>
      </c>
      <c r="H68">
        <f>VLOOKUP($A68,delib,6,0)*(Físico!G68)</f>
        <v>0</v>
      </c>
      <c r="I68">
        <f>VLOOKUP($A68,delib,6,0)*(Físico!H68)</f>
        <v>0</v>
      </c>
      <c r="J68">
        <f>VLOOKUP($A68,delib,6,0)*(Físico!I68)</f>
        <v>1498.64</v>
      </c>
      <c r="K68">
        <f>VLOOKUP($A68,delib,6,0)*(Físico!J68)</f>
        <v>0</v>
      </c>
      <c r="L68">
        <f>VLOOKUP($A68,delib,6,0)*(Físico!K68)</f>
        <v>0</v>
      </c>
      <c r="M68">
        <f>VLOOKUP($A68,delib,6,0)*(Físico!L68)</f>
        <v>0</v>
      </c>
      <c r="N68">
        <f>VLOOKUP($A68,delib,6,0)*(Físico!M68)</f>
        <v>0</v>
      </c>
      <c r="O68">
        <f>VLOOKUP($A68,delib,6,0)*(Físico!N68)</f>
        <v>0</v>
      </c>
      <c r="P68">
        <f>VLOOKUP($A68,delib,6,0)*(Físico!O68)</f>
        <v>0</v>
      </c>
      <c r="Q68">
        <f>VLOOKUP($A68,delib,6,0)*(Físico!P68)</f>
        <v>0</v>
      </c>
      <c r="R68">
        <f>VLOOKUP($A68,delib,6,0)*(Físico!Q68)</f>
        <v>0</v>
      </c>
      <c r="S68">
        <f>VLOOKUP($A68,delib,6,0)*(Físico!R68)</f>
        <v>0</v>
      </c>
      <c r="T68">
        <f>VLOOKUP($A68,delib,6,0)*(Físico!S68)</f>
        <v>0</v>
      </c>
      <c r="U68">
        <f>VLOOKUP($A68,delib,6,0)*(Físico!T68)</f>
        <v>0</v>
      </c>
      <c r="V68" s="5">
        <f t="shared" si="3"/>
        <v>1498.64</v>
      </c>
    </row>
    <row r="69" spans="1:22" x14ac:dyDescent="0.25">
      <c r="A69">
        <f t="shared" si="2"/>
        <v>416120059</v>
      </c>
      <c r="B69" t="s">
        <v>88</v>
      </c>
      <c r="C69">
        <f>VLOOKUP($A69,delib,6,0)*(Físico!B69)</f>
        <v>1913.83</v>
      </c>
      <c r="D69">
        <f>VLOOKUP($A69,delib,6,0)*(Físico!C69)</f>
        <v>11482.98</v>
      </c>
      <c r="E69">
        <f>VLOOKUP($A69,delib,6,0)*(Físico!D69)</f>
        <v>0</v>
      </c>
      <c r="F69">
        <f>VLOOKUP($A69,delib,6,0)*(Físico!E69)</f>
        <v>0</v>
      </c>
      <c r="G69">
        <f>VLOOKUP($A69,delib,6,0)*(Físico!F69)</f>
        <v>0</v>
      </c>
      <c r="H69">
        <f>VLOOKUP($A69,delib,6,0)*(Físico!G69)</f>
        <v>1913.83</v>
      </c>
      <c r="I69">
        <f>VLOOKUP($A69,delib,6,0)*(Físico!H69)</f>
        <v>0</v>
      </c>
      <c r="J69">
        <f>VLOOKUP($A69,delib,6,0)*(Físico!I69)</f>
        <v>3827.66</v>
      </c>
      <c r="K69">
        <f>VLOOKUP($A69,delib,6,0)*(Físico!J69)</f>
        <v>0</v>
      </c>
      <c r="L69">
        <f>VLOOKUP($A69,delib,6,0)*(Físico!K69)</f>
        <v>0</v>
      </c>
      <c r="M69">
        <f>VLOOKUP($A69,delib,6,0)*(Físico!L69)</f>
        <v>0</v>
      </c>
      <c r="N69">
        <f>VLOOKUP($A69,delib,6,0)*(Físico!M69)</f>
        <v>0</v>
      </c>
      <c r="O69">
        <f>VLOOKUP($A69,delib,6,0)*(Físico!N69)</f>
        <v>0</v>
      </c>
      <c r="P69">
        <f>VLOOKUP($A69,delib,6,0)*(Físico!O69)</f>
        <v>0</v>
      </c>
      <c r="Q69">
        <f>VLOOKUP($A69,delib,6,0)*(Físico!P69)</f>
        <v>0</v>
      </c>
      <c r="R69">
        <f>VLOOKUP($A69,delib,6,0)*(Físico!Q69)</f>
        <v>0</v>
      </c>
      <c r="S69">
        <f>VLOOKUP($A69,delib,6,0)*(Físico!R69)</f>
        <v>0</v>
      </c>
      <c r="T69">
        <f>VLOOKUP($A69,delib,6,0)*(Físico!S69)</f>
        <v>0</v>
      </c>
      <c r="U69">
        <f>VLOOKUP($A69,delib,6,0)*(Físico!T69)</f>
        <v>0</v>
      </c>
      <c r="V69" s="5">
        <f t="shared" si="3"/>
        <v>19138.3</v>
      </c>
    </row>
    <row r="70" spans="1:22" x14ac:dyDescent="0.25">
      <c r="B70" t="s">
        <v>20</v>
      </c>
      <c r="C70" s="5">
        <f>SUM(C2:C69)</f>
        <v>123517.88</v>
      </c>
      <c r="D70" s="5">
        <f t="shared" ref="D70:V70" si="4">SUM(D2:D69)</f>
        <v>92708.4</v>
      </c>
      <c r="E70" s="5">
        <f t="shared" si="4"/>
        <v>1314.72</v>
      </c>
      <c r="F70" s="5">
        <f t="shared" si="4"/>
        <v>4193.76</v>
      </c>
      <c r="G70" s="5">
        <f t="shared" si="4"/>
        <v>657.36</v>
      </c>
      <c r="H70" s="5">
        <f t="shared" si="4"/>
        <v>40857.949999999997</v>
      </c>
      <c r="I70" s="5">
        <f t="shared" si="4"/>
        <v>2909.73</v>
      </c>
      <c r="J70" s="5">
        <f t="shared" si="4"/>
        <v>399219.87249999988</v>
      </c>
      <c r="K70" s="5">
        <f t="shared" si="4"/>
        <v>1314.72</v>
      </c>
      <c r="L70" s="5">
        <f t="shared" si="4"/>
        <v>11915.77</v>
      </c>
      <c r="M70" s="5">
        <f t="shared" si="4"/>
        <v>277555.43</v>
      </c>
      <c r="N70" s="5">
        <f t="shared" si="4"/>
        <v>57320.83</v>
      </c>
      <c r="O70" s="5">
        <f t="shared" si="4"/>
        <v>21035.52</v>
      </c>
      <c r="P70" s="5">
        <f t="shared" si="4"/>
        <v>1314.72</v>
      </c>
      <c r="Q70" s="5">
        <f t="shared" si="4"/>
        <v>657.36</v>
      </c>
      <c r="R70" s="5">
        <f t="shared" si="4"/>
        <v>2629.44</v>
      </c>
      <c r="S70" s="5">
        <f t="shared" si="4"/>
        <v>3286.8</v>
      </c>
      <c r="T70" s="5">
        <f t="shared" si="4"/>
        <v>1300</v>
      </c>
      <c r="U70" s="5">
        <f t="shared" si="4"/>
        <v>2629.44</v>
      </c>
      <c r="V70" s="5">
        <f t="shared" si="4"/>
        <v>1046339.7025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Resumo</vt:lpstr>
      <vt:lpstr>Físico</vt:lpstr>
      <vt:lpstr>Financeiro MC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2025-01-08T16:55:56Z</dcterms:created>
  <dcterms:modified xsi:type="dcterms:W3CDTF">2025-01-08T17:15:10Z</dcterms:modified>
</cp:coreProperties>
</file>