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Hospitalar\"/>
    </mc:Choice>
  </mc:AlternateContent>
  <xr:revisionPtr revIDLastSave="0" documentId="13_ncr:1_{F52CFA4D-0673-4D01-9A86-E33C2811640D}" xr6:coauthVersionLast="47" xr6:coauthVersionMax="47" xr10:uidLastSave="{00000000-0000-0000-0000-000000000000}"/>
  <bookViews>
    <workbookView xWindow="-390" yWindow="0" windowWidth="14400" windowHeight="15600" tabRatio="713" activeTab="4" xr2:uid="{5A4AC262-FAB4-4DF2-A3D4-41FA2AFC36FE}"/>
  </bookViews>
  <sheets>
    <sheet name="Delib" sheetId="2" r:id="rId1"/>
    <sheet name="Resumo" sheetId="1" r:id="rId2"/>
    <sheet name="Físico" sheetId="3" r:id="rId3"/>
    <sheet name="Financeiro MC" sheetId="4" r:id="rId4"/>
    <sheet name="Complemento" sheetId="5" r:id="rId5"/>
    <sheet name="Total" sheetId="6" r:id="rId6"/>
  </sheets>
  <definedNames>
    <definedName name="delib30">Delib!$A$1:$B$278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8" i="5" l="1"/>
  <c r="AE3" i="5"/>
  <c r="AE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2" i="5"/>
  <c r="AE2" i="5" l="1"/>
</calcChain>
</file>

<file path=xl/sharedStrings.xml><?xml version="1.0" encoding="utf-8"?>
<sst xmlns="http://schemas.openxmlformats.org/spreadsheetml/2006/main" count="289" uniqueCount="111">
  <si>
    <t>Hospital SC (CNES)</t>
  </si>
  <si>
    <t>Freqüência</t>
  </si>
  <si>
    <t>Valor 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</si>
  <si>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</si>
  <si>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</si>
  <si>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</si>
  <si>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</si>
  <si>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</si>
  <si>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</si>
  <si>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</si>
  <si>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</si>
  <si>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</si>
  <si>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</si>
  <si>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</si>
  <si>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</si>
  <si>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</si>
  <si>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</si>
  <si>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</si>
  <si>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</si>
  <si>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</si>
  <si>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</si>
  <si>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</si>
  <si>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</si>
  <si>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</si>
  <si>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</si>
  <si>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</si>
  <si>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</si>
  <si>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</si>
  <si>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</si>
  <si>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</si>
  <si>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7847777 HOSPITAL JOAO SCHREIBER</t>
  </si>
  <si>
    <t>Total</t>
  </si>
  <si>
    <t>Proc_2025</t>
  </si>
  <si>
    <t>0406050040  ESTUDO ELETROFISIOLÃôGICO TERAPÃèUTICO I (ABLAÃçÃâO DE TAQUICARDIA POR REENTRADA NODAL DE VIAS ANÃöMALAS DIREITAS, DE TV IDIOPÃüTICA, DE VENTRÃìCULO DIREITO E VENTRÃìCULO ESQUERDO).</t>
  </si>
  <si>
    <t>0406050058  ESTUDO ELETROFISIOLÃôGICO TERAPÃèUTICO I (ABLAÃçÃâO DO NÃôDULO ARCHOV TAWARA)</t>
  </si>
  <si>
    <t>0406050139  ESTUDO ELETROFISIOLÃôGICO TERAPÃèUTICO II (ABLAÃçÃâO DE VIAS ANÃöMALAS ESQUERDAS)</t>
  </si>
  <si>
    <t>0415010012  TRATAMENTO C/ CIRURGIAS MULTIPLAS</t>
  </si>
  <si>
    <t>0415020034  OUTROS PROCEDIMENTOS COM CIRURGIAS SEQUENCIAIS</t>
  </si>
  <si>
    <t>0415020050  PROCEDIMENTOS SEQUENCIAIS EM ONCOLOGIA</t>
  </si>
  <si>
    <t>0415020069  PROCEDIMENTOS SEQUENCIAIS EM ORTOPEDIA</t>
  </si>
  <si>
    <t>0415040035  DEBRIDAMENTO DE ULCERA / DE TECIDOS DESVITALIZADOS</t>
  </si>
  <si>
    <t>0403020050  MICRONEUROLISE DE NERVO PERIFERICO</t>
  </si>
  <si>
    <t>0403020069  MICRONEURORRAFIA</t>
  </si>
  <si>
    <t>0403020115  TRATAMENTO CIRÃÜRGICO DE NEUROPATIA COMPRESSIVA COM OU SEM MICROCIRÃÜRGIA</t>
  </si>
  <si>
    <t>0403030153  MICROCIRURGIA PARA TUMOR INTRACRANIANO (COM TÃëCNICA COMPLEMENTAR)</t>
  </si>
  <si>
    <t>0403030161  RESSECÃçÃâO DE TUMOR RAQUIMEDULAR EXTRADURAL</t>
  </si>
  <si>
    <t>0403050073  MICROCIRURGIA COM RIZOTOMIA A CÃëU ABERTO</t>
  </si>
  <si>
    <t>0403050154  TRATAMENTO DE LESAO DO SISTEMA NEUROVEGETATIVO POR AGENTES QUIMICOS</t>
  </si>
  <si>
    <t>0403070058  EMBOLIZAÃçÃâO DE ANEURISMA CEREBRAL MAIOR QUE 1,5 CM COM COLO LARGO</t>
  </si>
  <si>
    <t>0403070104  EMBOLIZAÃçÃâO DE MALFORMAÃçÃâO ARTERIO VENOSA DURAL COMPLEXA DO SISTEMA NERVOSO CENTRAL</t>
  </si>
  <si>
    <t>0403070163  EMBOLIZAÃçÃâO DE ANEURISMA CEREBRAL MENOR DO QUE 1,5 CM COM COLO LARGO</t>
  </si>
  <si>
    <t>0416010075  NEFRECTOMIA TOTAL EM ONCOLOGIA</t>
  </si>
  <si>
    <t>0416010113  ORQUIECTOMIA UNILATERAL EM ONCOLOGIA</t>
  </si>
  <si>
    <t>0416010130  PROSTATOVESICULECTOMIA RADICAL EM ONCOLOGIA</t>
  </si>
  <si>
    <t>0416010164  RESSECCAO DE TUMORES MÃüLTIPLOS E SIMULTANEOS DO TRATO URINARIO EM ONCOLOGIA</t>
  </si>
  <si>
    <t>0416010172  RESSECÃçÃâO ENDOSCÃôPICA DE TUMOR VESICAL EM ONCOLOGIA</t>
  </si>
  <si>
    <t>0416010210  NEFRECTOMIA PARCIAL EM ONCOLOGIA</t>
  </si>
  <si>
    <t>0416020160  LINFADENECTOMIA RADICAL MODIFICADA CERVICAL UNILATERAL EM ONCOLOGIA</t>
  </si>
  <si>
    <t>0416020178  LINFADENECTOMIA CERVICAL SUPRAOMO HIOIDEA UNILATERAL EM ONCOLOGIA</t>
  </si>
  <si>
    <t>0416020194  LINFADENECTOMIA MEDIASTINAL EM ONCOLOGIA</t>
  </si>
  <si>
    <t>0416020216  LINFADENECTOMIA AXILAR UNILATERAL EM ONCOLOGIA</t>
  </si>
  <si>
    <t>0416020232  LINFADENECTOMIA INGUINAL UNILATERAL EM ONCOLOGIA</t>
  </si>
  <si>
    <t>0416030092  PAROTIDECTOMIA TOTAL EM ONCOLOGIA</t>
  </si>
  <si>
    <t>0416030149  RESSECÃçÃâO EM CUNHA DE LÃüBIO E SUTURA EM ONCOLOGIA</t>
  </si>
  <si>
    <t>0416030157  RESSECÃçÃâO PARCIAL DE LÃüBIO COM ENXERTO OU RETALHO EM ONCOLOGIA</t>
  </si>
  <si>
    <t>0416030211  FARINGECTOMIA PARCIAL EM ONCOLOGIA</t>
  </si>
  <si>
    <t>0416030254  LARINGECTOMIA PARCIAL EM ONCOLOGIA</t>
  </si>
  <si>
    <t>0416030270  TIREOIDECTOMIA TOTAL EM ONCOLOGIA</t>
  </si>
  <si>
    <t>0416030327  RESSECÃçÃâO DE PAVILHÃâO AURICULAR EM ONCOLOGIA</t>
  </si>
  <si>
    <t>0416040012  ANASTOMOSE BILEO DIGESTIVA EM ONCOLOGIA</t>
  </si>
  <si>
    <t>0416040110  PANCREATECTOMIA PARCIAL EM ONCOLOGIA</t>
  </si>
  <si>
    <t>0416040209  BIÃôPSIAS MÃÜLTIPLAS INTRA ABDOMINAIS EM ONCOLOGIA</t>
  </si>
  <si>
    <t>0416040217  GASTRECTOMIA PARCIAL EM ONCOLOGIA</t>
  </si>
  <si>
    <t>0416040250  RESSECÃçÃâO DE TUMOR RETROPERITONIAL EM ONCOLOGIA</t>
  </si>
  <si>
    <t>0416040276  RESSECÃçÃâO ALARGADA DE TUMOR DE INTESTINO EM ONCOLOGIA</t>
  </si>
  <si>
    <t>0416050018  AMPUTAÃçÃâO ABDOMINO PERINEAL DE RETO EM ONCOLOGIA</t>
  </si>
  <si>
    <t>0416050026  COLECTOMIA PARCIAL (HEMICOLECTOMIA) EM ONCOLOGIA</t>
  </si>
  <si>
    <t>0416050050  EXCISÃâO LOCAL DE TUMOR DO RETO EM ONCOLOGIA</t>
  </si>
  <si>
    <t>0416050077  RETOSSIGMOIDECTOMIA ABDOMINAL EM ONCOLOGIA</t>
  </si>
  <si>
    <t>0416060013  AMPUTAÃçÃâO CÃöNICA DE COLO DE ÃÜTERO COM COLPECTOMIA EM ONCOLOGIA</t>
  </si>
  <si>
    <t>0416060021  ANEXECTOMIA UNI / BILATERAL EM ONCOLOGIA</t>
  </si>
  <si>
    <t>0416060030  COLPECTOMIA EM ONCOLOGIA</t>
  </si>
  <si>
    <t>0416060064  HISTERECTOMIA TOTAL AMPLIADA EM ONCOLOGIA</t>
  </si>
  <si>
    <t>0416060080  TRAQUELECTOMIA RADICAL EM ONCOLOGIA</t>
  </si>
  <si>
    <t>0416060102  VULVECTOMIA PARCIAL EM ONCOLOGIA</t>
  </si>
  <si>
    <t>0416060110  HISTERECTOMIA COM OU SEM ANEXECTOMIA (UNI / BILATERAL) EM ONCOLOGIA</t>
  </si>
  <si>
    <t>0416080014  EXCISÃéO E ENXERTO DE PELE EM ONCOLOGIA</t>
  </si>
  <si>
    <t>0416080030  EXCISÃâO E SUTURA COM PLASTICA EM Z NA PELE EM ONCOLOGIA</t>
  </si>
  <si>
    <t>0416080081  RECONSTRUÃçÃâO COM RETALHO MIOCUTÃéNEO (QUALQUER PARTE) EM ONCOLOGIA</t>
  </si>
  <si>
    <t>0416080120  EXTIRPAÃçÃâO MÃÜLTIPLA DE LESÃâO DA PELE OU TECIDO CELULAR SUBCUTÃéNEO EM ONCOLOGIA</t>
  </si>
  <si>
    <t>0416090109  RESSECÃçÃâO DE TUMOR ÃôSSEO COM SUBSTITUIÃçÃâO (ENDOPRÃôTESE) OU COM RECONSTRUÃçÃâO E FIXAÃçÃâO EM ONCOLOGIA</t>
  </si>
  <si>
    <t>0416090133  RESSECÃçÃâO DE TUMOR DE PARTES MOLES EM ONCOLOGIA</t>
  </si>
  <si>
    <t>0416110061  SEGMENTECTOMIA PULMONAR EM ONCOLOGIA</t>
  </si>
  <si>
    <t>0416120024  MASTECTOMIA RADICAL COM LINFADENECTOMIA AXILAR EM ONCOLOGIA</t>
  </si>
  <si>
    <t>0416120040  RESSECÃçÃâO DE LESÃâO NÃâO PALPÃüVEL DE MAMA COM MARCAÃçÃâO EM ONCOLOGIA (POR MAMA)</t>
  </si>
  <si>
    <t>0416120059  SEGMENTECTOMIA/QUADRANTECTOMIA/SETORECTOMIA DE MAMA EM ONCOLOGIA</t>
  </si>
  <si>
    <t>0408040092  ARTROPLASTIA TOTAL PRIMARIA DO QUADRIL NÃâO CIMENTADA / HÃìBRIDA</t>
  </si>
  <si>
    <t>0408040076  ARTROPLASTIA DE REVISÃâO OU RECONSTRUÃçÃâO DO QUADRIL</t>
  </si>
  <si>
    <t>0408050055  ARTROPLASTIA TOTAL DE JOELHO  REVISÃâO / RECONSTRUÃçÃâO</t>
  </si>
  <si>
    <t>0408050063  ARTROPLASTIA TOTAL PRIMARIA DO JOELHO</t>
  </si>
  <si>
    <t>0408050160  RECONSTRUÃçÃâOLIGAMENTAR INTRA ARTICULAR DO JOELHO (CRUZADO ANTERIOR)</t>
  </si>
  <si>
    <t>0408050896  TRATAMENTO CIRÃÜRGICO DE ROTURA DO MENISCO COM MENISCECTOMIA PARCIAL / TOTAL</t>
  </si>
  <si>
    <t>0404010016  ADENOIDECTOMIA</t>
  </si>
  <si>
    <t>0404010024  AMIGDALECTOMIA</t>
  </si>
  <si>
    <t>0404010032  AMIGDALECTOMIA COM ADENOIDECTOMIA</t>
  </si>
  <si>
    <t>0404010350  TIMPANOPLASTIA (UNI / BILATERAL)</t>
  </si>
  <si>
    <t>0404010415  TURBINECTOMIA</t>
  </si>
  <si>
    <t>0404010482  SEPTOPLASTIA PARA CORREÃçÃâO DE DESVIO</t>
  </si>
  <si>
    <t>0409050083  POSTECTOMIA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</si>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</sst>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1C40-2D59-48CA-9367-6B6A28B8ADF6}">
  <dimension ref="A1:B278"/>
  <sheetViews>
    <sheetView workbookViewId="0">
      <selection sqref="A1:B278"/>
    </sheetView>
  </sheetViews>
  <sheetFormatPr defaultRowHeight="15" x14ac:dyDescent="0.25"/>
  <sheetData>
    <row r="1" spans="1:2" x14ac:dyDescent="0.25">
      <c r="A1" t="s">
        <v>109</v>
      </c>
      <c r="B1" s="1" t="s">
        <v>110</v>
      </c>
    </row>
    <row r="2" spans="1:2" x14ac:dyDescent="0.25">
      <c r="A2">
        <v>406050015</v>
      </c>
      <c r="B2" s="1">
        <v>875.96500000000003</v>
      </c>
    </row>
    <row r="3" spans="1:2" x14ac:dyDescent="0.25">
      <c r="A3">
        <v>406050023</v>
      </c>
      <c r="B3" s="1">
        <v>1474.5374999999999</v>
      </c>
    </row>
    <row r="4" spans="1:2" x14ac:dyDescent="0.25">
      <c r="A4">
        <v>406050031</v>
      </c>
      <c r="B4" s="1">
        <v>1492.3125</v>
      </c>
    </row>
    <row r="5" spans="1:2" x14ac:dyDescent="0.25">
      <c r="A5">
        <v>406050040</v>
      </c>
      <c r="B5" s="1">
        <v>1466.5225</v>
      </c>
    </row>
    <row r="6" spans="1:2" x14ac:dyDescent="0.25">
      <c r="A6">
        <v>406050058</v>
      </c>
      <c r="B6" s="1">
        <v>1486.97</v>
      </c>
    </row>
    <row r="7" spans="1:2" x14ac:dyDescent="0.25">
      <c r="A7">
        <v>406050066</v>
      </c>
      <c r="B7" s="1">
        <v>1445.78</v>
      </c>
    </row>
    <row r="8" spans="1:2" x14ac:dyDescent="0.25">
      <c r="A8">
        <v>406050074</v>
      </c>
      <c r="B8" s="1">
        <v>2059.2325000000001</v>
      </c>
    </row>
    <row r="9" spans="1:2" x14ac:dyDescent="0.25">
      <c r="A9">
        <v>406050082</v>
      </c>
      <c r="B9" s="1">
        <v>2142.0225</v>
      </c>
    </row>
    <row r="10" spans="1:2" x14ac:dyDescent="0.25">
      <c r="A10">
        <v>406050090</v>
      </c>
      <c r="B10" s="1">
        <v>2297.7399999999998</v>
      </c>
    </row>
    <row r="11" spans="1:2" x14ac:dyDescent="0.25">
      <c r="A11">
        <v>406050104</v>
      </c>
      <c r="B11" s="1">
        <v>1618.9675</v>
      </c>
    </row>
    <row r="12" spans="1:2" x14ac:dyDescent="0.25">
      <c r="A12">
        <v>406050112</v>
      </c>
      <c r="B12" s="1">
        <v>1886.14</v>
      </c>
    </row>
    <row r="13" spans="1:2" x14ac:dyDescent="0.25">
      <c r="A13">
        <v>406050120</v>
      </c>
      <c r="B13" s="1">
        <v>1560.4825000000001</v>
      </c>
    </row>
    <row r="14" spans="1:2" x14ac:dyDescent="0.25">
      <c r="A14">
        <v>406050139</v>
      </c>
      <c r="B14" s="1">
        <v>1685.9575</v>
      </c>
    </row>
    <row r="15" spans="1:2" x14ac:dyDescent="0.25">
      <c r="A15">
        <v>407010173</v>
      </c>
      <c r="B15" s="1">
        <v>2175</v>
      </c>
    </row>
    <row r="16" spans="1:2" x14ac:dyDescent="0.25">
      <c r="A16">
        <v>407010386</v>
      </c>
      <c r="B16" s="1">
        <v>3072.5</v>
      </c>
    </row>
    <row r="17" spans="1:2" x14ac:dyDescent="0.25">
      <c r="A17">
        <v>407030255</v>
      </c>
      <c r="B17" s="1">
        <v>0</v>
      </c>
    </row>
    <row r="18" spans="1:2" x14ac:dyDescent="0.25">
      <c r="A18">
        <v>415010012</v>
      </c>
      <c r="B18" s="1">
        <v>0</v>
      </c>
    </row>
    <row r="19" spans="1:2" x14ac:dyDescent="0.25">
      <c r="A19">
        <v>415020034</v>
      </c>
      <c r="B19" s="1">
        <v>0</v>
      </c>
    </row>
    <row r="20" spans="1:2" x14ac:dyDescent="0.25">
      <c r="A20">
        <v>415020042</v>
      </c>
      <c r="B20" s="1">
        <v>0</v>
      </c>
    </row>
    <row r="21" spans="1:2" x14ac:dyDescent="0.25">
      <c r="A21">
        <v>415020050</v>
      </c>
      <c r="B21" s="1">
        <v>0</v>
      </c>
    </row>
    <row r="22" spans="1:2" x14ac:dyDescent="0.25">
      <c r="A22">
        <v>415020069</v>
      </c>
      <c r="B22" s="1">
        <v>0</v>
      </c>
    </row>
    <row r="23" spans="1:2" x14ac:dyDescent="0.25">
      <c r="A23">
        <v>415020077</v>
      </c>
      <c r="B23" s="1">
        <v>0</v>
      </c>
    </row>
    <row r="24" spans="1:2" x14ac:dyDescent="0.25">
      <c r="A24">
        <v>415040027</v>
      </c>
      <c r="B24" s="1">
        <v>1300</v>
      </c>
    </row>
    <row r="25" spans="1:2" x14ac:dyDescent="0.25">
      <c r="A25">
        <v>415040035</v>
      </c>
      <c r="B25" s="1">
        <v>1300</v>
      </c>
    </row>
    <row r="26" spans="1:2" x14ac:dyDescent="0.25">
      <c r="A26">
        <v>303040203</v>
      </c>
      <c r="B26" s="1">
        <v>309.73</v>
      </c>
    </row>
    <row r="27" spans="1:2" x14ac:dyDescent="0.25">
      <c r="A27">
        <v>403010047</v>
      </c>
      <c r="B27" s="1">
        <v>2018.51</v>
      </c>
    </row>
    <row r="28" spans="1:2" x14ac:dyDescent="0.25">
      <c r="A28">
        <v>403010055</v>
      </c>
      <c r="B28" s="1">
        <v>2144.87</v>
      </c>
    </row>
    <row r="29" spans="1:2" x14ac:dyDescent="0.25">
      <c r="A29">
        <v>403010071</v>
      </c>
      <c r="B29" s="1">
        <v>1980.66</v>
      </c>
    </row>
    <row r="30" spans="1:2" x14ac:dyDescent="0.25">
      <c r="A30">
        <v>403010110</v>
      </c>
      <c r="B30" s="1">
        <v>2133.0700000000002</v>
      </c>
    </row>
    <row r="31" spans="1:2" x14ac:dyDescent="0.25">
      <c r="A31">
        <v>403010128</v>
      </c>
      <c r="B31" s="1">
        <v>3169.61</v>
      </c>
    </row>
    <row r="32" spans="1:2" x14ac:dyDescent="0.25">
      <c r="A32">
        <v>403010136</v>
      </c>
      <c r="B32" s="1">
        <v>2246.48</v>
      </c>
    </row>
    <row r="33" spans="1:2" x14ac:dyDescent="0.25">
      <c r="A33">
        <v>403010144</v>
      </c>
      <c r="B33" s="1">
        <v>2018.51</v>
      </c>
    </row>
    <row r="34" spans="1:2" x14ac:dyDescent="0.25">
      <c r="A34">
        <v>403010217</v>
      </c>
      <c r="B34" s="1">
        <v>2018.51</v>
      </c>
    </row>
    <row r="35" spans="1:2" x14ac:dyDescent="0.25">
      <c r="A35">
        <v>403010225</v>
      </c>
      <c r="B35" s="1">
        <v>1343.12</v>
      </c>
    </row>
    <row r="36" spans="1:2" x14ac:dyDescent="0.25">
      <c r="A36">
        <v>403010233</v>
      </c>
      <c r="B36" s="1">
        <v>1446.84</v>
      </c>
    </row>
    <row r="37" spans="1:2" x14ac:dyDescent="0.25">
      <c r="A37">
        <v>403010241</v>
      </c>
      <c r="B37" s="1">
        <v>2018.51</v>
      </c>
    </row>
    <row r="38" spans="1:2" x14ac:dyDescent="0.25">
      <c r="A38">
        <v>403010250</v>
      </c>
      <c r="B38" s="1">
        <v>2018.51</v>
      </c>
    </row>
    <row r="39" spans="1:2" x14ac:dyDescent="0.25">
      <c r="A39">
        <v>403010330</v>
      </c>
      <c r="B39" s="1">
        <v>1906.52</v>
      </c>
    </row>
    <row r="40" spans="1:2" x14ac:dyDescent="0.25">
      <c r="A40">
        <v>403010357</v>
      </c>
      <c r="B40" s="1">
        <v>702.09</v>
      </c>
    </row>
    <row r="41" spans="1:2" x14ac:dyDescent="0.25">
      <c r="A41">
        <v>403010390</v>
      </c>
      <c r="B41" s="1">
        <v>1657.64</v>
      </c>
    </row>
    <row r="42" spans="1:2" x14ac:dyDescent="0.25">
      <c r="A42">
        <v>403020018</v>
      </c>
      <c r="B42" s="1">
        <v>1797.49</v>
      </c>
    </row>
    <row r="43" spans="1:2" x14ac:dyDescent="0.25">
      <c r="A43">
        <v>403020026</v>
      </c>
      <c r="B43" s="1">
        <v>1797.49</v>
      </c>
    </row>
    <row r="44" spans="1:2" x14ac:dyDescent="0.25">
      <c r="A44">
        <v>403020034</v>
      </c>
      <c r="B44" s="1">
        <v>800.7</v>
      </c>
    </row>
    <row r="45" spans="1:2" x14ac:dyDescent="0.25">
      <c r="A45">
        <v>403020042</v>
      </c>
      <c r="B45" s="1">
        <v>1521.84</v>
      </c>
    </row>
    <row r="46" spans="1:2" x14ac:dyDescent="0.25">
      <c r="A46">
        <v>403020050</v>
      </c>
      <c r="B46" s="1">
        <v>785.04</v>
      </c>
    </row>
    <row r="47" spans="1:2" x14ac:dyDescent="0.25">
      <c r="A47">
        <v>403020069</v>
      </c>
      <c r="B47" s="1">
        <v>1401.75</v>
      </c>
    </row>
    <row r="48" spans="1:2" x14ac:dyDescent="0.25">
      <c r="A48">
        <v>403020093</v>
      </c>
      <c r="B48" s="1">
        <v>1856.81</v>
      </c>
    </row>
    <row r="49" spans="1:2" x14ac:dyDescent="0.25">
      <c r="A49">
        <v>403020115</v>
      </c>
      <c r="B49" s="1">
        <v>1318.46</v>
      </c>
    </row>
    <row r="50" spans="1:2" x14ac:dyDescent="0.25">
      <c r="A50">
        <v>403020131</v>
      </c>
      <c r="B50" s="1">
        <v>459.18</v>
      </c>
    </row>
    <row r="51" spans="1:2" x14ac:dyDescent="0.25">
      <c r="A51">
        <v>403030013</v>
      </c>
      <c r="B51" s="1">
        <v>1847.07</v>
      </c>
    </row>
    <row r="52" spans="1:2" x14ac:dyDescent="0.25">
      <c r="A52">
        <v>403030021</v>
      </c>
      <c r="B52" s="1">
        <v>1980.66</v>
      </c>
    </row>
    <row r="53" spans="1:2" x14ac:dyDescent="0.25">
      <c r="A53">
        <v>403030030</v>
      </c>
      <c r="B53" s="1">
        <v>3321.14</v>
      </c>
    </row>
    <row r="54" spans="1:2" x14ac:dyDescent="0.25">
      <c r="A54">
        <v>403030048</v>
      </c>
      <c r="B54" s="1">
        <v>1900.97</v>
      </c>
    </row>
    <row r="55" spans="1:2" x14ac:dyDescent="0.25">
      <c r="A55">
        <v>403030056</v>
      </c>
      <c r="B55" s="1">
        <v>1500.72</v>
      </c>
    </row>
    <row r="56" spans="1:2" x14ac:dyDescent="0.25">
      <c r="A56">
        <v>403030064</v>
      </c>
      <c r="B56" s="1">
        <v>2991.07</v>
      </c>
    </row>
    <row r="57" spans="1:2" x14ac:dyDescent="0.25">
      <c r="A57">
        <v>403030080</v>
      </c>
      <c r="B57" s="1">
        <v>2605.25</v>
      </c>
    </row>
    <row r="58" spans="1:2" x14ac:dyDescent="0.25">
      <c r="A58">
        <v>403030099</v>
      </c>
      <c r="B58" s="1">
        <v>3143.88</v>
      </c>
    </row>
    <row r="59" spans="1:2" x14ac:dyDescent="0.25">
      <c r="A59">
        <v>403030102</v>
      </c>
      <c r="B59" s="1">
        <v>2644.92</v>
      </c>
    </row>
    <row r="60" spans="1:2" x14ac:dyDescent="0.25">
      <c r="A60">
        <v>403030110</v>
      </c>
      <c r="B60" s="1">
        <v>1101.76</v>
      </c>
    </row>
    <row r="61" spans="1:2" x14ac:dyDescent="0.25">
      <c r="A61">
        <v>403030129</v>
      </c>
      <c r="B61" s="1">
        <v>3636.09</v>
      </c>
    </row>
    <row r="62" spans="1:2" x14ac:dyDescent="0.25">
      <c r="A62">
        <v>403030137</v>
      </c>
      <c r="B62" s="1">
        <v>2664.13</v>
      </c>
    </row>
    <row r="63" spans="1:2" x14ac:dyDescent="0.25">
      <c r="A63">
        <v>403030145</v>
      </c>
      <c r="B63" s="1">
        <v>3159.63</v>
      </c>
    </row>
    <row r="64" spans="1:2" x14ac:dyDescent="0.25">
      <c r="A64">
        <v>403030153</v>
      </c>
      <c r="B64" s="1">
        <v>3824.25</v>
      </c>
    </row>
    <row r="65" spans="1:2" x14ac:dyDescent="0.25">
      <c r="A65">
        <v>403030161</v>
      </c>
      <c r="B65" s="1">
        <v>1875.12</v>
      </c>
    </row>
    <row r="66" spans="1:2" x14ac:dyDescent="0.25">
      <c r="A66">
        <v>403040019</v>
      </c>
      <c r="B66" s="1">
        <v>4846.8900000000003</v>
      </c>
    </row>
    <row r="67" spans="1:2" x14ac:dyDescent="0.25">
      <c r="A67">
        <v>403040027</v>
      </c>
      <c r="B67" s="1">
        <v>2991.07</v>
      </c>
    </row>
    <row r="68" spans="1:2" x14ac:dyDescent="0.25">
      <c r="A68">
        <v>403040051</v>
      </c>
      <c r="B68" s="1">
        <v>2907.65</v>
      </c>
    </row>
    <row r="69" spans="1:2" x14ac:dyDescent="0.25">
      <c r="A69">
        <v>403040078</v>
      </c>
      <c r="B69" s="1">
        <v>3457.55</v>
      </c>
    </row>
    <row r="70" spans="1:2" x14ac:dyDescent="0.25">
      <c r="A70">
        <v>403040086</v>
      </c>
      <c r="B70" s="1">
        <v>2008.01</v>
      </c>
    </row>
    <row r="71" spans="1:2" x14ac:dyDescent="0.25">
      <c r="A71">
        <v>403040094</v>
      </c>
      <c r="B71" s="1">
        <v>3159.63</v>
      </c>
    </row>
    <row r="72" spans="1:2" x14ac:dyDescent="0.25">
      <c r="A72">
        <v>403040108</v>
      </c>
      <c r="B72" s="1">
        <v>3645.71</v>
      </c>
    </row>
    <row r="73" spans="1:2" x14ac:dyDescent="0.25">
      <c r="A73">
        <v>403040116</v>
      </c>
      <c r="B73" s="1">
        <v>3159.63</v>
      </c>
    </row>
    <row r="74" spans="1:2" x14ac:dyDescent="0.25">
      <c r="A74">
        <v>403040124</v>
      </c>
      <c r="B74" s="1">
        <v>3645.71</v>
      </c>
    </row>
    <row r="75" spans="1:2" x14ac:dyDescent="0.25">
      <c r="A75">
        <v>403050030</v>
      </c>
      <c r="B75" s="1">
        <v>564.29</v>
      </c>
    </row>
    <row r="76" spans="1:2" x14ac:dyDescent="0.25">
      <c r="A76">
        <v>403050049</v>
      </c>
      <c r="B76" s="1">
        <v>1988.31</v>
      </c>
    </row>
    <row r="77" spans="1:2" x14ac:dyDescent="0.25">
      <c r="A77">
        <v>403050057</v>
      </c>
      <c r="B77" s="1">
        <v>1328.41</v>
      </c>
    </row>
    <row r="78" spans="1:2" x14ac:dyDescent="0.25">
      <c r="A78">
        <v>403050065</v>
      </c>
      <c r="B78" s="1">
        <v>850.16</v>
      </c>
    </row>
    <row r="79" spans="1:2" x14ac:dyDescent="0.25">
      <c r="A79">
        <v>403050073</v>
      </c>
      <c r="B79" s="1">
        <v>1578.66</v>
      </c>
    </row>
    <row r="80" spans="1:2" x14ac:dyDescent="0.25">
      <c r="A80">
        <v>403050090</v>
      </c>
      <c r="B80" s="1">
        <v>1423.23</v>
      </c>
    </row>
    <row r="81" spans="1:2" x14ac:dyDescent="0.25">
      <c r="A81">
        <v>403050103</v>
      </c>
      <c r="B81" s="1">
        <v>1328.41</v>
      </c>
    </row>
    <row r="82" spans="1:2" x14ac:dyDescent="0.25">
      <c r="A82">
        <v>403050154</v>
      </c>
      <c r="B82" s="1">
        <v>1516.18</v>
      </c>
    </row>
    <row r="83" spans="1:2" x14ac:dyDescent="0.25">
      <c r="A83">
        <v>403050162</v>
      </c>
      <c r="B83" s="1">
        <v>1881.06</v>
      </c>
    </row>
    <row r="84" spans="1:2" x14ac:dyDescent="0.25">
      <c r="A84">
        <v>403060010</v>
      </c>
      <c r="B84" s="1">
        <v>6604.29</v>
      </c>
    </row>
    <row r="85" spans="1:2" x14ac:dyDescent="0.25">
      <c r="A85">
        <v>403060028</v>
      </c>
      <c r="B85" s="1">
        <v>3668.32</v>
      </c>
    </row>
    <row r="86" spans="1:2" x14ac:dyDescent="0.25">
      <c r="A86">
        <v>403060036</v>
      </c>
      <c r="B86" s="1">
        <v>5123.87</v>
      </c>
    </row>
    <row r="87" spans="1:2" x14ac:dyDescent="0.25">
      <c r="A87">
        <v>403060044</v>
      </c>
      <c r="B87" s="1">
        <v>2816.57</v>
      </c>
    </row>
    <row r="88" spans="1:2" x14ac:dyDescent="0.25">
      <c r="A88">
        <v>403060052</v>
      </c>
      <c r="B88" s="1">
        <v>4043.87</v>
      </c>
    </row>
    <row r="89" spans="1:2" x14ac:dyDescent="0.25">
      <c r="A89">
        <v>403060060</v>
      </c>
      <c r="B89" s="1">
        <v>5794.07</v>
      </c>
    </row>
    <row r="90" spans="1:2" x14ac:dyDescent="0.25">
      <c r="A90">
        <v>403060079</v>
      </c>
      <c r="B90" s="1">
        <v>5095.1499999999996</v>
      </c>
    </row>
    <row r="91" spans="1:2" x14ac:dyDescent="0.25">
      <c r="A91">
        <v>403070040</v>
      </c>
      <c r="B91" s="1">
        <v>4193.76</v>
      </c>
    </row>
    <row r="92" spans="1:2" x14ac:dyDescent="0.25">
      <c r="A92">
        <v>403070058</v>
      </c>
      <c r="B92" s="1">
        <v>4193.76</v>
      </c>
    </row>
    <row r="93" spans="1:2" x14ac:dyDescent="0.25">
      <c r="A93">
        <v>403070082</v>
      </c>
      <c r="B93" s="1">
        <v>3621.76</v>
      </c>
    </row>
    <row r="94" spans="1:2" x14ac:dyDescent="0.25">
      <c r="A94">
        <v>403070090</v>
      </c>
      <c r="B94" s="1">
        <v>3621.76</v>
      </c>
    </row>
    <row r="95" spans="1:2" x14ac:dyDescent="0.25">
      <c r="A95">
        <v>403070104</v>
      </c>
      <c r="B95" s="1">
        <v>1876.94</v>
      </c>
    </row>
    <row r="96" spans="1:2" x14ac:dyDescent="0.25">
      <c r="A96">
        <v>403070112</v>
      </c>
      <c r="B96" s="1">
        <v>1876.94</v>
      </c>
    </row>
    <row r="97" spans="1:2" x14ac:dyDescent="0.25">
      <c r="A97">
        <v>403070120</v>
      </c>
      <c r="B97" s="1">
        <v>3911.36</v>
      </c>
    </row>
    <row r="98" spans="1:2" x14ac:dyDescent="0.25">
      <c r="A98">
        <v>403070139</v>
      </c>
      <c r="B98" s="1">
        <v>3290.88</v>
      </c>
    </row>
    <row r="99" spans="1:2" x14ac:dyDescent="0.25">
      <c r="A99">
        <v>403070147</v>
      </c>
      <c r="B99" s="1">
        <v>807.81</v>
      </c>
    </row>
    <row r="100" spans="1:2" x14ac:dyDescent="0.25">
      <c r="A100">
        <v>403070155</v>
      </c>
      <c r="B100" s="1">
        <v>4045.76</v>
      </c>
    </row>
    <row r="101" spans="1:2" x14ac:dyDescent="0.25">
      <c r="A101">
        <v>403070163</v>
      </c>
      <c r="B101" s="1">
        <v>4045.76</v>
      </c>
    </row>
    <row r="102" spans="1:2" x14ac:dyDescent="0.25">
      <c r="A102">
        <v>403080010</v>
      </c>
      <c r="B102" s="1">
        <v>1988.31</v>
      </c>
    </row>
    <row r="103" spans="1:2" x14ac:dyDescent="0.25">
      <c r="A103">
        <v>403080029</v>
      </c>
      <c r="B103" s="1">
        <v>434.8</v>
      </c>
    </row>
    <row r="104" spans="1:2" x14ac:dyDescent="0.25">
      <c r="A104">
        <v>403080037</v>
      </c>
      <c r="B104" s="1">
        <v>1328.41</v>
      </c>
    </row>
    <row r="105" spans="1:2" x14ac:dyDescent="0.25">
      <c r="A105">
        <v>403080045</v>
      </c>
      <c r="B105" s="1">
        <v>1666.56</v>
      </c>
    </row>
    <row r="106" spans="1:2" x14ac:dyDescent="0.25">
      <c r="A106">
        <v>403080053</v>
      </c>
      <c r="B106" s="1">
        <v>1666.56</v>
      </c>
    </row>
    <row r="107" spans="1:2" x14ac:dyDescent="0.25">
      <c r="A107">
        <v>403080061</v>
      </c>
      <c r="B107" s="1">
        <v>1988.31</v>
      </c>
    </row>
    <row r="108" spans="1:2" x14ac:dyDescent="0.25">
      <c r="A108">
        <v>403080070</v>
      </c>
      <c r="B108" s="1">
        <v>1702.31</v>
      </c>
    </row>
    <row r="109" spans="1:2" x14ac:dyDescent="0.25">
      <c r="A109">
        <v>403080088</v>
      </c>
      <c r="B109" s="1">
        <v>1702.31</v>
      </c>
    </row>
    <row r="110" spans="1:2" x14ac:dyDescent="0.25">
      <c r="A110">
        <v>403080096</v>
      </c>
      <c r="B110" s="1">
        <v>1894.47</v>
      </c>
    </row>
    <row r="111" spans="1:2" x14ac:dyDescent="0.25">
      <c r="A111">
        <v>403080100</v>
      </c>
      <c r="B111" s="1">
        <v>434.8</v>
      </c>
    </row>
    <row r="112" spans="1:2" x14ac:dyDescent="0.25">
      <c r="A112">
        <v>303050233</v>
      </c>
      <c r="B112" s="1">
        <v>1254.56</v>
      </c>
    </row>
    <row r="113" spans="1:2" x14ac:dyDescent="0.25">
      <c r="A113">
        <v>405050364</v>
      </c>
      <c r="B113" s="1">
        <v>628.65</v>
      </c>
    </row>
    <row r="114" spans="1:2" x14ac:dyDescent="0.25">
      <c r="A114">
        <v>405010184</v>
      </c>
      <c r="B114" s="1">
        <v>286.26</v>
      </c>
    </row>
    <row r="115" spans="1:2" x14ac:dyDescent="0.25">
      <c r="A115">
        <v>416010016</v>
      </c>
      <c r="B115" s="1">
        <v>839.28</v>
      </c>
    </row>
    <row r="116" spans="1:2" x14ac:dyDescent="0.25">
      <c r="A116">
        <v>416010024</v>
      </c>
      <c r="B116" s="1">
        <v>4062.45</v>
      </c>
    </row>
    <row r="117" spans="1:2" x14ac:dyDescent="0.25">
      <c r="A117">
        <v>416010040</v>
      </c>
      <c r="B117" s="1">
        <v>4083.73</v>
      </c>
    </row>
    <row r="118" spans="1:2" x14ac:dyDescent="0.25">
      <c r="A118">
        <v>416010075</v>
      </c>
      <c r="B118" s="1">
        <v>1753.3</v>
      </c>
    </row>
    <row r="119" spans="1:2" x14ac:dyDescent="0.25">
      <c r="A119">
        <v>416010091</v>
      </c>
      <c r="B119" s="1">
        <v>2279.2800000000002</v>
      </c>
    </row>
    <row r="120" spans="1:2" x14ac:dyDescent="0.25">
      <c r="A120">
        <v>416010113</v>
      </c>
      <c r="B120" s="1">
        <v>852.49</v>
      </c>
    </row>
    <row r="121" spans="1:2" x14ac:dyDescent="0.25">
      <c r="A121">
        <v>416010121</v>
      </c>
      <c r="B121" s="1">
        <v>3983.29</v>
      </c>
    </row>
    <row r="122" spans="1:2" x14ac:dyDescent="0.25">
      <c r="A122">
        <v>416010130</v>
      </c>
      <c r="B122" s="1">
        <v>4416.26</v>
      </c>
    </row>
    <row r="123" spans="1:2" x14ac:dyDescent="0.25">
      <c r="A123">
        <v>416010164</v>
      </c>
      <c r="B123" s="1">
        <v>4280.18</v>
      </c>
    </row>
    <row r="124" spans="1:2" x14ac:dyDescent="0.25">
      <c r="A124">
        <v>416010172</v>
      </c>
      <c r="B124" s="1">
        <v>1040.42</v>
      </c>
    </row>
    <row r="125" spans="1:2" x14ac:dyDescent="0.25">
      <c r="A125">
        <v>416010180</v>
      </c>
      <c r="B125" s="1">
        <v>3850.04</v>
      </c>
    </row>
    <row r="126" spans="1:2" x14ac:dyDescent="0.25">
      <c r="A126">
        <v>416010199</v>
      </c>
      <c r="B126" s="1">
        <v>3950.93</v>
      </c>
    </row>
    <row r="127" spans="1:2" x14ac:dyDescent="0.25">
      <c r="A127">
        <v>416010202</v>
      </c>
      <c r="B127" s="1">
        <v>2711.1</v>
      </c>
    </row>
    <row r="128" spans="1:2" x14ac:dyDescent="0.25">
      <c r="A128">
        <v>416010210</v>
      </c>
      <c r="B128" s="1">
        <v>2279.2800000000002</v>
      </c>
    </row>
    <row r="129" spans="1:2" x14ac:dyDescent="0.25">
      <c r="A129">
        <v>416010229</v>
      </c>
      <c r="B129" s="1">
        <v>1091.07</v>
      </c>
    </row>
    <row r="130" spans="1:2" x14ac:dyDescent="0.25">
      <c r="A130">
        <v>416020020</v>
      </c>
      <c r="B130" s="1">
        <v>1673.4</v>
      </c>
    </row>
    <row r="131" spans="1:2" x14ac:dyDescent="0.25">
      <c r="A131">
        <v>416020151</v>
      </c>
      <c r="B131" s="1">
        <v>1930.56</v>
      </c>
    </row>
    <row r="132" spans="1:2" x14ac:dyDescent="0.25">
      <c r="A132">
        <v>416020160</v>
      </c>
      <c r="B132" s="1">
        <v>2509.73</v>
      </c>
    </row>
    <row r="133" spans="1:2" x14ac:dyDescent="0.25">
      <c r="A133">
        <v>416020178</v>
      </c>
      <c r="B133" s="1">
        <v>2509.73</v>
      </c>
    </row>
    <row r="134" spans="1:2" x14ac:dyDescent="0.25">
      <c r="A134">
        <v>416020186</v>
      </c>
      <c r="B134" s="1">
        <v>2509.73</v>
      </c>
    </row>
    <row r="135" spans="1:2" x14ac:dyDescent="0.25">
      <c r="A135">
        <v>416020194</v>
      </c>
      <c r="B135" s="1">
        <v>3814.58</v>
      </c>
    </row>
    <row r="136" spans="1:2" x14ac:dyDescent="0.25">
      <c r="A136">
        <v>416020208</v>
      </c>
      <c r="B136" s="1">
        <v>1809.42</v>
      </c>
    </row>
    <row r="137" spans="1:2" x14ac:dyDescent="0.25">
      <c r="A137">
        <v>416020216</v>
      </c>
      <c r="B137" s="1">
        <v>1937.81</v>
      </c>
    </row>
    <row r="138" spans="1:2" x14ac:dyDescent="0.25">
      <c r="A138">
        <v>416020224</v>
      </c>
      <c r="B138" s="1">
        <v>4577.3599999999997</v>
      </c>
    </row>
    <row r="139" spans="1:2" x14ac:dyDescent="0.25">
      <c r="A139">
        <v>416020232</v>
      </c>
      <c r="B139" s="1">
        <v>1809.05</v>
      </c>
    </row>
    <row r="140" spans="1:2" x14ac:dyDescent="0.25">
      <c r="A140">
        <v>416020240</v>
      </c>
      <c r="B140" s="1">
        <v>727.87</v>
      </c>
    </row>
    <row r="141" spans="1:2" x14ac:dyDescent="0.25">
      <c r="A141">
        <v>416020259</v>
      </c>
      <c r="B141" s="1">
        <v>4303.05</v>
      </c>
    </row>
    <row r="142" spans="1:2" x14ac:dyDescent="0.25">
      <c r="A142">
        <v>416030025</v>
      </c>
      <c r="B142" s="1">
        <v>791.49</v>
      </c>
    </row>
    <row r="143" spans="1:2" x14ac:dyDescent="0.25">
      <c r="A143">
        <v>416030033</v>
      </c>
      <c r="B143" s="1">
        <v>763.01</v>
      </c>
    </row>
    <row r="144" spans="1:2" x14ac:dyDescent="0.25">
      <c r="A144">
        <v>416030041</v>
      </c>
      <c r="B144" s="1">
        <v>814.49</v>
      </c>
    </row>
    <row r="145" spans="1:2" x14ac:dyDescent="0.25">
      <c r="A145">
        <v>416030068</v>
      </c>
      <c r="B145" s="1">
        <v>1077.1500000000001</v>
      </c>
    </row>
    <row r="146" spans="1:2" x14ac:dyDescent="0.25">
      <c r="A146">
        <v>416030076</v>
      </c>
      <c r="B146" s="1">
        <v>4037.41</v>
      </c>
    </row>
    <row r="147" spans="1:2" x14ac:dyDescent="0.25">
      <c r="A147">
        <v>416030084</v>
      </c>
      <c r="B147" s="1">
        <v>2234.19</v>
      </c>
    </row>
    <row r="148" spans="1:2" x14ac:dyDescent="0.25">
      <c r="A148">
        <v>416030092</v>
      </c>
      <c r="B148" s="1">
        <v>1528.25</v>
      </c>
    </row>
    <row r="149" spans="1:2" x14ac:dyDescent="0.25">
      <c r="A149">
        <v>416030149</v>
      </c>
      <c r="B149" s="1">
        <v>390.72</v>
      </c>
    </row>
    <row r="150" spans="1:2" x14ac:dyDescent="0.25">
      <c r="A150">
        <v>416030157</v>
      </c>
      <c r="B150" s="1">
        <v>791.49</v>
      </c>
    </row>
    <row r="151" spans="1:2" x14ac:dyDescent="0.25">
      <c r="A151">
        <v>416030165</v>
      </c>
      <c r="B151" s="1">
        <v>1703.73</v>
      </c>
    </row>
    <row r="152" spans="1:2" x14ac:dyDescent="0.25">
      <c r="A152">
        <v>416030173</v>
      </c>
      <c r="B152" s="1">
        <v>3812.42</v>
      </c>
    </row>
    <row r="153" spans="1:2" x14ac:dyDescent="0.25">
      <c r="A153">
        <v>416030181</v>
      </c>
      <c r="B153" s="1">
        <v>4956.1400000000003</v>
      </c>
    </row>
    <row r="154" spans="1:2" x14ac:dyDescent="0.25">
      <c r="A154">
        <v>416030190</v>
      </c>
      <c r="B154" s="1">
        <v>7384.78</v>
      </c>
    </row>
    <row r="155" spans="1:2" x14ac:dyDescent="0.25">
      <c r="A155">
        <v>416030203</v>
      </c>
      <c r="B155" s="1">
        <v>3787.07</v>
      </c>
    </row>
    <row r="156" spans="1:2" x14ac:dyDescent="0.25">
      <c r="A156">
        <v>416030211</v>
      </c>
      <c r="B156" s="1">
        <v>2269.04</v>
      </c>
    </row>
    <row r="157" spans="1:2" x14ac:dyDescent="0.25">
      <c r="A157">
        <v>416030220</v>
      </c>
      <c r="B157" s="1">
        <v>2949.76</v>
      </c>
    </row>
    <row r="158" spans="1:2" x14ac:dyDescent="0.25">
      <c r="A158">
        <v>416030238</v>
      </c>
      <c r="B158" s="1">
        <v>2125.44</v>
      </c>
    </row>
    <row r="159" spans="1:2" x14ac:dyDescent="0.25">
      <c r="A159">
        <v>416030246</v>
      </c>
      <c r="B159" s="1">
        <v>991.91</v>
      </c>
    </row>
    <row r="160" spans="1:2" x14ac:dyDescent="0.25">
      <c r="A160">
        <v>416030254</v>
      </c>
      <c r="B160" s="1">
        <v>2125.46</v>
      </c>
    </row>
    <row r="161" spans="1:2" x14ac:dyDescent="0.25">
      <c r="A161">
        <v>416030262</v>
      </c>
      <c r="B161" s="1">
        <v>5818.68</v>
      </c>
    </row>
    <row r="162" spans="1:2" x14ac:dyDescent="0.25">
      <c r="A162">
        <v>416030270</v>
      </c>
      <c r="B162" s="1">
        <v>2836.3</v>
      </c>
    </row>
    <row r="163" spans="1:2" x14ac:dyDescent="0.25">
      <c r="A163">
        <v>416030289</v>
      </c>
      <c r="B163" s="1">
        <v>910.5</v>
      </c>
    </row>
    <row r="164" spans="1:2" x14ac:dyDescent="0.25">
      <c r="A164">
        <v>416030297</v>
      </c>
      <c r="B164" s="1">
        <v>910.5</v>
      </c>
    </row>
    <row r="165" spans="1:2" x14ac:dyDescent="0.25">
      <c r="A165">
        <v>416030300</v>
      </c>
      <c r="B165" s="1">
        <v>4430.87</v>
      </c>
    </row>
    <row r="166" spans="1:2" x14ac:dyDescent="0.25">
      <c r="A166">
        <v>416030319</v>
      </c>
      <c r="B166" s="1">
        <v>5907.83</v>
      </c>
    </row>
    <row r="167" spans="1:2" x14ac:dyDescent="0.25">
      <c r="A167">
        <v>416030327</v>
      </c>
      <c r="B167" s="1">
        <v>791.49</v>
      </c>
    </row>
    <row r="168" spans="1:2" x14ac:dyDescent="0.25">
      <c r="A168">
        <v>416030335</v>
      </c>
      <c r="B168" s="1">
        <v>910.5</v>
      </c>
    </row>
    <row r="169" spans="1:2" x14ac:dyDescent="0.25">
      <c r="A169">
        <v>416030343</v>
      </c>
      <c r="B169" s="1">
        <v>910.5</v>
      </c>
    </row>
    <row r="170" spans="1:2" x14ac:dyDescent="0.25">
      <c r="A170">
        <v>416030351</v>
      </c>
      <c r="B170" s="1">
        <v>1028.92</v>
      </c>
    </row>
    <row r="171" spans="1:2" x14ac:dyDescent="0.25">
      <c r="A171">
        <v>416030360</v>
      </c>
      <c r="B171" s="1">
        <v>4186.6400000000003</v>
      </c>
    </row>
    <row r="172" spans="1:2" x14ac:dyDescent="0.25">
      <c r="A172">
        <v>416040012</v>
      </c>
      <c r="B172" s="1">
        <v>1252.5999999999999</v>
      </c>
    </row>
    <row r="173" spans="1:2" x14ac:dyDescent="0.25">
      <c r="A173">
        <v>416040020</v>
      </c>
      <c r="B173" s="1">
        <v>2023.53</v>
      </c>
    </row>
    <row r="174" spans="1:2" x14ac:dyDescent="0.25">
      <c r="A174">
        <v>416040039</v>
      </c>
      <c r="B174" s="1">
        <v>5376.53</v>
      </c>
    </row>
    <row r="175" spans="1:2" x14ac:dyDescent="0.25">
      <c r="A175">
        <v>416040047</v>
      </c>
      <c r="B175" s="1">
        <v>4138.2700000000004</v>
      </c>
    </row>
    <row r="176" spans="1:2" x14ac:dyDescent="0.25">
      <c r="A176">
        <v>416040055</v>
      </c>
      <c r="B176" s="1">
        <v>4098.74</v>
      </c>
    </row>
    <row r="177" spans="1:2" x14ac:dyDescent="0.25">
      <c r="A177">
        <v>416040071</v>
      </c>
      <c r="B177" s="1">
        <v>3494.28</v>
      </c>
    </row>
    <row r="178" spans="1:2" x14ac:dyDescent="0.25">
      <c r="A178">
        <v>416040101</v>
      </c>
      <c r="B178" s="1">
        <v>2125.44</v>
      </c>
    </row>
    <row r="179" spans="1:2" x14ac:dyDescent="0.25">
      <c r="A179">
        <v>416040110</v>
      </c>
      <c r="B179" s="1">
        <v>3872.57</v>
      </c>
    </row>
    <row r="180" spans="1:2" x14ac:dyDescent="0.25">
      <c r="A180">
        <v>416040128</v>
      </c>
      <c r="B180" s="1">
        <v>5507.03</v>
      </c>
    </row>
    <row r="181" spans="1:2" x14ac:dyDescent="0.25">
      <c r="A181">
        <v>416040144</v>
      </c>
      <c r="B181" s="1">
        <v>6569.67</v>
      </c>
    </row>
    <row r="182" spans="1:2" x14ac:dyDescent="0.25">
      <c r="A182">
        <v>416040179</v>
      </c>
      <c r="B182" s="1">
        <v>873.45</v>
      </c>
    </row>
    <row r="183" spans="1:2" x14ac:dyDescent="0.25">
      <c r="A183">
        <v>416040187</v>
      </c>
      <c r="B183" s="1">
        <v>1042.43</v>
      </c>
    </row>
    <row r="184" spans="1:2" x14ac:dyDescent="0.25">
      <c r="A184">
        <v>416040195</v>
      </c>
      <c r="B184" s="1">
        <v>1100</v>
      </c>
    </row>
    <row r="185" spans="1:2" x14ac:dyDescent="0.25">
      <c r="A185">
        <v>416040209</v>
      </c>
      <c r="B185" s="1">
        <v>4551.8</v>
      </c>
    </row>
    <row r="186" spans="1:2" x14ac:dyDescent="0.25">
      <c r="A186">
        <v>416040217</v>
      </c>
      <c r="B186" s="1">
        <v>2795.42</v>
      </c>
    </row>
    <row r="187" spans="1:2" x14ac:dyDescent="0.25">
      <c r="A187">
        <v>416040225</v>
      </c>
      <c r="B187" s="1">
        <v>1700.36</v>
      </c>
    </row>
    <row r="188" spans="1:2" x14ac:dyDescent="0.25">
      <c r="A188">
        <v>416040233</v>
      </c>
      <c r="B188" s="1">
        <v>1356.75</v>
      </c>
    </row>
    <row r="189" spans="1:2" x14ac:dyDescent="0.25">
      <c r="A189">
        <v>416040241</v>
      </c>
      <c r="B189" s="1">
        <v>1763.78</v>
      </c>
    </row>
    <row r="190" spans="1:2" x14ac:dyDescent="0.25">
      <c r="A190">
        <v>416040250</v>
      </c>
      <c r="B190" s="1">
        <v>5053.59</v>
      </c>
    </row>
    <row r="191" spans="1:2" x14ac:dyDescent="0.25">
      <c r="A191">
        <v>416040268</v>
      </c>
      <c r="B191" s="1">
        <v>6569.67</v>
      </c>
    </row>
    <row r="192" spans="1:2" x14ac:dyDescent="0.25">
      <c r="A192">
        <v>416040276</v>
      </c>
      <c r="B192" s="1">
        <v>5053.59</v>
      </c>
    </row>
    <row r="193" spans="1:2" x14ac:dyDescent="0.25">
      <c r="A193">
        <v>416040284</v>
      </c>
      <c r="B193" s="1">
        <v>2888.96</v>
      </c>
    </row>
    <row r="194" spans="1:2" x14ac:dyDescent="0.25">
      <c r="A194">
        <v>416040292</v>
      </c>
      <c r="B194" s="1">
        <v>6569.67</v>
      </c>
    </row>
    <row r="195" spans="1:2" x14ac:dyDescent="0.25">
      <c r="A195">
        <v>416050018</v>
      </c>
      <c r="B195" s="1">
        <v>5556.76</v>
      </c>
    </row>
    <row r="196" spans="1:2" x14ac:dyDescent="0.25">
      <c r="A196">
        <v>416050026</v>
      </c>
      <c r="B196" s="1">
        <v>1971.77</v>
      </c>
    </row>
    <row r="197" spans="1:2" x14ac:dyDescent="0.25">
      <c r="A197">
        <v>416050034</v>
      </c>
      <c r="B197" s="1">
        <v>6340.82</v>
      </c>
    </row>
    <row r="198" spans="1:2" x14ac:dyDescent="0.25">
      <c r="A198">
        <v>416050050</v>
      </c>
      <c r="B198" s="1">
        <v>991.89</v>
      </c>
    </row>
    <row r="199" spans="1:2" x14ac:dyDescent="0.25">
      <c r="A199">
        <v>416050077</v>
      </c>
      <c r="B199" s="1">
        <v>5434.4</v>
      </c>
    </row>
    <row r="200" spans="1:2" x14ac:dyDescent="0.25">
      <c r="A200">
        <v>416050093</v>
      </c>
      <c r="B200" s="1">
        <v>5265.02</v>
      </c>
    </row>
    <row r="201" spans="1:2" x14ac:dyDescent="0.25">
      <c r="A201">
        <v>416050107</v>
      </c>
      <c r="B201" s="1">
        <v>6844.53</v>
      </c>
    </row>
    <row r="202" spans="1:2" x14ac:dyDescent="0.25">
      <c r="A202">
        <v>416050115</v>
      </c>
      <c r="B202" s="1">
        <v>5673.43</v>
      </c>
    </row>
    <row r="203" spans="1:2" x14ac:dyDescent="0.25">
      <c r="A203">
        <v>416060013</v>
      </c>
      <c r="B203" s="1">
        <v>1808.69</v>
      </c>
    </row>
    <row r="204" spans="1:2" x14ac:dyDescent="0.25">
      <c r="A204">
        <v>416060021</v>
      </c>
      <c r="B204" s="1">
        <v>1545.1</v>
      </c>
    </row>
    <row r="205" spans="1:2" x14ac:dyDescent="0.25">
      <c r="A205">
        <v>416060030</v>
      </c>
      <c r="B205" s="1">
        <v>1068.94</v>
      </c>
    </row>
    <row r="206" spans="1:2" x14ac:dyDescent="0.25">
      <c r="A206">
        <v>416060056</v>
      </c>
      <c r="B206" s="1">
        <v>5265.02</v>
      </c>
    </row>
    <row r="207" spans="1:2" x14ac:dyDescent="0.25">
      <c r="A207">
        <v>416060064</v>
      </c>
      <c r="B207" s="1">
        <v>5403.43</v>
      </c>
    </row>
    <row r="208" spans="1:2" x14ac:dyDescent="0.25">
      <c r="A208">
        <v>416060080</v>
      </c>
      <c r="B208" s="1">
        <v>5403.43</v>
      </c>
    </row>
    <row r="209" spans="1:2" x14ac:dyDescent="0.25">
      <c r="A209">
        <v>416060099</v>
      </c>
      <c r="B209" s="1">
        <v>5188.8900000000003</v>
      </c>
    </row>
    <row r="210" spans="1:2" x14ac:dyDescent="0.25">
      <c r="A210">
        <v>416060102</v>
      </c>
      <c r="B210" s="1">
        <v>1131.31</v>
      </c>
    </row>
    <row r="211" spans="1:2" x14ac:dyDescent="0.25">
      <c r="A211">
        <v>416060110</v>
      </c>
      <c r="B211" s="1">
        <v>2279.2399999999998</v>
      </c>
    </row>
    <row r="212" spans="1:2" x14ac:dyDescent="0.25">
      <c r="A212">
        <v>416060129</v>
      </c>
      <c r="B212" s="1">
        <v>4551.8</v>
      </c>
    </row>
    <row r="213" spans="1:2" x14ac:dyDescent="0.25">
      <c r="A213">
        <v>416080014</v>
      </c>
      <c r="B213" s="1">
        <v>396.18</v>
      </c>
    </row>
    <row r="214" spans="1:2" x14ac:dyDescent="0.25">
      <c r="A214">
        <v>416080030</v>
      </c>
      <c r="B214" s="1">
        <v>396.18</v>
      </c>
    </row>
    <row r="215" spans="1:2" x14ac:dyDescent="0.25">
      <c r="A215">
        <v>416080081</v>
      </c>
      <c r="B215" s="1">
        <v>3359.04</v>
      </c>
    </row>
    <row r="216" spans="1:2" x14ac:dyDescent="0.25">
      <c r="A216">
        <v>416080090</v>
      </c>
      <c r="B216" s="1">
        <v>4098.37</v>
      </c>
    </row>
    <row r="217" spans="1:2" x14ac:dyDescent="0.25">
      <c r="A217">
        <v>416080111</v>
      </c>
      <c r="B217" s="1">
        <v>4366.75</v>
      </c>
    </row>
    <row r="218" spans="1:2" x14ac:dyDescent="0.25">
      <c r="A218">
        <v>416080120</v>
      </c>
      <c r="B218" s="1">
        <v>565.86</v>
      </c>
    </row>
    <row r="219" spans="1:2" x14ac:dyDescent="0.25">
      <c r="A219">
        <v>416090010</v>
      </c>
      <c r="B219" s="1">
        <v>2860.63</v>
      </c>
    </row>
    <row r="220" spans="1:2" x14ac:dyDescent="0.25">
      <c r="A220">
        <v>416090028</v>
      </c>
      <c r="B220" s="1">
        <v>2860.63</v>
      </c>
    </row>
    <row r="221" spans="1:2" x14ac:dyDescent="0.25">
      <c r="A221">
        <v>416090036</v>
      </c>
      <c r="B221" s="1">
        <v>3165.42</v>
      </c>
    </row>
    <row r="222" spans="1:2" x14ac:dyDescent="0.25">
      <c r="A222">
        <v>416090079</v>
      </c>
      <c r="B222" s="1">
        <v>5342.18</v>
      </c>
    </row>
    <row r="223" spans="1:2" x14ac:dyDescent="0.25">
      <c r="A223">
        <v>416090109</v>
      </c>
      <c r="B223" s="1">
        <v>3059.29</v>
      </c>
    </row>
    <row r="224" spans="1:2" x14ac:dyDescent="0.25">
      <c r="A224">
        <v>416090117</v>
      </c>
      <c r="B224" s="1">
        <v>3165.42</v>
      </c>
    </row>
    <row r="225" spans="1:2" x14ac:dyDescent="0.25">
      <c r="A225">
        <v>416090125</v>
      </c>
      <c r="B225" s="1">
        <v>4115.05</v>
      </c>
    </row>
    <row r="226" spans="1:2" x14ac:dyDescent="0.25">
      <c r="A226">
        <v>416090133</v>
      </c>
      <c r="B226" s="1">
        <v>3972.21</v>
      </c>
    </row>
    <row r="227" spans="1:2" x14ac:dyDescent="0.25">
      <c r="A227">
        <v>416110010</v>
      </c>
      <c r="B227" s="1">
        <v>3282.83</v>
      </c>
    </row>
    <row r="228" spans="1:2" x14ac:dyDescent="0.25">
      <c r="A228">
        <v>416110029</v>
      </c>
      <c r="B228" s="1">
        <v>5035.46</v>
      </c>
    </row>
    <row r="229" spans="1:2" x14ac:dyDescent="0.25">
      <c r="A229">
        <v>416110037</v>
      </c>
      <c r="B229" s="1">
        <v>5661.24</v>
      </c>
    </row>
    <row r="230" spans="1:2" x14ac:dyDescent="0.25">
      <c r="A230">
        <v>416110045</v>
      </c>
      <c r="B230" s="1">
        <v>3902.02</v>
      </c>
    </row>
    <row r="231" spans="1:2" x14ac:dyDescent="0.25">
      <c r="A231">
        <v>416110053</v>
      </c>
      <c r="B231" s="1">
        <v>2208.6799999999998</v>
      </c>
    </row>
    <row r="232" spans="1:2" x14ac:dyDescent="0.25">
      <c r="A232">
        <v>416110061</v>
      </c>
      <c r="B232" s="1">
        <v>2954.54</v>
      </c>
    </row>
    <row r="233" spans="1:2" x14ac:dyDescent="0.25">
      <c r="A233">
        <v>416110070</v>
      </c>
      <c r="B233" s="1">
        <v>2726.58</v>
      </c>
    </row>
    <row r="234" spans="1:2" x14ac:dyDescent="0.25">
      <c r="A234">
        <v>416110088</v>
      </c>
      <c r="B234" s="1">
        <v>4186.6400000000003</v>
      </c>
    </row>
    <row r="235" spans="1:2" x14ac:dyDescent="0.25">
      <c r="A235">
        <v>416120024</v>
      </c>
      <c r="B235" s="1">
        <v>2462.85</v>
      </c>
    </row>
    <row r="236" spans="1:2" x14ac:dyDescent="0.25">
      <c r="A236">
        <v>416120032</v>
      </c>
      <c r="B236" s="1">
        <v>2045.07</v>
      </c>
    </row>
    <row r="237" spans="1:2" x14ac:dyDescent="0.25">
      <c r="A237">
        <v>416120040</v>
      </c>
      <c r="B237" s="1">
        <v>1498.64</v>
      </c>
    </row>
    <row r="238" spans="1:2" x14ac:dyDescent="0.25">
      <c r="A238">
        <v>416120059</v>
      </c>
      <c r="B238" s="1">
        <v>1913.83</v>
      </c>
    </row>
    <row r="239" spans="1:2" x14ac:dyDescent="0.25">
      <c r="A239">
        <v>408020415</v>
      </c>
      <c r="B239" s="1">
        <v>1099.1099999999999</v>
      </c>
    </row>
    <row r="240" spans="1:2" x14ac:dyDescent="0.25">
      <c r="A240">
        <v>408040092</v>
      </c>
      <c r="B240" s="1">
        <v>0</v>
      </c>
    </row>
    <row r="241" spans="1:2" x14ac:dyDescent="0.25">
      <c r="A241">
        <v>408040050</v>
      </c>
      <c r="B241" s="1">
        <v>0</v>
      </c>
    </row>
    <row r="242" spans="1:2" x14ac:dyDescent="0.25">
      <c r="A242">
        <v>408040068</v>
      </c>
      <c r="B242" s="1">
        <v>0</v>
      </c>
    </row>
    <row r="243" spans="1:2" x14ac:dyDescent="0.25">
      <c r="A243">
        <v>408040076</v>
      </c>
      <c r="B243" s="1">
        <v>0</v>
      </c>
    </row>
    <row r="244" spans="1:2" x14ac:dyDescent="0.25">
      <c r="A244">
        <v>408040084</v>
      </c>
      <c r="B244" s="1">
        <v>0</v>
      </c>
    </row>
    <row r="245" spans="1:2" x14ac:dyDescent="0.25">
      <c r="A245">
        <v>408050047</v>
      </c>
      <c r="B245" s="1">
        <v>0</v>
      </c>
    </row>
    <row r="246" spans="1:2" x14ac:dyDescent="0.25">
      <c r="A246">
        <v>408050055</v>
      </c>
      <c r="B246" s="1">
        <v>0</v>
      </c>
    </row>
    <row r="247" spans="1:2" x14ac:dyDescent="0.25">
      <c r="A247">
        <v>408050063</v>
      </c>
      <c r="B247" s="1">
        <v>0</v>
      </c>
    </row>
    <row r="248" spans="1:2" x14ac:dyDescent="0.25">
      <c r="A248">
        <v>408050071</v>
      </c>
      <c r="B248" s="1">
        <v>0</v>
      </c>
    </row>
    <row r="249" spans="1:2" x14ac:dyDescent="0.25">
      <c r="A249">
        <v>408050160</v>
      </c>
      <c r="B249" s="1">
        <v>0</v>
      </c>
    </row>
    <row r="250" spans="1:2" x14ac:dyDescent="0.25">
      <c r="A250">
        <v>408050896</v>
      </c>
      <c r="B250" s="1">
        <v>761.28</v>
      </c>
    </row>
    <row r="251" spans="1:2" x14ac:dyDescent="0.25">
      <c r="A251">
        <v>408010053</v>
      </c>
      <c r="B251" s="1">
        <v>592.14</v>
      </c>
    </row>
    <row r="252" spans="1:2" x14ac:dyDescent="0.25">
      <c r="A252">
        <v>404010016</v>
      </c>
      <c r="B252" s="1">
        <v>1183.81</v>
      </c>
    </row>
    <row r="253" spans="1:2" x14ac:dyDescent="0.25">
      <c r="A253">
        <v>404010024</v>
      </c>
      <c r="B253" s="1">
        <v>1073</v>
      </c>
    </row>
    <row r="254" spans="1:2" x14ac:dyDescent="0.25">
      <c r="A254">
        <v>404010032</v>
      </c>
      <c r="B254" s="1">
        <v>1079.0999999999999</v>
      </c>
    </row>
    <row r="255" spans="1:2" x14ac:dyDescent="0.25">
      <c r="A255">
        <v>404010350</v>
      </c>
      <c r="B255" s="1">
        <v>1854.45</v>
      </c>
    </row>
    <row r="256" spans="1:2" x14ac:dyDescent="0.25">
      <c r="A256">
        <v>404010415</v>
      </c>
      <c r="B256" s="1">
        <v>1073.21</v>
      </c>
    </row>
    <row r="257" spans="1:2" x14ac:dyDescent="0.25">
      <c r="A257">
        <v>404010482</v>
      </c>
      <c r="B257" s="1">
        <v>989.84</v>
      </c>
    </row>
    <row r="258" spans="1:2" x14ac:dyDescent="0.25">
      <c r="A258">
        <v>404010520</v>
      </c>
      <c r="B258" s="1">
        <v>855</v>
      </c>
    </row>
    <row r="259" spans="1:2" x14ac:dyDescent="0.25">
      <c r="A259">
        <v>404010326</v>
      </c>
      <c r="B259" s="1">
        <v>1187.4100000000001</v>
      </c>
    </row>
    <row r="260" spans="1:2" x14ac:dyDescent="0.25">
      <c r="A260">
        <v>404010334</v>
      </c>
      <c r="B260" s="1">
        <v>1288.53</v>
      </c>
    </row>
    <row r="261" spans="1:2" x14ac:dyDescent="0.25">
      <c r="A261">
        <v>404010512</v>
      </c>
      <c r="B261" s="1">
        <v>1345.16</v>
      </c>
    </row>
    <row r="262" spans="1:2" x14ac:dyDescent="0.25">
      <c r="A262">
        <v>404010369</v>
      </c>
      <c r="B262" s="1">
        <v>511.56</v>
      </c>
    </row>
    <row r="263" spans="1:2" x14ac:dyDescent="0.25">
      <c r="A263">
        <v>413040054</v>
      </c>
      <c r="B263" s="1">
        <v>862.35</v>
      </c>
    </row>
    <row r="264" spans="1:2" x14ac:dyDescent="0.25">
      <c r="A264">
        <v>413040062</v>
      </c>
      <c r="B264" s="1">
        <v>862.32</v>
      </c>
    </row>
    <row r="265" spans="1:2" x14ac:dyDescent="0.25">
      <c r="A265">
        <v>413040070</v>
      </c>
      <c r="B265" s="1">
        <v>862.35</v>
      </c>
    </row>
    <row r="266" spans="1:2" x14ac:dyDescent="0.25">
      <c r="A266">
        <v>413040089</v>
      </c>
      <c r="B266" s="1">
        <v>851.52</v>
      </c>
    </row>
    <row r="267" spans="1:2" x14ac:dyDescent="0.25">
      <c r="A267">
        <v>413040259</v>
      </c>
      <c r="B267" s="1">
        <v>1052.2</v>
      </c>
    </row>
    <row r="268" spans="1:2" x14ac:dyDescent="0.25">
      <c r="A268">
        <v>409050083</v>
      </c>
      <c r="B268" s="1">
        <v>657.36</v>
      </c>
    </row>
    <row r="269" spans="1:2" x14ac:dyDescent="0.25">
      <c r="A269">
        <v>409010154</v>
      </c>
      <c r="B269" s="1">
        <v>500</v>
      </c>
    </row>
    <row r="270" spans="1:2" x14ac:dyDescent="0.25">
      <c r="A270">
        <v>418010013</v>
      </c>
      <c r="B270" s="1">
        <v>4361.55</v>
      </c>
    </row>
    <row r="271" spans="1:2" x14ac:dyDescent="0.25">
      <c r="A271">
        <v>418010021</v>
      </c>
      <c r="B271" s="1">
        <v>2056.59</v>
      </c>
    </row>
    <row r="272" spans="1:2" x14ac:dyDescent="0.25">
      <c r="A272">
        <v>418010030</v>
      </c>
      <c r="B272" s="1">
        <v>2577.6</v>
      </c>
    </row>
    <row r="273" spans="1:2" x14ac:dyDescent="0.25">
      <c r="A273">
        <v>418010080</v>
      </c>
      <c r="B273" s="1">
        <v>1200</v>
      </c>
    </row>
    <row r="274" spans="1:2" x14ac:dyDescent="0.25">
      <c r="A274">
        <v>418020019</v>
      </c>
      <c r="B274" s="1">
        <v>1800</v>
      </c>
    </row>
    <row r="275" spans="1:2" x14ac:dyDescent="0.25">
      <c r="A275">
        <v>418020027</v>
      </c>
      <c r="B275" s="1">
        <v>1800</v>
      </c>
    </row>
    <row r="276" spans="1:2" x14ac:dyDescent="0.25">
      <c r="A276">
        <v>418020035</v>
      </c>
      <c r="B276" s="1">
        <v>1200</v>
      </c>
    </row>
    <row r="277" spans="1:2" x14ac:dyDescent="0.25">
      <c r="A277">
        <v>309070015</v>
      </c>
      <c r="B277" s="1">
        <v>150</v>
      </c>
    </row>
    <row r="278" spans="1:2" x14ac:dyDescent="0.25">
      <c r="A278">
        <v>309070023</v>
      </c>
      <c r="B278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F04F-0B13-4B33-B2EC-10A698885DE9}">
  <dimension ref="A1:C30"/>
  <sheetViews>
    <sheetView workbookViewId="0">
      <selection sqref="A1:C3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25</v>
      </c>
      <c r="C2">
        <v>111172.69</v>
      </c>
    </row>
    <row r="3" spans="1:3" x14ac:dyDescent="0.25">
      <c r="A3" t="s">
        <v>4</v>
      </c>
      <c r="B3">
        <v>11</v>
      </c>
      <c r="C3">
        <v>52839.040000000001</v>
      </c>
    </row>
    <row r="4" spans="1:3" x14ac:dyDescent="0.25">
      <c r="A4" t="s">
        <v>5</v>
      </c>
      <c r="B4">
        <v>31</v>
      </c>
      <c r="C4">
        <v>47922.87</v>
      </c>
    </row>
    <row r="5" spans="1:3" x14ac:dyDescent="0.25">
      <c r="A5" t="s">
        <v>6</v>
      </c>
      <c r="B5">
        <v>86</v>
      </c>
      <c r="C5">
        <v>426977.92</v>
      </c>
    </row>
    <row r="6" spans="1:3" x14ac:dyDescent="0.25">
      <c r="A6" t="s">
        <v>7</v>
      </c>
      <c r="B6">
        <v>2</v>
      </c>
      <c r="C6">
        <v>3020.1</v>
      </c>
    </row>
    <row r="7" spans="1:3" x14ac:dyDescent="0.25">
      <c r="A7" t="s">
        <v>8</v>
      </c>
      <c r="B7">
        <v>3</v>
      </c>
      <c r="C7">
        <v>32155.63</v>
      </c>
    </row>
    <row r="8" spans="1:3" x14ac:dyDescent="0.25">
      <c r="A8" t="s">
        <v>9</v>
      </c>
      <c r="B8">
        <v>32</v>
      </c>
      <c r="C8">
        <v>104317.38</v>
      </c>
    </row>
    <row r="9" spans="1:3" x14ac:dyDescent="0.25">
      <c r="A9" t="s">
        <v>10</v>
      </c>
      <c r="B9">
        <v>5</v>
      </c>
      <c r="C9">
        <v>32071.25</v>
      </c>
    </row>
    <row r="10" spans="1:3" x14ac:dyDescent="0.25">
      <c r="A10" t="s">
        <v>11</v>
      </c>
      <c r="B10">
        <v>68</v>
      </c>
      <c r="C10">
        <v>150764.29</v>
      </c>
    </row>
    <row r="11" spans="1:3" x14ac:dyDescent="0.25">
      <c r="A11" t="s">
        <v>12</v>
      </c>
      <c r="B11">
        <v>6</v>
      </c>
      <c r="C11">
        <v>12913.24</v>
      </c>
    </row>
    <row r="12" spans="1:3" x14ac:dyDescent="0.25">
      <c r="A12" t="s">
        <v>13</v>
      </c>
      <c r="B12">
        <v>4</v>
      </c>
      <c r="C12">
        <v>26163.55</v>
      </c>
    </row>
    <row r="13" spans="1:3" x14ac:dyDescent="0.25">
      <c r="A13" t="s">
        <v>14</v>
      </c>
      <c r="B13">
        <v>31</v>
      </c>
      <c r="C13">
        <v>337085.8</v>
      </c>
    </row>
    <row r="14" spans="1:3" x14ac:dyDescent="0.25">
      <c r="A14" t="s">
        <v>15</v>
      </c>
      <c r="B14">
        <v>3</v>
      </c>
      <c r="C14">
        <v>4283.08</v>
      </c>
    </row>
    <row r="15" spans="1:3" x14ac:dyDescent="0.25">
      <c r="A15" t="s">
        <v>16</v>
      </c>
      <c r="B15">
        <v>31</v>
      </c>
      <c r="C15">
        <v>82522.600000000006</v>
      </c>
    </row>
    <row r="16" spans="1:3" x14ac:dyDescent="0.25">
      <c r="A16" t="s">
        <v>17</v>
      </c>
      <c r="B16">
        <v>4</v>
      </c>
      <c r="C16">
        <v>16737.87</v>
      </c>
    </row>
    <row r="17" spans="1:3" x14ac:dyDescent="0.25">
      <c r="A17" t="s">
        <v>18</v>
      </c>
      <c r="B17">
        <v>29</v>
      </c>
      <c r="C17">
        <v>110858.99</v>
      </c>
    </row>
    <row r="18" spans="1:3" x14ac:dyDescent="0.25">
      <c r="A18" t="s">
        <v>19</v>
      </c>
      <c r="B18">
        <v>69</v>
      </c>
      <c r="C18">
        <v>727965.49</v>
      </c>
    </row>
    <row r="19" spans="1:3" x14ac:dyDescent="0.25">
      <c r="A19" t="s">
        <v>20</v>
      </c>
      <c r="B19">
        <v>25</v>
      </c>
      <c r="C19">
        <v>56609.81</v>
      </c>
    </row>
    <row r="20" spans="1:3" x14ac:dyDescent="0.25">
      <c r="A20" t="s">
        <v>21</v>
      </c>
      <c r="B20">
        <v>175</v>
      </c>
      <c r="C20">
        <v>1151205.25</v>
      </c>
    </row>
    <row r="21" spans="1:3" x14ac:dyDescent="0.25">
      <c r="A21" t="s">
        <v>22</v>
      </c>
      <c r="B21">
        <v>17</v>
      </c>
      <c r="C21">
        <v>16582.759999999998</v>
      </c>
    </row>
    <row r="22" spans="1:3" x14ac:dyDescent="0.25">
      <c r="A22" t="s">
        <v>23</v>
      </c>
      <c r="B22">
        <v>4</v>
      </c>
      <c r="C22">
        <v>34886.879999999997</v>
      </c>
    </row>
    <row r="23" spans="1:3" x14ac:dyDescent="0.25">
      <c r="A23" t="s">
        <v>24</v>
      </c>
      <c r="B23">
        <v>146</v>
      </c>
      <c r="C23">
        <v>858308.64</v>
      </c>
    </row>
    <row r="24" spans="1:3" x14ac:dyDescent="0.25">
      <c r="A24" t="s">
        <v>25</v>
      </c>
      <c r="B24">
        <v>55</v>
      </c>
      <c r="C24">
        <v>299841.65999999997</v>
      </c>
    </row>
    <row r="25" spans="1:3" x14ac:dyDescent="0.25">
      <c r="A25" t="s">
        <v>26</v>
      </c>
      <c r="B25">
        <v>18</v>
      </c>
      <c r="C25">
        <v>15140.89</v>
      </c>
    </row>
    <row r="26" spans="1:3" x14ac:dyDescent="0.25">
      <c r="A26" t="s">
        <v>27</v>
      </c>
      <c r="B26">
        <v>4</v>
      </c>
      <c r="C26">
        <v>36265.81</v>
      </c>
    </row>
    <row r="27" spans="1:3" x14ac:dyDescent="0.25">
      <c r="A27" t="s">
        <v>28</v>
      </c>
      <c r="B27">
        <v>6</v>
      </c>
      <c r="C27">
        <v>6671.82</v>
      </c>
    </row>
    <row r="28" spans="1:3" x14ac:dyDescent="0.25">
      <c r="A28" t="s">
        <v>29</v>
      </c>
      <c r="B28">
        <v>86</v>
      </c>
      <c r="C28">
        <v>147252.93</v>
      </c>
    </row>
    <row r="29" spans="1:3" x14ac:dyDescent="0.25">
      <c r="A29" t="s">
        <v>30</v>
      </c>
      <c r="B29">
        <v>3</v>
      </c>
      <c r="C29">
        <v>3054.23</v>
      </c>
    </row>
    <row r="30" spans="1:3" x14ac:dyDescent="0.25">
      <c r="A30" t="s">
        <v>31</v>
      </c>
      <c r="B30">
        <v>979</v>
      </c>
      <c r="C30">
        <v>4905592.47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E441-007D-46A2-B530-CD8CC0C7D43E}">
  <dimension ref="A1:AD78"/>
  <sheetViews>
    <sheetView topLeftCell="Q64" workbookViewId="0">
      <selection sqref="A1:AD78"/>
    </sheetView>
  </sheetViews>
  <sheetFormatPr defaultRowHeight="15" x14ac:dyDescent="0.25"/>
  <sheetData>
    <row r="1" spans="1:30" x14ac:dyDescent="0.25">
      <c r="A1" t="s">
        <v>32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</row>
    <row r="2" spans="1:30" x14ac:dyDescent="0.25">
      <c r="A2" t="s">
        <v>33</v>
      </c>
      <c r="B2">
        <v>0</v>
      </c>
      <c r="C2">
        <v>0</v>
      </c>
      <c r="D2">
        <v>0</v>
      </c>
      <c r="E2">
        <v>4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9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13</v>
      </c>
    </row>
    <row r="3" spans="1:30" x14ac:dyDescent="0.25">
      <c r="A3" t="s">
        <v>34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</row>
    <row r="4" spans="1:30" x14ac:dyDescent="0.25">
      <c r="A4" t="s">
        <v>35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3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4</v>
      </c>
    </row>
    <row r="5" spans="1:30" x14ac:dyDescent="0.25">
      <c r="A5" t="s">
        <v>36</v>
      </c>
      <c r="B5">
        <v>16</v>
      </c>
      <c r="C5">
        <v>0</v>
      </c>
      <c r="D5">
        <v>3</v>
      </c>
      <c r="E5">
        <v>0</v>
      </c>
      <c r="F5">
        <v>0</v>
      </c>
      <c r="G5">
        <v>0</v>
      </c>
      <c r="H5">
        <v>32</v>
      </c>
      <c r="I5">
        <v>0</v>
      </c>
      <c r="J5">
        <v>0</v>
      </c>
      <c r="K5">
        <v>6</v>
      </c>
      <c r="L5">
        <v>3</v>
      </c>
      <c r="M5">
        <v>31</v>
      </c>
      <c r="N5">
        <v>1</v>
      </c>
      <c r="O5">
        <v>1</v>
      </c>
      <c r="P5">
        <v>0</v>
      </c>
      <c r="Q5">
        <v>6</v>
      </c>
      <c r="R5">
        <v>1</v>
      </c>
      <c r="S5">
        <v>0</v>
      </c>
      <c r="T5">
        <v>7</v>
      </c>
      <c r="U5">
        <v>3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48</v>
      </c>
      <c r="AC5">
        <v>3</v>
      </c>
      <c r="AD5">
        <v>162</v>
      </c>
    </row>
    <row r="6" spans="1:30" x14ac:dyDescent="0.25">
      <c r="A6" t="s">
        <v>37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19</v>
      </c>
      <c r="S6">
        <v>2</v>
      </c>
      <c r="T6">
        <v>5</v>
      </c>
      <c r="U6">
        <v>0</v>
      </c>
      <c r="V6">
        <v>1</v>
      </c>
      <c r="W6">
        <v>1</v>
      </c>
      <c r="X6">
        <v>2</v>
      </c>
      <c r="Y6">
        <v>0</v>
      </c>
      <c r="Z6">
        <v>0</v>
      </c>
      <c r="AA6">
        <v>0</v>
      </c>
      <c r="AB6">
        <v>0</v>
      </c>
      <c r="AC6">
        <v>0</v>
      </c>
      <c r="AD6">
        <v>30</v>
      </c>
    </row>
    <row r="7" spans="1:30" x14ac:dyDescent="0.25">
      <c r="A7" t="s">
        <v>38</v>
      </c>
      <c r="B7">
        <v>0</v>
      </c>
      <c r="C7">
        <v>0</v>
      </c>
      <c r="D7">
        <v>0</v>
      </c>
      <c r="E7">
        <v>11</v>
      </c>
      <c r="F7">
        <v>0</v>
      </c>
      <c r="G7">
        <v>0</v>
      </c>
      <c r="H7">
        <v>0</v>
      </c>
      <c r="I7">
        <v>0</v>
      </c>
      <c r="J7">
        <v>16</v>
      </c>
      <c r="K7">
        <v>0</v>
      </c>
      <c r="L7">
        <v>0</v>
      </c>
      <c r="M7">
        <v>0</v>
      </c>
      <c r="N7">
        <v>0</v>
      </c>
      <c r="O7">
        <v>4</v>
      </c>
      <c r="P7">
        <v>0</v>
      </c>
      <c r="Q7">
        <v>0</v>
      </c>
      <c r="R7">
        <v>0</v>
      </c>
      <c r="S7">
        <v>0</v>
      </c>
      <c r="T7">
        <v>48</v>
      </c>
      <c r="U7">
        <v>0</v>
      </c>
      <c r="V7">
        <v>0</v>
      </c>
      <c r="W7">
        <v>37</v>
      </c>
      <c r="X7">
        <v>25</v>
      </c>
      <c r="Y7">
        <v>0</v>
      </c>
      <c r="Z7">
        <v>0</v>
      </c>
      <c r="AA7">
        <v>0</v>
      </c>
      <c r="AB7">
        <v>0</v>
      </c>
      <c r="AC7">
        <v>0</v>
      </c>
      <c r="AD7">
        <v>141</v>
      </c>
    </row>
    <row r="8" spans="1:30" x14ac:dyDescent="0.25">
      <c r="A8" t="s">
        <v>39</v>
      </c>
      <c r="B8">
        <v>0</v>
      </c>
      <c r="C8">
        <v>0</v>
      </c>
      <c r="D8">
        <v>0</v>
      </c>
      <c r="E8">
        <v>0</v>
      </c>
      <c r="F8">
        <v>0</v>
      </c>
      <c r="G8">
        <v>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7</v>
      </c>
      <c r="R8">
        <v>6</v>
      </c>
      <c r="S8">
        <v>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3</v>
      </c>
      <c r="AA8">
        <v>0</v>
      </c>
      <c r="AB8">
        <v>0</v>
      </c>
      <c r="AC8">
        <v>0</v>
      </c>
      <c r="AD8">
        <v>21</v>
      </c>
    </row>
    <row r="9" spans="1:30" x14ac:dyDescent="0.25">
      <c r="A9" t="s">
        <v>40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3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4</v>
      </c>
    </row>
    <row r="10" spans="1:30" x14ac:dyDescent="0.25">
      <c r="A10" t="s">
        <v>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2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2</v>
      </c>
    </row>
    <row r="11" spans="1:30" x14ac:dyDescent="0.25">
      <c r="A11" t="s">
        <v>42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3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3</v>
      </c>
    </row>
    <row r="12" spans="1:30" x14ac:dyDescent="0.25">
      <c r="A12" t="s">
        <v>43</v>
      </c>
      <c r="B12">
        <v>0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</row>
    <row r="13" spans="1:30" x14ac:dyDescent="0.25">
      <c r="A13" t="s">
        <v>44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2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2</v>
      </c>
    </row>
    <row r="14" spans="1:30" x14ac:dyDescent="0.25">
      <c r="A14" t="s">
        <v>45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</row>
    <row r="15" spans="1:30" x14ac:dyDescent="0.25">
      <c r="A15" t="s">
        <v>46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</row>
    <row r="16" spans="1:30" x14ac:dyDescent="0.25">
      <c r="A16" t="s">
        <v>47</v>
      </c>
      <c r="B16">
        <v>0</v>
      </c>
      <c r="C16">
        <v>0</v>
      </c>
      <c r="D16">
        <v>0</v>
      </c>
      <c r="E16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8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13</v>
      </c>
    </row>
    <row r="17" spans="1:30" x14ac:dyDescent="0.25">
      <c r="A17" t="s">
        <v>48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</row>
    <row r="18" spans="1:30" x14ac:dyDescent="0.25">
      <c r="A18" t="s">
        <v>49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</row>
    <row r="19" spans="1:30" x14ac:dyDescent="0.25">
      <c r="A19" t="s">
        <v>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2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2</v>
      </c>
    </row>
    <row r="20" spans="1:30" x14ac:dyDescent="0.25">
      <c r="A20" t="s">
        <v>51</v>
      </c>
      <c r="B20">
        <v>0</v>
      </c>
      <c r="C20">
        <v>0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3</v>
      </c>
      <c r="U20">
        <v>0</v>
      </c>
      <c r="V20">
        <v>0</v>
      </c>
      <c r="W20">
        <v>1</v>
      </c>
      <c r="X20">
        <v>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9</v>
      </c>
    </row>
    <row r="21" spans="1:30" x14ac:dyDescent="0.25">
      <c r="A21" t="s">
        <v>52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2</v>
      </c>
    </row>
    <row r="22" spans="1:30" x14ac:dyDescent="0.25">
      <c r="A22" t="s">
        <v>53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3</v>
      </c>
      <c r="U22">
        <v>0</v>
      </c>
      <c r="V22">
        <v>0</v>
      </c>
      <c r="W22">
        <v>2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9</v>
      </c>
    </row>
    <row r="23" spans="1:30" x14ac:dyDescent="0.25">
      <c r="A23" t="s">
        <v>54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</row>
    <row r="24" spans="1:30" x14ac:dyDescent="0.25">
      <c r="A24" t="s">
        <v>55</v>
      </c>
      <c r="B24">
        <v>0</v>
      </c>
      <c r="C24">
        <v>0</v>
      </c>
      <c r="D24">
        <v>0</v>
      </c>
      <c r="E24">
        <v>2</v>
      </c>
      <c r="F24">
        <v>0</v>
      </c>
      <c r="G24">
        <v>0</v>
      </c>
      <c r="H24">
        <v>0</v>
      </c>
      <c r="I24">
        <v>0</v>
      </c>
      <c r="J24">
        <v>3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3</v>
      </c>
      <c r="U24">
        <v>0</v>
      </c>
      <c r="V24">
        <v>0</v>
      </c>
      <c r="W24">
        <v>3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12</v>
      </c>
    </row>
    <row r="25" spans="1:30" x14ac:dyDescent="0.25">
      <c r="A25" t="s">
        <v>56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</row>
    <row r="26" spans="1:30" x14ac:dyDescent="0.25">
      <c r="A26" t="s">
        <v>57</v>
      </c>
      <c r="B26">
        <v>0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</row>
    <row r="27" spans="1:30" x14ac:dyDescent="0.25">
      <c r="A27" t="s">
        <v>58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</v>
      </c>
    </row>
    <row r="28" spans="1:30" x14ac:dyDescent="0.25">
      <c r="A28" t="s">
        <v>59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</row>
    <row r="29" spans="1:30" x14ac:dyDescent="0.25">
      <c r="A29" t="s">
        <v>60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2</v>
      </c>
    </row>
    <row r="30" spans="1:30" x14ac:dyDescent="0.25">
      <c r="A30" t="s">
        <v>61</v>
      </c>
      <c r="B30">
        <v>0</v>
      </c>
      <c r="C30">
        <v>0</v>
      </c>
      <c r="D30">
        <v>0</v>
      </c>
      <c r="E30">
        <v>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2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7</v>
      </c>
    </row>
    <row r="31" spans="1:30" x14ac:dyDescent="0.25">
      <c r="A31" t="s">
        <v>62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</row>
    <row r="32" spans="1:30" x14ac:dyDescent="0.25">
      <c r="A32" t="s">
        <v>63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</row>
    <row r="33" spans="1:30" x14ac:dyDescent="0.25">
      <c r="A33" t="s">
        <v>64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</row>
    <row r="34" spans="1:30" x14ac:dyDescent="0.25">
      <c r="A34" t="s">
        <v>65</v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3</v>
      </c>
    </row>
    <row r="35" spans="1:30" x14ac:dyDescent="0.25">
      <c r="A35" t="s">
        <v>66</v>
      </c>
      <c r="B35">
        <v>0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2</v>
      </c>
      <c r="U35">
        <v>0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6</v>
      </c>
    </row>
    <row r="36" spans="1:30" x14ac:dyDescent="0.25">
      <c r="A36" t="s">
        <v>67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</row>
    <row r="37" spans="1:30" x14ac:dyDescent="0.25">
      <c r="A37" t="s">
        <v>68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3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3</v>
      </c>
    </row>
    <row r="38" spans="1:30" x14ac:dyDescent="0.25">
      <c r="A38" t="s">
        <v>69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</row>
    <row r="39" spans="1:30" x14ac:dyDescent="0.25">
      <c r="A39" t="s">
        <v>70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</row>
    <row r="40" spans="1:30" x14ac:dyDescent="0.25">
      <c r="A40" t="s">
        <v>71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3</v>
      </c>
    </row>
    <row r="41" spans="1:30" x14ac:dyDescent="0.25">
      <c r="A41" t="s">
        <v>72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</row>
    <row r="42" spans="1:30" x14ac:dyDescent="0.25">
      <c r="A42" t="s">
        <v>73</v>
      </c>
      <c r="B42">
        <v>0</v>
      </c>
      <c r="C42">
        <v>0</v>
      </c>
      <c r="D42">
        <v>0</v>
      </c>
      <c r="E42">
        <v>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2</v>
      </c>
    </row>
    <row r="43" spans="1:30" x14ac:dyDescent="0.25">
      <c r="A43" t="s">
        <v>74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</row>
    <row r="44" spans="1:30" x14ac:dyDescent="0.25">
      <c r="A44" t="s">
        <v>75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</row>
    <row r="45" spans="1:30" x14ac:dyDescent="0.25">
      <c r="A45" t="s">
        <v>76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2</v>
      </c>
    </row>
    <row r="46" spans="1:30" x14ac:dyDescent="0.25">
      <c r="A46" t="s">
        <v>77</v>
      </c>
      <c r="B46">
        <v>0</v>
      </c>
      <c r="C46">
        <v>0</v>
      </c>
      <c r="D46">
        <v>0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</row>
    <row r="47" spans="1:30" x14ac:dyDescent="0.25">
      <c r="A47" t="s">
        <v>78</v>
      </c>
      <c r="B47">
        <v>0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  <c r="P47">
        <v>0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  <c r="W47">
        <v>2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6</v>
      </c>
    </row>
    <row r="48" spans="1:30" x14ac:dyDescent="0.25">
      <c r="A48" t="s">
        <v>79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11</v>
      </c>
      <c r="U48">
        <v>0</v>
      </c>
      <c r="V48">
        <v>0</v>
      </c>
      <c r="W48">
        <v>3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17</v>
      </c>
    </row>
    <row r="49" spans="1:30" x14ac:dyDescent="0.25">
      <c r="A49" t="s">
        <v>80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2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5</v>
      </c>
    </row>
    <row r="50" spans="1:30" x14ac:dyDescent="0.25">
      <c r="A50" t="s">
        <v>81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</row>
    <row r="51" spans="1:30" x14ac:dyDescent="0.25">
      <c r="A51" t="s">
        <v>82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2</v>
      </c>
      <c r="U51">
        <v>0</v>
      </c>
      <c r="V51">
        <v>0</v>
      </c>
      <c r="W51">
        <v>1</v>
      </c>
      <c r="X51">
        <v>2</v>
      </c>
      <c r="Y51">
        <v>0</v>
      </c>
      <c r="Z51">
        <v>0</v>
      </c>
      <c r="AA51">
        <v>0</v>
      </c>
      <c r="AB51">
        <v>0</v>
      </c>
      <c r="AC51">
        <v>0</v>
      </c>
      <c r="AD51">
        <v>5</v>
      </c>
    </row>
    <row r="52" spans="1:30" x14ac:dyDescent="0.25">
      <c r="A52" t="s">
        <v>83</v>
      </c>
      <c r="B52">
        <v>0</v>
      </c>
      <c r="C52">
        <v>0</v>
      </c>
      <c r="D52">
        <v>0</v>
      </c>
      <c r="E52">
        <v>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6</v>
      </c>
    </row>
    <row r="53" spans="1:30" x14ac:dyDescent="0.25">
      <c r="A53" t="s">
        <v>84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2</v>
      </c>
    </row>
    <row r="54" spans="1:30" x14ac:dyDescent="0.25">
      <c r="A54" t="s">
        <v>85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3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5</v>
      </c>
    </row>
    <row r="55" spans="1:30" x14ac:dyDescent="0.25">
      <c r="A55" t="s">
        <v>86</v>
      </c>
      <c r="B55">
        <v>0</v>
      </c>
      <c r="C55">
        <v>0</v>
      </c>
      <c r="D55">
        <v>0</v>
      </c>
      <c r="E55">
        <v>5</v>
      </c>
      <c r="F55">
        <v>0</v>
      </c>
      <c r="G55">
        <v>0</v>
      </c>
      <c r="H55">
        <v>0</v>
      </c>
      <c r="I55">
        <v>0</v>
      </c>
      <c r="J55">
        <v>3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8</v>
      </c>
    </row>
    <row r="56" spans="1:30" x14ac:dyDescent="0.25">
      <c r="A56" t="s">
        <v>87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11</v>
      </c>
      <c r="K56">
        <v>0</v>
      </c>
      <c r="L56">
        <v>0</v>
      </c>
      <c r="M56">
        <v>0</v>
      </c>
      <c r="N56">
        <v>0</v>
      </c>
      <c r="O56">
        <v>6</v>
      </c>
      <c r="P56">
        <v>0</v>
      </c>
      <c r="Q56">
        <v>0</v>
      </c>
      <c r="R56">
        <v>0</v>
      </c>
      <c r="S56">
        <v>0</v>
      </c>
      <c r="T56">
        <v>4</v>
      </c>
      <c r="U56">
        <v>0</v>
      </c>
      <c r="V56">
        <v>0</v>
      </c>
      <c r="W56">
        <v>9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30</v>
      </c>
    </row>
    <row r="57" spans="1:30" x14ac:dyDescent="0.25">
      <c r="A57" t="s">
        <v>88</v>
      </c>
      <c r="B57">
        <v>0</v>
      </c>
      <c r="C57">
        <v>0</v>
      </c>
      <c r="D57">
        <v>0</v>
      </c>
      <c r="E57">
        <v>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36</v>
      </c>
      <c r="U57">
        <v>0</v>
      </c>
      <c r="V57">
        <v>0</v>
      </c>
      <c r="W57">
        <v>27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68</v>
      </c>
    </row>
    <row r="58" spans="1:30" x14ac:dyDescent="0.25">
      <c r="A58" t="s">
        <v>89</v>
      </c>
      <c r="B58">
        <v>0</v>
      </c>
      <c r="C58">
        <v>0</v>
      </c>
      <c r="D58">
        <v>0</v>
      </c>
      <c r="E58">
        <v>8</v>
      </c>
      <c r="F58">
        <v>0</v>
      </c>
      <c r="G58">
        <v>0</v>
      </c>
      <c r="H58">
        <v>0</v>
      </c>
      <c r="I58">
        <v>0</v>
      </c>
      <c r="J58">
        <v>13</v>
      </c>
      <c r="K58">
        <v>0</v>
      </c>
      <c r="L58">
        <v>0</v>
      </c>
      <c r="M58">
        <v>0</v>
      </c>
      <c r="N58">
        <v>0</v>
      </c>
      <c r="O58">
        <v>5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8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34</v>
      </c>
    </row>
    <row r="59" spans="1:30" x14ac:dyDescent="0.25">
      <c r="A59" t="s">
        <v>90</v>
      </c>
      <c r="B59">
        <v>0</v>
      </c>
      <c r="C59">
        <v>0</v>
      </c>
      <c r="D59">
        <v>0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</row>
    <row r="60" spans="1:30" x14ac:dyDescent="0.25">
      <c r="A60" t="s">
        <v>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3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3</v>
      </c>
    </row>
    <row r="61" spans="1:30" x14ac:dyDescent="0.25">
      <c r="A61" t="s">
        <v>92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</row>
    <row r="62" spans="1:30" x14ac:dyDescent="0.25">
      <c r="A62" t="s">
        <v>93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4</v>
      </c>
      <c r="K62">
        <v>0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2</v>
      </c>
      <c r="Y62">
        <v>0</v>
      </c>
      <c r="Z62">
        <v>0</v>
      </c>
      <c r="AA62">
        <v>0</v>
      </c>
      <c r="AB62">
        <v>0</v>
      </c>
      <c r="AC62">
        <v>0</v>
      </c>
      <c r="AD62">
        <v>8</v>
      </c>
    </row>
    <row r="63" spans="1:30" x14ac:dyDescent="0.25">
      <c r="A63" t="s">
        <v>94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2</v>
      </c>
    </row>
    <row r="64" spans="1:30" x14ac:dyDescent="0.25">
      <c r="A64" t="s">
        <v>95</v>
      </c>
      <c r="B64">
        <v>0</v>
      </c>
      <c r="C64">
        <v>0</v>
      </c>
      <c r="D64">
        <v>0</v>
      </c>
      <c r="E64">
        <v>4</v>
      </c>
      <c r="F64">
        <v>0</v>
      </c>
      <c r="G64">
        <v>0</v>
      </c>
      <c r="H64">
        <v>0</v>
      </c>
      <c r="I64">
        <v>0</v>
      </c>
      <c r="J64">
        <v>2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7</v>
      </c>
    </row>
    <row r="65" spans="1:30" x14ac:dyDescent="0.25">
      <c r="A65" t="s">
        <v>96</v>
      </c>
      <c r="B65">
        <v>0</v>
      </c>
      <c r="C65">
        <v>2</v>
      </c>
      <c r="D65">
        <v>0</v>
      </c>
      <c r="E65">
        <v>11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20</v>
      </c>
      <c r="S65">
        <v>0</v>
      </c>
      <c r="T65">
        <v>12</v>
      </c>
      <c r="U65">
        <v>0</v>
      </c>
      <c r="V65">
        <v>0</v>
      </c>
      <c r="W65">
        <v>13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59</v>
      </c>
    </row>
    <row r="66" spans="1:30" x14ac:dyDescent="0.25">
      <c r="A66" t="s">
        <v>97</v>
      </c>
      <c r="B66">
        <v>0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</row>
    <row r="67" spans="1:30" x14ac:dyDescent="0.25">
      <c r="A67" t="s">
        <v>98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5</v>
      </c>
      <c r="S67">
        <v>0</v>
      </c>
      <c r="T67">
        <v>1</v>
      </c>
      <c r="U67">
        <v>0</v>
      </c>
      <c r="V67">
        <v>0</v>
      </c>
      <c r="W67">
        <v>3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9</v>
      </c>
    </row>
    <row r="68" spans="1:30" x14ac:dyDescent="0.25">
      <c r="A68" t="s">
        <v>99</v>
      </c>
      <c r="B68">
        <v>0</v>
      </c>
      <c r="C68">
        <v>2</v>
      </c>
      <c r="D68">
        <v>0</v>
      </c>
      <c r="E68">
        <v>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8</v>
      </c>
      <c r="S68">
        <v>0</v>
      </c>
      <c r="T68">
        <v>11</v>
      </c>
      <c r="U68">
        <v>0</v>
      </c>
      <c r="V68">
        <v>0</v>
      </c>
      <c r="W68">
        <v>9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32</v>
      </c>
    </row>
    <row r="69" spans="1:30" x14ac:dyDescent="0.25">
      <c r="A69" t="s">
        <v>100</v>
      </c>
      <c r="B69">
        <v>2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3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5</v>
      </c>
    </row>
    <row r="70" spans="1:30" x14ac:dyDescent="0.25">
      <c r="A70" t="s">
        <v>101</v>
      </c>
      <c r="B70">
        <v>0</v>
      </c>
      <c r="C70">
        <v>0</v>
      </c>
      <c r="D70">
        <v>3</v>
      </c>
      <c r="E70">
        <v>0</v>
      </c>
      <c r="F70">
        <v>0</v>
      </c>
      <c r="G70">
        <v>0</v>
      </c>
      <c r="H70">
        <v>0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14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19</v>
      </c>
    </row>
    <row r="71" spans="1:30" x14ac:dyDescent="0.25">
      <c r="A71" t="s">
        <v>102</v>
      </c>
      <c r="B71">
        <v>0</v>
      </c>
      <c r="C71">
        <v>1</v>
      </c>
      <c r="D71">
        <v>11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2</v>
      </c>
      <c r="Q71">
        <v>1</v>
      </c>
      <c r="R71">
        <v>0</v>
      </c>
      <c r="S71">
        <v>0</v>
      </c>
      <c r="T71">
        <v>0</v>
      </c>
      <c r="U71">
        <v>2</v>
      </c>
      <c r="V71">
        <v>0</v>
      </c>
      <c r="W71">
        <v>2</v>
      </c>
      <c r="X71">
        <v>0</v>
      </c>
      <c r="Y71">
        <v>0</v>
      </c>
      <c r="Z71">
        <v>0</v>
      </c>
      <c r="AA71">
        <v>0</v>
      </c>
      <c r="AB71">
        <v>5</v>
      </c>
      <c r="AC71">
        <v>0</v>
      </c>
      <c r="AD71">
        <v>24</v>
      </c>
    </row>
    <row r="72" spans="1:30" x14ac:dyDescent="0.25">
      <c r="A72" t="s">
        <v>103</v>
      </c>
      <c r="B72">
        <v>1</v>
      </c>
      <c r="C72">
        <v>2</v>
      </c>
      <c r="D72">
        <v>2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4</v>
      </c>
      <c r="R72">
        <v>1</v>
      </c>
      <c r="S72">
        <v>0</v>
      </c>
      <c r="T72">
        <v>0</v>
      </c>
      <c r="U72">
        <v>1</v>
      </c>
      <c r="V72">
        <v>0</v>
      </c>
      <c r="W72">
        <v>0</v>
      </c>
      <c r="X72">
        <v>1</v>
      </c>
      <c r="Y72">
        <v>0</v>
      </c>
      <c r="Z72">
        <v>0</v>
      </c>
      <c r="AA72">
        <v>2</v>
      </c>
      <c r="AB72">
        <v>0</v>
      </c>
      <c r="AC72">
        <v>0</v>
      </c>
      <c r="AD72">
        <v>15</v>
      </c>
    </row>
    <row r="73" spans="1:30" x14ac:dyDescent="0.25">
      <c r="A73" t="s">
        <v>104</v>
      </c>
      <c r="B73">
        <v>0</v>
      </c>
      <c r="C73">
        <v>3</v>
      </c>
      <c r="D73">
        <v>10</v>
      </c>
      <c r="E73">
        <v>0</v>
      </c>
      <c r="F73">
        <v>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</v>
      </c>
      <c r="O73">
        <v>0</v>
      </c>
      <c r="P73">
        <v>1</v>
      </c>
      <c r="Q73">
        <v>9</v>
      </c>
      <c r="R73">
        <v>4</v>
      </c>
      <c r="S73">
        <v>3</v>
      </c>
      <c r="T73">
        <v>0</v>
      </c>
      <c r="U73">
        <v>4</v>
      </c>
      <c r="V73">
        <v>0</v>
      </c>
      <c r="W73">
        <v>3</v>
      </c>
      <c r="X73">
        <v>5</v>
      </c>
      <c r="Y73">
        <v>12</v>
      </c>
      <c r="Z73">
        <v>0</v>
      </c>
      <c r="AA73">
        <v>4</v>
      </c>
      <c r="AB73">
        <v>29</v>
      </c>
      <c r="AC73">
        <v>0</v>
      </c>
      <c r="AD73">
        <v>91</v>
      </c>
    </row>
    <row r="74" spans="1:30" x14ac:dyDescent="0.25">
      <c r="A74" t="s">
        <v>105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3</v>
      </c>
    </row>
    <row r="75" spans="1:30" x14ac:dyDescent="0.25">
      <c r="A75" t="s">
        <v>106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2</v>
      </c>
    </row>
    <row r="76" spans="1:30" x14ac:dyDescent="0.25">
      <c r="A76" t="s">
        <v>107</v>
      </c>
      <c r="B76">
        <v>0</v>
      </c>
      <c r="C76">
        <v>0</v>
      </c>
      <c r="D76">
        <v>2</v>
      </c>
      <c r="E76">
        <v>0</v>
      </c>
      <c r="F76">
        <v>0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4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7</v>
      </c>
    </row>
    <row r="77" spans="1:30" x14ac:dyDescent="0.25">
      <c r="A77" t="s">
        <v>108</v>
      </c>
      <c r="B77">
        <v>6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3</v>
      </c>
      <c r="V77">
        <v>0</v>
      </c>
      <c r="W77">
        <v>4</v>
      </c>
      <c r="X77">
        <v>0</v>
      </c>
      <c r="Y77">
        <v>6</v>
      </c>
      <c r="Z77">
        <v>0</v>
      </c>
      <c r="AA77">
        <v>0</v>
      </c>
      <c r="AB77">
        <v>4</v>
      </c>
      <c r="AC77">
        <v>0</v>
      </c>
      <c r="AD77">
        <v>24</v>
      </c>
    </row>
    <row r="78" spans="1:30" x14ac:dyDescent="0.25">
      <c r="A78" t="s">
        <v>31</v>
      </c>
      <c r="B78">
        <v>25</v>
      </c>
      <c r="C78">
        <v>11</v>
      </c>
      <c r="D78">
        <v>31</v>
      </c>
      <c r="E78">
        <v>86</v>
      </c>
      <c r="F78">
        <v>2</v>
      </c>
      <c r="G78">
        <v>3</v>
      </c>
      <c r="H78">
        <v>32</v>
      </c>
      <c r="I78">
        <v>5</v>
      </c>
      <c r="J78">
        <v>68</v>
      </c>
      <c r="K78">
        <v>6</v>
      </c>
      <c r="L78">
        <v>4</v>
      </c>
      <c r="M78">
        <v>31</v>
      </c>
      <c r="N78">
        <v>3</v>
      </c>
      <c r="O78">
        <v>31</v>
      </c>
      <c r="P78">
        <v>4</v>
      </c>
      <c r="Q78">
        <v>29</v>
      </c>
      <c r="R78">
        <v>69</v>
      </c>
      <c r="S78">
        <v>25</v>
      </c>
      <c r="T78">
        <v>175</v>
      </c>
      <c r="U78">
        <v>17</v>
      </c>
      <c r="V78">
        <v>4</v>
      </c>
      <c r="W78">
        <v>146</v>
      </c>
      <c r="X78">
        <v>55</v>
      </c>
      <c r="Y78">
        <v>18</v>
      </c>
      <c r="Z78">
        <v>4</v>
      </c>
      <c r="AA78">
        <v>6</v>
      </c>
      <c r="AB78">
        <v>86</v>
      </c>
      <c r="AC78">
        <v>3</v>
      </c>
      <c r="AD78">
        <v>979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DAEC-0ECB-4CDF-B7AF-8BFF56FB7AFD}">
  <dimension ref="A1:AA15"/>
  <sheetViews>
    <sheetView topLeftCell="S1" workbookViewId="0">
      <selection activeCell="AA15" sqref="AA15"/>
    </sheetView>
  </sheetViews>
  <sheetFormatPr defaultRowHeight="15" x14ac:dyDescent="0.25"/>
  <cols>
    <col min="2" max="2" width="14.42578125" bestFit="1" customWidth="1"/>
    <col min="3" max="4" width="13.42578125" bestFit="1" customWidth="1"/>
    <col min="5" max="5" width="14.42578125" bestFit="1" customWidth="1"/>
    <col min="6" max="6" width="13.28515625" bestFit="1" customWidth="1"/>
    <col min="7" max="7" width="14.28515625" bestFit="1" customWidth="1"/>
    <col min="8" max="8" width="14.42578125" bestFit="1" customWidth="1"/>
    <col min="9" max="9" width="13.42578125" bestFit="1" customWidth="1"/>
    <col min="10" max="10" width="14.42578125" bestFit="1" customWidth="1"/>
    <col min="11" max="11" width="14.28515625" bestFit="1" customWidth="1"/>
    <col min="12" max="12" width="13.42578125" bestFit="1" customWidth="1"/>
    <col min="13" max="13" width="14.42578125" bestFit="1" customWidth="1"/>
    <col min="14" max="14" width="12.28515625" bestFit="1" customWidth="1"/>
    <col min="15" max="15" width="14.28515625" bestFit="1" customWidth="1"/>
    <col min="16" max="16" width="13.42578125" bestFit="1" customWidth="1"/>
    <col min="17" max="18" width="14.42578125" bestFit="1" customWidth="1"/>
    <col min="19" max="19" width="13.42578125" bestFit="1" customWidth="1"/>
    <col min="20" max="20" width="16" bestFit="1" customWidth="1"/>
    <col min="21" max="22" width="13.42578125" bestFit="1" customWidth="1"/>
    <col min="23" max="24" width="14.42578125" bestFit="1" customWidth="1"/>
    <col min="25" max="25" width="14.28515625" bestFit="1" customWidth="1"/>
    <col min="26" max="26" width="13.42578125" bestFit="1" customWidth="1"/>
    <col min="27" max="27" width="15.85546875" bestFit="1" customWidth="1"/>
    <col min="28" max="28" width="14.28515625" bestFit="1" customWidth="1"/>
    <col min="29" max="29" width="12.140625" bestFit="1" customWidth="1"/>
    <col min="30" max="30" width="15.85546875" bestFit="1" customWidth="1"/>
  </cols>
  <sheetData>
    <row r="1" spans="1:27" x14ac:dyDescent="0.25">
      <c r="A1" s="1" t="s">
        <v>32</v>
      </c>
      <c r="B1" s="1" t="s">
        <v>3</v>
      </c>
      <c r="C1" s="1" t="s">
        <v>4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</row>
    <row r="2" spans="1:27" x14ac:dyDescent="0.25">
      <c r="A2" s="1" t="s">
        <v>36</v>
      </c>
      <c r="B2" s="1">
        <v>90198.43</v>
      </c>
      <c r="C2" s="1">
        <v>0</v>
      </c>
      <c r="D2" s="1">
        <v>14850.41</v>
      </c>
      <c r="E2" s="1">
        <v>0</v>
      </c>
      <c r="F2" s="1">
        <v>0</v>
      </c>
      <c r="G2" s="1">
        <v>102898.43</v>
      </c>
      <c r="H2" s="1">
        <v>0</v>
      </c>
      <c r="I2" s="1">
        <v>0</v>
      </c>
      <c r="J2" s="1">
        <v>12913.24</v>
      </c>
      <c r="K2" s="1">
        <v>337085.8</v>
      </c>
      <c r="L2" s="1">
        <v>1899.46</v>
      </c>
      <c r="M2" s="1">
        <v>4177.16</v>
      </c>
      <c r="N2" s="1">
        <v>0</v>
      </c>
      <c r="O2" s="1">
        <v>16852</v>
      </c>
      <c r="P2" s="1">
        <v>2930.77</v>
      </c>
      <c r="Q2" s="1">
        <v>0</v>
      </c>
      <c r="R2" s="1">
        <v>6805.9</v>
      </c>
      <c r="S2" s="1">
        <v>3999.6</v>
      </c>
      <c r="T2" s="1">
        <v>0</v>
      </c>
      <c r="U2" s="1">
        <v>0</v>
      </c>
      <c r="V2" s="1">
        <v>0</v>
      </c>
      <c r="W2" s="1">
        <v>3446.21</v>
      </c>
      <c r="X2" s="1">
        <v>0</v>
      </c>
      <c r="Y2" s="1">
        <v>106183.34</v>
      </c>
      <c r="Z2" s="1">
        <v>3054.23</v>
      </c>
      <c r="AA2" s="1">
        <v>707294.98</v>
      </c>
    </row>
    <row r="3" spans="1:27" x14ac:dyDescent="0.25">
      <c r="A3" s="1" t="s">
        <v>37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31489.64</v>
      </c>
      <c r="Q3" s="1">
        <v>3404.35</v>
      </c>
      <c r="R3" s="1">
        <v>3592.74</v>
      </c>
      <c r="S3" s="1">
        <v>0</v>
      </c>
      <c r="T3" s="1">
        <v>2562.13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41048.86</v>
      </c>
    </row>
    <row r="4" spans="1:27" x14ac:dyDescent="0.25">
      <c r="A4" s="1" t="s">
        <v>39</v>
      </c>
      <c r="B4" s="1">
        <v>0</v>
      </c>
      <c r="C4" s="1">
        <v>0</v>
      </c>
      <c r="D4" s="1">
        <v>0</v>
      </c>
      <c r="E4" s="1">
        <v>0</v>
      </c>
      <c r="F4" s="1">
        <v>32155.63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74691.539999999994</v>
      </c>
      <c r="P4" s="1">
        <v>7409.64</v>
      </c>
      <c r="Q4" s="1">
        <v>21263.5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32819.599999999999</v>
      </c>
      <c r="X4" s="1">
        <v>0</v>
      </c>
      <c r="Y4" s="1">
        <v>0</v>
      </c>
      <c r="Z4" s="1">
        <v>0</v>
      </c>
      <c r="AA4" s="1">
        <v>168339.91</v>
      </c>
    </row>
    <row r="5" spans="1:27" x14ac:dyDescent="0.25">
      <c r="A5" s="1" t="s">
        <v>40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1645.24</v>
      </c>
      <c r="R5" s="1">
        <v>731.48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2376.7199999999998</v>
      </c>
    </row>
    <row r="6" spans="1:27" x14ac:dyDescent="0.25">
      <c r="A6" s="1" t="s">
        <v>100</v>
      </c>
      <c r="B6" s="1">
        <v>18546.54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27827.81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46374.35</v>
      </c>
    </row>
    <row r="7" spans="1:27" x14ac:dyDescent="0.25">
      <c r="A7" s="1" t="s">
        <v>101</v>
      </c>
      <c r="B7" s="1">
        <v>0</v>
      </c>
      <c r="C7" s="1">
        <v>0</v>
      </c>
      <c r="D7" s="1">
        <v>4861.16</v>
      </c>
      <c r="E7" s="1">
        <v>0</v>
      </c>
      <c r="F7" s="1">
        <v>0</v>
      </c>
      <c r="G7" s="1">
        <v>0</v>
      </c>
      <c r="H7" s="1">
        <v>4243.4399999999996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25648.080000000002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34752.68</v>
      </c>
    </row>
    <row r="8" spans="1:27" x14ac:dyDescent="0.25">
      <c r="A8" s="1" t="s">
        <v>102</v>
      </c>
      <c r="B8" s="1">
        <v>0</v>
      </c>
      <c r="C8" s="1">
        <v>1191.81</v>
      </c>
      <c r="D8" s="1">
        <v>12795.78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2239</v>
      </c>
      <c r="O8" s="1">
        <v>1183.81</v>
      </c>
      <c r="P8" s="1">
        <v>0</v>
      </c>
      <c r="Q8" s="1">
        <v>0</v>
      </c>
      <c r="R8" s="1">
        <v>0</v>
      </c>
      <c r="S8" s="1">
        <v>2158.1999999999998</v>
      </c>
      <c r="T8" s="1">
        <v>2278.91</v>
      </c>
      <c r="U8" s="1">
        <v>0</v>
      </c>
      <c r="V8" s="1">
        <v>0</v>
      </c>
      <c r="W8" s="1">
        <v>0</v>
      </c>
      <c r="X8" s="1">
        <v>0</v>
      </c>
      <c r="Y8" s="1">
        <v>5435.5</v>
      </c>
      <c r="Z8" s="1">
        <v>0</v>
      </c>
      <c r="AA8" s="1">
        <v>27283.01</v>
      </c>
    </row>
    <row r="9" spans="1:27" x14ac:dyDescent="0.25">
      <c r="A9" s="1" t="s">
        <v>103</v>
      </c>
      <c r="B9" s="1">
        <v>1081</v>
      </c>
      <c r="C9" s="1">
        <v>2162</v>
      </c>
      <c r="D9" s="1">
        <v>2146</v>
      </c>
      <c r="E9" s="1">
        <v>0</v>
      </c>
      <c r="F9" s="1">
        <v>0</v>
      </c>
      <c r="G9" s="1">
        <v>0</v>
      </c>
      <c r="H9" s="1">
        <v>0</v>
      </c>
      <c r="I9" s="1">
        <v>1073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4292</v>
      </c>
      <c r="P9" s="1">
        <v>1081</v>
      </c>
      <c r="Q9" s="1">
        <v>0</v>
      </c>
      <c r="R9" s="1">
        <v>0</v>
      </c>
      <c r="S9" s="1">
        <v>1073</v>
      </c>
      <c r="T9" s="1">
        <v>0</v>
      </c>
      <c r="U9" s="1">
        <v>1154.56</v>
      </c>
      <c r="V9" s="1">
        <v>0</v>
      </c>
      <c r="W9" s="1">
        <v>0</v>
      </c>
      <c r="X9" s="1">
        <v>2146</v>
      </c>
      <c r="Y9" s="1">
        <v>0</v>
      </c>
      <c r="Z9" s="1">
        <v>0</v>
      </c>
      <c r="AA9" s="1">
        <v>16208.56</v>
      </c>
    </row>
    <row r="10" spans="1:27" x14ac:dyDescent="0.25">
      <c r="A10" s="1" t="s">
        <v>104</v>
      </c>
      <c r="B10" s="1">
        <v>0</v>
      </c>
      <c r="C10" s="1">
        <v>3261.3</v>
      </c>
      <c r="D10" s="1">
        <v>11289.84</v>
      </c>
      <c r="E10" s="1">
        <v>3020.1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2383.62</v>
      </c>
      <c r="M10" s="1">
        <v>0</v>
      </c>
      <c r="N10" s="1">
        <v>1224.21</v>
      </c>
      <c r="O10" s="1">
        <v>10130.74</v>
      </c>
      <c r="P10" s="1">
        <v>4751.7299999999996</v>
      </c>
      <c r="Q10" s="1">
        <v>3575.43</v>
      </c>
      <c r="R10" s="1">
        <v>0</v>
      </c>
      <c r="S10" s="1">
        <v>4735.24</v>
      </c>
      <c r="T10" s="1">
        <v>3470.72</v>
      </c>
      <c r="U10" s="1">
        <v>6326.85</v>
      </c>
      <c r="V10" s="1">
        <v>13778.17</v>
      </c>
      <c r="W10" s="1">
        <v>0</v>
      </c>
      <c r="X10" s="1">
        <v>4525.82</v>
      </c>
      <c r="Y10" s="1">
        <v>34725.61</v>
      </c>
      <c r="Z10" s="1">
        <v>0</v>
      </c>
      <c r="AA10" s="1">
        <v>107199.38</v>
      </c>
    </row>
    <row r="11" spans="1:27" x14ac:dyDescent="0.25">
      <c r="A11" s="1" t="s">
        <v>105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1854.45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3708.9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5563.35</v>
      </c>
    </row>
    <row r="12" spans="1:27" x14ac:dyDescent="0.25">
      <c r="A12" s="1" t="s">
        <v>106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1073.21</v>
      </c>
      <c r="R12" s="1">
        <v>0</v>
      </c>
      <c r="S12" s="1">
        <v>0</v>
      </c>
      <c r="T12" s="1">
        <v>1081.21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2154.42</v>
      </c>
    </row>
    <row r="13" spans="1:27" x14ac:dyDescent="0.25">
      <c r="A13" s="1" t="s">
        <v>107</v>
      </c>
      <c r="B13" s="1">
        <v>0</v>
      </c>
      <c r="C13" s="1">
        <v>0</v>
      </c>
      <c r="D13" s="1">
        <v>1979.68</v>
      </c>
      <c r="E13" s="1">
        <v>0</v>
      </c>
      <c r="F13" s="1">
        <v>0</v>
      </c>
      <c r="G13" s="1">
        <v>0</v>
      </c>
      <c r="H13" s="1">
        <v>0</v>
      </c>
      <c r="I13" s="1">
        <v>989.84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3959.36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6928.88</v>
      </c>
    </row>
    <row r="14" spans="1:27" x14ac:dyDescent="0.25">
      <c r="A14" s="1" t="s">
        <v>108</v>
      </c>
      <c r="B14" s="1">
        <v>1346.72</v>
      </c>
      <c r="C14" s="1">
        <v>227.12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657.36</v>
      </c>
      <c r="T14" s="1">
        <v>940.88</v>
      </c>
      <c r="U14" s="1">
        <v>0</v>
      </c>
      <c r="V14" s="1">
        <v>1362.72</v>
      </c>
      <c r="W14" s="1">
        <v>0</v>
      </c>
      <c r="X14" s="1">
        <v>0</v>
      </c>
      <c r="Y14" s="1">
        <v>908.48</v>
      </c>
      <c r="Z14" s="1">
        <v>0</v>
      </c>
      <c r="AA14" s="1">
        <v>5443.28</v>
      </c>
    </row>
    <row r="15" spans="1:27" x14ac:dyDescent="0.25">
      <c r="A15" s="1" t="s">
        <v>31</v>
      </c>
      <c r="B15" s="1">
        <v>111172.69</v>
      </c>
      <c r="C15" s="1">
        <v>6842.23</v>
      </c>
      <c r="D15" s="1">
        <v>47922.87</v>
      </c>
      <c r="E15" s="1">
        <v>3020.1</v>
      </c>
      <c r="F15" s="1">
        <v>32155.63</v>
      </c>
      <c r="G15" s="1">
        <v>102898.43</v>
      </c>
      <c r="H15" s="1">
        <v>32071.25</v>
      </c>
      <c r="I15" s="1">
        <v>3917.29</v>
      </c>
      <c r="J15" s="1">
        <v>12913.24</v>
      </c>
      <c r="K15" s="1">
        <v>337085.8</v>
      </c>
      <c r="L15" s="1">
        <v>4283.08</v>
      </c>
      <c r="M15" s="1">
        <v>4177.16</v>
      </c>
      <c r="N15" s="1">
        <v>3463.21</v>
      </c>
      <c r="O15" s="1">
        <v>110858.99</v>
      </c>
      <c r="P15" s="1">
        <v>47662.78</v>
      </c>
      <c r="Q15" s="1">
        <v>56609.81</v>
      </c>
      <c r="R15" s="1">
        <v>11130.12</v>
      </c>
      <c r="S15" s="1">
        <v>16582.759999999998</v>
      </c>
      <c r="T15" s="1">
        <v>10333.85</v>
      </c>
      <c r="U15" s="1">
        <v>7481.41</v>
      </c>
      <c r="V15" s="1">
        <v>15140.89</v>
      </c>
      <c r="W15" s="1">
        <v>36265.81</v>
      </c>
      <c r="X15" s="1">
        <v>6671.82</v>
      </c>
      <c r="Y15" s="1">
        <v>147252.93</v>
      </c>
      <c r="Z15" s="1">
        <v>3054.23</v>
      </c>
      <c r="AA15" s="1">
        <v>1170968.3799999999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6EFE-20AA-4743-89C1-9E6CBE8BE7A9}">
  <dimension ref="A1:AE78"/>
  <sheetViews>
    <sheetView tabSelected="1" topLeftCell="S67" workbookViewId="0">
      <selection activeCell="AE78" sqref="AE78"/>
    </sheetView>
  </sheetViews>
  <sheetFormatPr defaultRowHeight="15" x14ac:dyDescent="0.25"/>
  <cols>
    <col min="1" max="1" width="10" bestFit="1" customWidth="1"/>
    <col min="2" max="2" width="11" customWidth="1"/>
    <col min="31" max="31" width="14.28515625" style="1" bestFit="1" customWidth="1"/>
  </cols>
  <sheetData>
    <row r="1" spans="1:31" x14ac:dyDescent="0.25">
      <c r="B1" t="s">
        <v>32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s="1" t="s">
        <v>31</v>
      </c>
    </row>
    <row r="2" spans="1:31" x14ac:dyDescent="0.25">
      <c r="A2">
        <f>LEFT(B2,10)*1</f>
        <v>406050040</v>
      </c>
      <c r="B2" t="s">
        <v>33</v>
      </c>
      <c r="C2">
        <f>VLOOKUP($A2,delib30,2,0)*Físico!B2</f>
        <v>0</v>
      </c>
      <c r="D2">
        <f>VLOOKUP($A2,delib30,2,0)*Físico!C2</f>
        <v>0</v>
      </c>
      <c r="E2">
        <f>VLOOKUP($A2,delib30,2,0)*Físico!D2</f>
        <v>0</v>
      </c>
      <c r="F2">
        <f>VLOOKUP($A2,delib30,2,0)*Físico!E2</f>
        <v>5866.09</v>
      </c>
      <c r="G2">
        <f>VLOOKUP($A2,delib30,2,0)*Físico!F2</f>
        <v>0</v>
      </c>
      <c r="H2">
        <f>VLOOKUP($A2,delib30,2,0)*Físico!G2</f>
        <v>0</v>
      </c>
      <c r="I2">
        <f>VLOOKUP($A2,delib30,2,0)*Físico!H2</f>
        <v>0</v>
      </c>
      <c r="J2">
        <f>VLOOKUP($A2,delib30,2,0)*Físico!I2</f>
        <v>0</v>
      </c>
      <c r="K2">
        <f>VLOOKUP($A2,delib30,2,0)*Físico!J2</f>
        <v>0</v>
      </c>
      <c r="L2">
        <f>VLOOKUP($A2,delib30,2,0)*Físico!K2</f>
        <v>0</v>
      </c>
      <c r="M2">
        <f>VLOOKUP($A2,delib30,2,0)*Físico!L2</f>
        <v>0</v>
      </c>
      <c r="N2">
        <f>VLOOKUP($A2,delib30,2,0)*Físico!M2</f>
        <v>0</v>
      </c>
      <c r="O2">
        <f>VLOOKUP($A2,delib30,2,0)*Físico!N2</f>
        <v>0</v>
      </c>
      <c r="P2">
        <f>VLOOKUP($A2,delib30,2,0)*Físico!O2</f>
        <v>0</v>
      </c>
      <c r="Q2">
        <f>VLOOKUP($A2,delib30,2,0)*Físico!P2</f>
        <v>0</v>
      </c>
      <c r="R2">
        <f>VLOOKUP($A2,delib30,2,0)*Físico!Q2</f>
        <v>0</v>
      </c>
      <c r="S2">
        <f>VLOOKUP($A2,delib30,2,0)*Físico!R2</f>
        <v>0</v>
      </c>
      <c r="T2">
        <f>VLOOKUP($A2,delib30,2,0)*Físico!S2</f>
        <v>0</v>
      </c>
      <c r="U2">
        <f>VLOOKUP($A2,delib30,2,0)*Físico!T2</f>
        <v>13198.702499999999</v>
      </c>
      <c r="V2">
        <f>VLOOKUP($A2,delib30,2,0)*Físico!U2</f>
        <v>0</v>
      </c>
      <c r="W2">
        <f>VLOOKUP($A2,delib30,2,0)*Físico!V2</f>
        <v>0</v>
      </c>
      <c r="X2">
        <f>VLOOKUP($A2,delib30,2,0)*Físico!W2</f>
        <v>0</v>
      </c>
      <c r="Y2">
        <f>VLOOKUP($A2,delib30,2,0)*Físico!X2</f>
        <v>0</v>
      </c>
      <c r="Z2">
        <f>VLOOKUP($A2,delib30,2,0)*Físico!Y2</f>
        <v>0</v>
      </c>
      <c r="AA2">
        <f>VLOOKUP($A2,delib30,2,0)*Físico!Z2</f>
        <v>0</v>
      </c>
      <c r="AB2">
        <f>VLOOKUP($A2,delib30,2,0)*Físico!AA2</f>
        <v>0</v>
      </c>
      <c r="AC2">
        <f>VLOOKUP($A2,delib30,2,0)*Físico!AB2</f>
        <v>0</v>
      </c>
      <c r="AD2">
        <f>VLOOKUP($A2,delib30,2,0)*Físico!AC2</f>
        <v>0</v>
      </c>
      <c r="AE2" s="1">
        <f>SUM(C2:AD2)</f>
        <v>19064.7925</v>
      </c>
    </row>
    <row r="3" spans="1:31" x14ac:dyDescent="0.25">
      <c r="A3">
        <f t="shared" ref="A3:A66" si="0">LEFT(B3,10)*1</f>
        <v>406050058</v>
      </c>
      <c r="B3" t="s">
        <v>34</v>
      </c>
      <c r="C3">
        <f>VLOOKUP($A3,delib30,2,0)*Físico!B3</f>
        <v>0</v>
      </c>
      <c r="D3">
        <f>VLOOKUP($A3,delib30,2,0)*Físico!C3</f>
        <v>0</v>
      </c>
      <c r="E3">
        <f>VLOOKUP($A3,delib30,2,0)*Físico!D3</f>
        <v>0</v>
      </c>
      <c r="F3">
        <f>VLOOKUP($A3,delib30,2,0)*Físico!E3</f>
        <v>1486.97</v>
      </c>
      <c r="G3">
        <f>VLOOKUP($A3,delib30,2,0)*Físico!F3</f>
        <v>0</v>
      </c>
      <c r="H3">
        <f>VLOOKUP($A3,delib30,2,0)*Físico!G3</f>
        <v>0</v>
      </c>
      <c r="I3">
        <f>VLOOKUP($A3,delib30,2,0)*Físico!H3</f>
        <v>0</v>
      </c>
      <c r="J3">
        <f>VLOOKUP($A3,delib30,2,0)*Físico!I3</f>
        <v>0</v>
      </c>
      <c r="K3">
        <f>VLOOKUP($A3,delib30,2,0)*Físico!J3</f>
        <v>0</v>
      </c>
      <c r="L3">
        <f>VLOOKUP($A3,delib30,2,0)*Físico!K3</f>
        <v>0</v>
      </c>
      <c r="M3">
        <f>VLOOKUP($A3,delib30,2,0)*Físico!L3</f>
        <v>0</v>
      </c>
      <c r="N3">
        <f>VLOOKUP($A3,delib30,2,0)*Físico!M3</f>
        <v>0</v>
      </c>
      <c r="O3">
        <f>VLOOKUP($A3,delib30,2,0)*Físico!N3</f>
        <v>0</v>
      </c>
      <c r="P3">
        <f>VLOOKUP($A3,delib30,2,0)*Físico!O3</f>
        <v>0</v>
      </c>
      <c r="Q3">
        <f>VLOOKUP($A3,delib30,2,0)*Físico!P3</f>
        <v>0</v>
      </c>
      <c r="R3">
        <f>VLOOKUP($A3,delib30,2,0)*Físico!Q3</f>
        <v>0</v>
      </c>
      <c r="S3">
        <f>VLOOKUP($A3,delib30,2,0)*Físico!R3</f>
        <v>0</v>
      </c>
      <c r="T3">
        <f>VLOOKUP($A3,delib30,2,0)*Físico!S3</f>
        <v>0</v>
      </c>
      <c r="U3">
        <f>VLOOKUP($A3,delib30,2,0)*Físico!T3</f>
        <v>0</v>
      </c>
      <c r="V3">
        <f>VLOOKUP($A3,delib30,2,0)*Físico!U3</f>
        <v>0</v>
      </c>
      <c r="W3">
        <f>VLOOKUP($A3,delib30,2,0)*Físico!V3</f>
        <v>0</v>
      </c>
      <c r="X3">
        <f>VLOOKUP($A3,delib30,2,0)*Físico!W3</f>
        <v>0</v>
      </c>
      <c r="Y3">
        <f>VLOOKUP($A3,delib30,2,0)*Físico!X3</f>
        <v>0</v>
      </c>
      <c r="Z3">
        <f>VLOOKUP($A3,delib30,2,0)*Físico!Y3</f>
        <v>0</v>
      </c>
      <c r="AA3">
        <f>VLOOKUP($A3,delib30,2,0)*Físico!Z3</f>
        <v>0</v>
      </c>
      <c r="AB3">
        <f>VLOOKUP($A3,delib30,2,0)*Físico!AA3</f>
        <v>0</v>
      </c>
      <c r="AC3">
        <f>VLOOKUP($A3,delib30,2,0)*Físico!AB3</f>
        <v>0</v>
      </c>
      <c r="AD3">
        <f>VLOOKUP($A3,delib30,2,0)*Físico!AC3</f>
        <v>0</v>
      </c>
      <c r="AE3" s="1">
        <f t="shared" ref="AE3:AE66" si="1">SUM(C3:AD3)</f>
        <v>1486.97</v>
      </c>
    </row>
    <row r="4" spans="1:31" x14ac:dyDescent="0.25">
      <c r="A4">
        <f t="shared" si="0"/>
        <v>406050139</v>
      </c>
      <c r="B4" t="s">
        <v>35</v>
      </c>
      <c r="C4">
        <f>VLOOKUP($A4,delib30,2,0)*Físico!B4</f>
        <v>0</v>
      </c>
      <c r="D4">
        <f>VLOOKUP($A4,delib30,2,0)*Físico!C4</f>
        <v>0</v>
      </c>
      <c r="E4">
        <f>VLOOKUP($A4,delib30,2,0)*Físico!D4</f>
        <v>0</v>
      </c>
      <c r="F4">
        <f>VLOOKUP($A4,delib30,2,0)*Físico!E4</f>
        <v>1685.9575</v>
      </c>
      <c r="G4">
        <f>VLOOKUP($A4,delib30,2,0)*Físico!F4</f>
        <v>0</v>
      </c>
      <c r="H4">
        <f>VLOOKUP($A4,delib30,2,0)*Físico!G4</f>
        <v>0</v>
      </c>
      <c r="I4">
        <f>VLOOKUP($A4,delib30,2,0)*Físico!H4</f>
        <v>0</v>
      </c>
      <c r="J4">
        <f>VLOOKUP($A4,delib30,2,0)*Físico!I4</f>
        <v>0</v>
      </c>
      <c r="K4">
        <f>VLOOKUP($A4,delib30,2,0)*Físico!J4</f>
        <v>0</v>
      </c>
      <c r="L4">
        <f>VLOOKUP($A4,delib30,2,0)*Físico!K4</f>
        <v>0</v>
      </c>
      <c r="M4">
        <f>VLOOKUP($A4,delib30,2,0)*Físico!L4</f>
        <v>0</v>
      </c>
      <c r="N4">
        <f>VLOOKUP($A4,delib30,2,0)*Físico!M4</f>
        <v>0</v>
      </c>
      <c r="O4">
        <f>VLOOKUP($A4,delib30,2,0)*Físico!N4</f>
        <v>0</v>
      </c>
      <c r="P4">
        <f>VLOOKUP($A4,delib30,2,0)*Físico!O4</f>
        <v>0</v>
      </c>
      <c r="Q4">
        <f>VLOOKUP($A4,delib30,2,0)*Físico!P4</f>
        <v>0</v>
      </c>
      <c r="R4">
        <f>VLOOKUP($A4,delib30,2,0)*Físico!Q4</f>
        <v>0</v>
      </c>
      <c r="S4">
        <f>VLOOKUP($A4,delib30,2,0)*Físico!R4</f>
        <v>0</v>
      </c>
      <c r="T4">
        <f>VLOOKUP($A4,delib30,2,0)*Físico!S4</f>
        <v>0</v>
      </c>
      <c r="U4">
        <f>VLOOKUP($A4,delib30,2,0)*Físico!T4</f>
        <v>5057.8724999999995</v>
      </c>
      <c r="V4">
        <f>VLOOKUP($A4,delib30,2,0)*Físico!U4</f>
        <v>0</v>
      </c>
      <c r="W4">
        <f>VLOOKUP($A4,delib30,2,0)*Físico!V4</f>
        <v>0</v>
      </c>
      <c r="X4">
        <f>VLOOKUP($A4,delib30,2,0)*Físico!W4</f>
        <v>0</v>
      </c>
      <c r="Y4">
        <f>VLOOKUP($A4,delib30,2,0)*Físico!X4</f>
        <v>0</v>
      </c>
      <c r="Z4">
        <f>VLOOKUP($A4,delib30,2,0)*Físico!Y4</f>
        <v>0</v>
      </c>
      <c r="AA4">
        <f>VLOOKUP($A4,delib30,2,0)*Físico!Z4</f>
        <v>0</v>
      </c>
      <c r="AB4">
        <f>VLOOKUP($A4,delib30,2,0)*Físico!AA4</f>
        <v>0</v>
      </c>
      <c r="AC4">
        <f>VLOOKUP($A4,delib30,2,0)*Físico!AB4</f>
        <v>0</v>
      </c>
      <c r="AD4">
        <f>VLOOKUP($A4,delib30,2,0)*Físico!AC4</f>
        <v>0</v>
      </c>
      <c r="AE4" s="1">
        <f t="shared" si="1"/>
        <v>6743.83</v>
      </c>
    </row>
    <row r="5" spans="1:31" x14ac:dyDescent="0.25">
      <c r="A5">
        <f t="shared" si="0"/>
        <v>415010012</v>
      </c>
      <c r="B5" t="s">
        <v>36</v>
      </c>
      <c r="C5">
        <f>VLOOKUP($A5,delib30,2,0)*Físico!B5</f>
        <v>0</v>
      </c>
      <c r="D5">
        <f>VLOOKUP($A5,delib30,2,0)*Físico!C5</f>
        <v>0</v>
      </c>
      <c r="E5">
        <f>VLOOKUP($A5,delib30,2,0)*Físico!D5</f>
        <v>0</v>
      </c>
      <c r="F5">
        <f>VLOOKUP($A5,delib30,2,0)*Físico!E5</f>
        <v>0</v>
      </c>
      <c r="G5">
        <f>VLOOKUP($A5,delib30,2,0)*Físico!F5</f>
        <v>0</v>
      </c>
      <c r="H5">
        <f>VLOOKUP($A5,delib30,2,0)*Físico!G5</f>
        <v>0</v>
      </c>
      <c r="I5">
        <f>VLOOKUP($A5,delib30,2,0)*Físico!H5</f>
        <v>0</v>
      </c>
      <c r="J5">
        <f>VLOOKUP($A5,delib30,2,0)*Físico!I5</f>
        <v>0</v>
      </c>
      <c r="K5">
        <f>VLOOKUP($A5,delib30,2,0)*Físico!J5</f>
        <v>0</v>
      </c>
      <c r="L5">
        <f>VLOOKUP($A5,delib30,2,0)*Físico!K5</f>
        <v>0</v>
      </c>
      <c r="M5">
        <f>VLOOKUP($A5,delib30,2,0)*Físico!L5</f>
        <v>0</v>
      </c>
      <c r="N5">
        <f>VLOOKUP($A5,delib30,2,0)*Físico!M5</f>
        <v>0</v>
      </c>
      <c r="O5">
        <f>VLOOKUP($A5,delib30,2,0)*Físico!N5</f>
        <v>0</v>
      </c>
      <c r="P5">
        <f>VLOOKUP($A5,delib30,2,0)*Físico!O5</f>
        <v>0</v>
      </c>
      <c r="Q5">
        <f>VLOOKUP($A5,delib30,2,0)*Físico!P5</f>
        <v>0</v>
      </c>
      <c r="R5">
        <f>VLOOKUP($A5,delib30,2,0)*Físico!Q5</f>
        <v>0</v>
      </c>
      <c r="S5">
        <f>VLOOKUP($A5,delib30,2,0)*Físico!R5</f>
        <v>0</v>
      </c>
      <c r="T5">
        <f>VLOOKUP($A5,delib30,2,0)*Físico!S5</f>
        <v>0</v>
      </c>
      <c r="U5">
        <f>VLOOKUP($A5,delib30,2,0)*Físico!T5</f>
        <v>0</v>
      </c>
      <c r="V5">
        <f>VLOOKUP($A5,delib30,2,0)*Físico!U5</f>
        <v>0</v>
      </c>
      <c r="W5">
        <f>VLOOKUP($A5,delib30,2,0)*Físico!V5</f>
        <v>0</v>
      </c>
      <c r="X5">
        <f>VLOOKUP($A5,delib30,2,0)*Físico!W5</f>
        <v>0</v>
      </c>
      <c r="Y5">
        <f>VLOOKUP($A5,delib30,2,0)*Físico!X5</f>
        <v>0</v>
      </c>
      <c r="Z5">
        <f>VLOOKUP($A5,delib30,2,0)*Físico!Y5</f>
        <v>0</v>
      </c>
      <c r="AA5">
        <f>VLOOKUP($A5,delib30,2,0)*Físico!Z5</f>
        <v>0</v>
      </c>
      <c r="AB5">
        <f>VLOOKUP($A5,delib30,2,0)*Físico!AA5</f>
        <v>0</v>
      </c>
      <c r="AC5">
        <f>VLOOKUP($A5,delib30,2,0)*Físico!AB5</f>
        <v>0</v>
      </c>
      <c r="AD5">
        <f>VLOOKUP($A5,delib30,2,0)*Físico!AC5</f>
        <v>0</v>
      </c>
      <c r="AE5" s="1">
        <f t="shared" si="1"/>
        <v>0</v>
      </c>
    </row>
    <row r="6" spans="1:31" x14ac:dyDescent="0.25">
      <c r="A6">
        <f t="shared" si="0"/>
        <v>415020034</v>
      </c>
      <c r="B6" t="s">
        <v>37</v>
      </c>
      <c r="C6">
        <f>VLOOKUP($A6,delib30,2,0)*Físico!B6</f>
        <v>0</v>
      </c>
      <c r="D6">
        <f>VLOOKUP($A6,delib30,2,0)*Físico!C6</f>
        <v>0</v>
      </c>
      <c r="E6">
        <f>VLOOKUP($A6,delib30,2,0)*Físico!D6</f>
        <v>0</v>
      </c>
      <c r="F6">
        <f>VLOOKUP($A6,delib30,2,0)*Físico!E6</f>
        <v>0</v>
      </c>
      <c r="G6">
        <f>VLOOKUP($A6,delib30,2,0)*Físico!F6</f>
        <v>0</v>
      </c>
      <c r="H6">
        <f>VLOOKUP($A6,delib30,2,0)*Físico!G6</f>
        <v>0</v>
      </c>
      <c r="I6">
        <f>VLOOKUP($A6,delib30,2,0)*Físico!H6</f>
        <v>0</v>
      </c>
      <c r="J6">
        <f>VLOOKUP($A6,delib30,2,0)*Físico!I6</f>
        <v>0</v>
      </c>
      <c r="K6">
        <f>VLOOKUP($A6,delib30,2,0)*Físico!J6</f>
        <v>0</v>
      </c>
      <c r="L6">
        <f>VLOOKUP($A6,delib30,2,0)*Físico!K6</f>
        <v>0</v>
      </c>
      <c r="M6">
        <f>VLOOKUP($A6,delib30,2,0)*Físico!L6</f>
        <v>0</v>
      </c>
      <c r="N6">
        <f>VLOOKUP($A6,delib30,2,0)*Físico!M6</f>
        <v>0</v>
      </c>
      <c r="O6">
        <f>VLOOKUP($A6,delib30,2,0)*Físico!N6</f>
        <v>0</v>
      </c>
      <c r="P6">
        <f>VLOOKUP($A6,delib30,2,0)*Físico!O6</f>
        <v>0</v>
      </c>
      <c r="Q6">
        <f>VLOOKUP($A6,delib30,2,0)*Físico!P6</f>
        <v>0</v>
      </c>
      <c r="R6">
        <f>VLOOKUP($A6,delib30,2,0)*Físico!Q6</f>
        <v>0</v>
      </c>
      <c r="S6">
        <f>VLOOKUP($A6,delib30,2,0)*Físico!R6</f>
        <v>0</v>
      </c>
      <c r="T6">
        <f>VLOOKUP($A6,delib30,2,0)*Físico!S6</f>
        <v>0</v>
      </c>
      <c r="U6">
        <f>VLOOKUP($A6,delib30,2,0)*Físico!T6</f>
        <v>0</v>
      </c>
      <c r="V6">
        <f>VLOOKUP($A6,delib30,2,0)*Físico!U6</f>
        <v>0</v>
      </c>
      <c r="W6">
        <f>VLOOKUP($A6,delib30,2,0)*Físico!V6</f>
        <v>0</v>
      </c>
      <c r="X6">
        <f>VLOOKUP($A6,delib30,2,0)*Físico!W6</f>
        <v>0</v>
      </c>
      <c r="Y6">
        <f>VLOOKUP($A6,delib30,2,0)*Físico!X6</f>
        <v>0</v>
      </c>
      <c r="Z6">
        <f>VLOOKUP($A6,delib30,2,0)*Físico!Y6</f>
        <v>0</v>
      </c>
      <c r="AA6">
        <f>VLOOKUP($A6,delib30,2,0)*Físico!Z6</f>
        <v>0</v>
      </c>
      <c r="AB6">
        <f>VLOOKUP($A6,delib30,2,0)*Físico!AA6</f>
        <v>0</v>
      </c>
      <c r="AC6">
        <f>VLOOKUP($A6,delib30,2,0)*Físico!AB6</f>
        <v>0</v>
      </c>
      <c r="AD6">
        <f>VLOOKUP($A6,delib30,2,0)*Físico!AC6</f>
        <v>0</v>
      </c>
      <c r="AE6" s="1">
        <f t="shared" si="1"/>
        <v>0</v>
      </c>
    </row>
    <row r="7" spans="1:31" x14ac:dyDescent="0.25">
      <c r="A7">
        <f t="shared" si="0"/>
        <v>415020050</v>
      </c>
      <c r="B7" t="s">
        <v>38</v>
      </c>
      <c r="C7">
        <f>VLOOKUP($A7,delib30,2,0)*Físico!B7</f>
        <v>0</v>
      </c>
      <c r="D7">
        <f>VLOOKUP($A7,delib30,2,0)*Físico!C7</f>
        <v>0</v>
      </c>
      <c r="E7">
        <f>VLOOKUP($A7,delib30,2,0)*Físico!D7</f>
        <v>0</v>
      </c>
      <c r="F7">
        <f>VLOOKUP($A7,delib30,2,0)*Físico!E7</f>
        <v>0</v>
      </c>
      <c r="G7">
        <f>VLOOKUP($A7,delib30,2,0)*Físico!F7</f>
        <v>0</v>
      </c>
      <c r="H7">
        <f>VLOOKUP($A7,delib30,2,0)*Físico!G7</f>
        <v>0</v>
      </c>
      <c r="I7">
        <f>VLOOKUP($A7,delib30,2,0)*Físico!H7</f>
        <v>0</v>
      </c>
      <c r="J7">
        <f>VLOOKUP($A7,delib30,2,0)*Físico!I7</f>
        <v>0</v>
      </c>
      <c r="K7">
        <f>VLOOKUP($A7,delib30,2,0)*Físico!J7</f>
        <v>0</v>
      </c>
      <c r="L7">
        <f>VLOOKUP($A7,delib30,2,0)*Físico!K7</f>
        <v>0</v>
      </c>
      <c r="M7">
        <f>VLOOKUP($A7,delib30,2,0)*Físico!L7</f>
        <v>0</v>
      </c>
      <c r="N7">
        <f>VLOOKUP($A7,delib30,2,0)*Físico!M7</f>
        <v>0</v>
      </c>
      <c r="O7">
        <f>VLOOKUP($A7,delib30,2,0)*Físico!N7</f>
        <v>0</v>
      </c>
      <c r="P7">
        <f>VLOOKUP($A7,delib30,2,0)*Físico!O7</f>
        <v>0</v>
      </c>
      <c r="Q7">
        <f>VLOOKUP($A7,delib30,2,0)*Físico!P7</f>
        <v>0</v>
      </c>
      <c r="R7">
        <f>VLOOKUP($A7,delib30,2,0)*Físico!Q7</f>
        <v>0</v>
      </c>
      <c r="S7">
        <f>VLOOKUP($A7,delib30,2,0)*Físico!R7</f>
        <v>0</v>
      </c>
      <c r="T7">
        <f>VLOOKUP($A7,delib30,2,0)*Físico!S7</f>
        <v>0</v>
      </c>
      <c r="U7">
        <f>VLOOKUP($A7,delib30,2,0)*Físico!T7</f>
        <v>0</v>
      </c>
      <c r="V7">
        <f>VLOOKUP($A7,delib30,2,0)*Físico!U7</f>
        <v>0</v>
      </c>
      <c r="W7">
        <f>VLOOKUP($A7,delib30,2,0)*Físico!V7</f>
        <v>0</v>
      </c>
      <c r="X7">
        <f>VLOOKUP($A7,delib30,2,0)*Físico!W7</f>
        <v>0</v>
      </c>
      <c r="Y7">
        <f>VLOOKUP($A7,delib30,2,0)*Físico!X7</f>
        <v>0</v>
      </c>
      <c r="Z7">
        <f>VLOOKUP($A7,delib30,2,0)*Físico!Y7</f>
        <v>0</v>
      </c>
      <c r="AA7">
        <f>VLOOKUP($A7,delib30,2,0)*Físico!Z7</f>
        <v>0</v>
      </c>
      <c r="AB7">
        <f>VLOOKUP($A7,delib30,2,0)*Físico!AA7</f>
        <v>0</v>
      </c>
      <c r="AC7">
        <f>VLOOKUP($A7,delib30,2,0)*Físico!AB7</f>
        <v>0</v>
      </c>
      <c r="AD7">
        <f>VLOOKUP($A7,delib30,2,0)*Físico!AC7</f>
        <v>0</v>
      </c>
      <c r="AE7" s="1">
        <f t="shared" si="1"/>
        <v>0</v>
      </c>
    </row>
    <row r="8" spans="1:31" x14ac:dyDescent="0.25">
      <c r="A8">
        <f t="shared" si="0"/>
        <v>415020069</v>
      </c>
      <c r="B8" t="s">
        <v>39</v>
      </c>
      <c r="C8">
        <f>VLOOKUP($A8,delib30,2,0)*Físico!B8</f>
        <v>0</v>
      </c>
      <c r="D8">
        <f>VLOOKUP($A8,delib30,2,0)*Físico!C8</f>
        <v>0</v>
      </c>
      <c r="E8">
        <f>VLOOKUP($A8,delib30,2,0)*Físico!D8</f>
        <v>0</v>
      </c>
      <c r="F8">
        <f>VLOOKUP($A8,delib30,2,0)*Físico!E8</f>
        <v>0</v>
      </c>
      <c r="G8">
        <f>VLOOKUP($A8,delib30,2,0)*Físico!F8</f>
        <v>0</v>
      </c>
      <c r="H8">
        <f>VLOOKUP($A8,delib30,2,0)*Físico!G8</f>
        <v>0</v>
      </c>
      <c r="I8">
        <f>VLOOKUP($A8,delib30,2,0)*Físico!H8</f>
        <v>0</v>
      </c>
      <c r="J8">
        <f>VLOOKUP($A8,delib30,2,0)*Físico!I8</f>
        <v>0</v>
      </c>
      <c r="K8">
        <f>VLOOKUP($A8,delib30,2,0)*Físico!J8</f>
        <v>0</v>
      </c>
      <c r="L8">
        <f>VLOOKUP($A8,delib30,2,0)*Físico!K8</f>
        <v>0</v>
      </c>
      <c r="M8">
        <f>VLOOKUP($A8,delib30,2,0)*Físico!L8</f>
        <v>0</v>
      </c>
      <c r="N8">
        <f>VLOOKUP($A8,delib30,2,0)*Físico!M8</f>
        <v>0</v>
      </c>
      <c r="O8">
        <f>VLOOKUP($A8,delib30,2,0)*Físico!N8</f>
        <v>0</v>
      </c>
      <c r="P8">
        <f>VLOOKUP($A8,delib30,2,0)*Físico!O8</f>
        <v>0</v>
      </c>
      <c r="Q8">
        <f>VLOOKUP($A8,delib30,2,0)*Físico!P8</f>
        <v>0</v>
      </c>
      <c r="R8">
        <f>VLOOKUP($A8,delib30,2,0)*Físico!Q8</f>
        <v>0</v>
      </c>
      <c r="S8">
        <f>VLOOKUP($A8,delib30,2,0)*Físico!R8</f>
        <v>0</v>
      </c>
      <c r="T8">
        <f>VLOOKUP($A8,delib30,2,0)*Físico!S8</f>
        <v>0</v>
      </c>
      <c r="U8">
        <f>VLOOKUP($A8,delib30,2,0)*Físico!T8</f>
        <v>0</v>
      </c>
      <c r="V8">
        <f>VLOOKUP($A8,delib30,2,0)*Físico!U8</f>
        <v>0</v>
      </c>
      <c r="W8">
        <f>VLOOKUP($A8,delib30,2,0)*Físico!V8</f>
        <v>0</v>
      </c>
      <c r="X8">
        <f>VLOOKUP($A8,delib30,2,0)*Físico!W8</f>
        <v>0</v>
      </c>
      <c r="Y8">
        <f>VLOOKUP($A8,delib30,2,0)*Físico!X8</f>
        <v>0</v>
      </c>
      <c r="Z8">
        <f>VLOOKUP($A8,delib30,2,0)*Físico!Y8</f>
        <v>0</v>
      </c>
      <c r="AA8">
        <f>VLOOKUP($A8,delib30,2,0)*Físico!Z8</f>
        <v>0</v>
      </c>
      <c r="AB8">
        <f>VLOOKUP($A8,delib30,2,0)*Físico!AA8</f>
        <v>0</v>
      </c>
      <c r="AC8">
        <f>VLOOKUP($A8,delib30,2,0)*Físico!AB8</f>
        <v>0</v>
      </c>
      <c r="AD8">
        <f>VLOOKUP($A8,delib30,2,0)*Físico!AC8</f>
        <v>0</v>
      </c>
      <c r="AE8" s="1">
        <f t="shared" si="1"/>
        <v>0</v>
      </c>
    </row>
    <row r="9" spans="1:31" x14ac:dyDescent="0.25">
      <c r="A9">
        <f t="shared" si="0"/>
        <v>415040035</v>
      </c>
      <c r="B9" t="s">
        <v>40</v>
      </c>
      <c r="C9">
        <f>VLOOKUP($A9,delib30,2,0)*Físico!B9</f>
        <v>0</v>
      </c>
      <c r="D9">
        <f>VLOOKUP($A9,delib30,2,0)*Físico!C9</f>
        <v>0</v>
      </c>
      <c r="E9">
        <f>VLOOKUP($A9,delib30,2,0)*Físico!D9</f>
        <v>0</v>
      </c>
      <c r="F9">
        <f>VLOOKUP($A9,delib30,2,0)*Físico!E9</f>
        <v>0</v>
      </c>
      <c r="G9">
        <f>VLOOKUP($A9,delib30,2,0)*Físico!F9</f>
        <v>0</v>
      </c>
      <c r="H9">
        <f>VLOOKUP($A9,delib30,2,0)*Físico!G9</f>
        <v>0</v>
      </c>
      <c r="I9">
        <f>VLOOKUP($A9,delib30,2,0)*Físico!H9</f>
        <v>0</v>
      </c>
      <c r="J9">
        <f>VLOOKUP($A9,delib30,2,0)*Físico!I9</f>
        <v>0</v>
      </c>
      <c r="K9">
        <f>VLOOKUP($A9,delib30,2,0)*Físico!J9</f>
        <v>0</v>
      </c>
      <c r="L9">
        <f>VLOOKUP($A9,delib30,2,0)*Físico!K9</f>
        <v>0</v>
      </c>
      <c r="M9">
        <f>VLOOKUP($A9,delib30,2,0)*Físico!L9</f>
        <v>0</v>
      </c>
      <c r="N9">
        <f>VLOOKUP($A9,delib30,2,0)*Físico!M9</f>
        <v>0</v>
      </c>
      <c r="O9">
        <f>VLOOKUP($A9,delib30,2,0)*Físico!N9</f>
        <v>0</v>
      </c>
      <c r="P9">
        <f>VLOOKUP($A9,delib30,2,0)*Físico!O9</f>
        <v>0</v>
      </c>
      <c r="Q9">
        <f>VLOOKUP($A9,delib30,2,0)*Físico!P9</f>
        <v>0</v>
      </c>
      <c r="R9">
        <f>VLOOKUP($A9,delib30,2,0)*Físico!Q9</f>
        <v>0</v>
      </c>
      <c r="S9">
        <f>VLOOKUP($A9,delib30,2,0)*Físico!R9</f>
        <v>0</v>
      </c>
      <c r="T9">
        <f>VLOOKUP($A9,delib30,2,0)*Físico!S9</f>
        <v>3900</v>
      </c>
      <c r="U9">
        <f>VLOOKUP($A9,delib30,2,0)*Físico!T9</f>
        <v>1300</v>
      </c>
      <c r="V9">
        <f>VLOOKUP($A9,delib30,2,0)*Físico!U9</f>
        <v>0</v>
      </c>
      <c r="W9">
        <f>VLOOKUP($A9,delib30,2,0)*Físico!V9</f>
        <v>0</v>
      </c>
      <c r="X9">
        <f>VLOOKUP($A9,delib30,2,0)*Físico!W9</f>
        <v>0</v>
      </c>
      <c r="Y9">
        <f>VLOOKUP($A9,delib30,2,0)*Físico!X9</f>
        <v>0</v>
      </c>
      <c r="Z9">
        <f>VLOOKUP($A9,delib30,2,0)*Físico!Y9</f>
        <v>0</v>
      </c>
      <c r="AA9">
        <f>VLOOKUP($A9,delib30,2,0)*Físico!Z9</f>
        <v>0</v>
      </c>
      <c r="AB9">
        <f>VLOOKUP($A9,delib30,2,0)*Físico!AA9</f>
        <v>0</v>
      </c>
      <c r="AC9">
        <f>VLOOKUP($A9,delib30,2,0)*Físico!AB9</f>
        <v>0</v>
      </c>
      <c r="AD9">
        <f>VLOOKUP($A9,delib30,2,0)*Físico!AC9</f>
        <v>0</v>
      </c>
      <c r="AE9" s="1">
        <f t="shared" si="1"/>
        <v>5200</v>
      </c>
    </row>
    <row r="10" spans="1:31" x14ac:dyDescent="0.25">
      <c r="A10">
        <f t="shared" si="0"/>
        <v>403020050</v>
      </c>
      <c r="B10" t="s">
        <v>41</v>
      </c>
      <c r="C10">
        <f>VLOOKUP($A10,delib30,2,0)*Físico!B10</f>
        <v>0</v>
      </c>
      <c r="D10">
        <f>VLOOKUP($A10,delib30,2,0)*Físico!C10</f>
        <v>0</v>
      </c>
      <c r="E10">
        <f>VLOOKUP($A10,delib30,2,0)*Físico!D10</f>
        <v>0</v>
      </c>
      <c r="F10">
        <f>VLOOKUP($A10,delib30,2,0)*Físico!E10</f>
        <v>0</v>
      </c>
      <c r="G10">
        <f>VLOOKUP($A10,delib30,2,0)*Físico!F10</f>
        <v>0</v>
      </c>
      <c r="H10">
        <f>VLOOKUP($A10,delib30,2,0)*Físico!G10</f>
        <v>0</v>
      </c>
      <c r="I10">
        <f>VLOOKUP($A10,delib30,2,0)*Físico!H10</f>
        <v>0</v>
      </c>
      <c r="J10">
        <f>VLOOKUP($A10,delib30,2,0)*Físico!I10</f>
        <v>0</v>
      </c>
      <c r="K10">
        <f>VLOOKUP($A10,delib30,2,0)*Físico!J10</f>
        <v>0</v>
      </c>
      <c r="L10">
        <f>VLOOKUP($A10,delib30,2,0)*Físico!K10</f>
        <v>0</v>
      </c>
      <c r="M10">
        <f>VLOOKUP($A10,delib30,2,0)*Físico!L10</f>
        <v>0</v>
      </c>
      <c r="N10">
        <f>VLOOKUP($A10,delib30,2,0)*Físico!M10</f>
        <v>0</v>
      </c>
      <c r="O10">
        <f>VLOOKUP($A10,delib30,2,0)*Físico!N10</f>
        <v>0</v>
      </c>
      <c r="P10">
        <f>VLOOKUP($A10,delib30,2,0)*Físico!O10</f>
        <v>0</v>
      </c>
      <c r="Q10">
        <f>VLOOKUP($A10,delib30,2,0)*Físico!P10</f>
        <v>0</v>
      </c>
      <c r="R10">
        <f>VLOOKUP($A10,delib30,2,0)*Físico!Q10</f>
        <v>0</v>
      </c>
      <c r="S10">
        <f>VLOOKUP($A10,delib30,2,0)*Físico!R10</f>
        <v>1570.08</v>
      </c>
      <c r="T10">
        <f>VLOOKUP($A10,delib30,2,0)*Físico!S10</f>
        <v>0</v>
      </c>
      <c r="U10">
        <f>VLOOKUP($A10,delib30,2,0)*Físico!T10</f>
        <v>0</v>
      </c>
      <c r="V10">
        <f>VLOOKUP($A10,delib30,2,0)*Físico!U10</f>
        <v>0</v>
      </c>
      <c r="W10">
        <f>VLOOKUP($A10,delib30,2,0)*Físico!V10</f>
        <v>0</v>
      </c>
      <c r="X10">
        <f>VLOOKUP($A10,delib30,2,0)*Físico!W10</f>
        <v>0</v>
      </c>
      <c r="Y10">
        <f>VLOOKUP($A10,delib30,2,0)*Físico!X10</f>
        <v>0</v>
      </c>
      <c r="Z10">
        <f>VLOOKUP($A10,delib30,2,0)*Físico!Y10</f>
        <v>0</v>
      </c>
      <c r="AA10">
        <f>VLOOKUP($A10,delib30,2,0)*Físico!Z10</f>
        <v>0</v>
      </c>
      <c r="AB10">
        <f>VLOOKUP($A10,delib30,2,0)*Físico!AA10</f>
        <v>0</v>
      </c>
      <c r="AC10">
        <f>VLOOKUP($A10,delib30,2,0)*Físico!AB10</f>
        <v>0</v>
      </c>
      <c r="AD10">
        <f>VLOOKUP($A10,delib30,2,0)*Físico!AC10</f>
        <v>0</v>
      </c>
      <c r="AE10" s="1">
        <f t="shared" si="1"/>
        <v>1570.08</v>
      </c>
    </row>
    <row r="11" spans="1:31" x14ac:dyDescent="0.25">
      <c r="A11">
        <f t="shared" si="0"/>
        <v>403020069</v>
      </c>
      <c r="B11" t="s">
        <v>42</v>
      </c>
      <c r="C11">
        <f>VLOOKUP($A11,delib30,2,0)*Físico!B11</f>
        <v>0</v>
      </c>
      <c r="D11">
        <f>VLOOKUP($A11,delib30,2,0)*Físico!C11</f>
        <v>0</v>
      </c>
      <c r="E11">
        <f>VLOOKUP($A11,delib30,2,0)*Físico!D11</f>
        <v>0</v>
      </c>
      <c r="F11">
        <f>VLOOKUP($A11,delib30,2,0)*Físico!E11</f>
        <v>0</v>
      </c>
      <c r="G11">
        <f>VLOOKUP($A11,delib30,2,0)*Físico!F11</f>
        <v>0</v>
      </c>
      <c r="H11">
        <f>VLOOKUP($A11,delib30,2,0)*Físico!G11</f>
        <v>0</v>
      </c>
      <c r="I11">
        <f>VLOOKUP($A11,delib30,2,0)*Físico!H11</f>
        <v>0</v>
      </c>
      <c r="J11">
        <f>VLOOKUP($A11,delib30,2,0)*Físico!I11</f>
        <v>0</v>
      </c>
      <c r="K11">
        <f>VLOOKUP($A11,delib30,2,0)*Físico!J11</f>
        <v>0</v>
      </c>
      <c r="L11">
        <f>VLOOKUP($A11,delib30,2,0)*Físico!K11</f>
        <v>0</v>
      </c>
      <c r="M11">
        <f>VLOOKUP($A11,delib30,2,0)*Físico!L11</f>
        <v>0</v>
      </c>
      <c r="N11">
        <f>VLOOKUP($A11,delib30,2,0)*Físico!M11</f>
        <v>0</v>
      </c>
      <c r="O11">
        <f>VLOOKUP($A11,delib30,2,0)*Físico!N11</f>
        <v>0</v>
      </c>
      <c r="P11">
        <f>VLOOKUP($A11,delib30,2,0)*Físico!O11</f>
        <v>0</v>
      </c>
      <c r="Q11">
        <f>VLOOKUP($A11,delib30,2,0)*Físico!P11</f>
        <v>0</v>
      </c>
      <c r="R11">
        <f>VLOOKUP($A11,delib30,2,0)*Físico!Q11</f>
        <v>0</v>
      </c>
      <c r="S11">
        <f>VLOOKUP($A11,delib30,2,0)*Físico!R11</f>
        <v>4205.25</v>
      </c>
      <c r="T11">
        <f>VLOOKUP($A11,delib30,2,0)*Físico!S11</f>
        <v>0</v>
      </c>
      <c r="U11">
        <f>VLOOKUP($A11,delib30,2,0)*Físico!T11</f>
        <v>0</v>
      </c>
      <c r="V11">
        <f>VLOOKUP($A11,delib30,2,0)*Físico!U11</f>
        <v>0</v>
      </c>
      <c r="W11">
        <f>VLOOKUP($A11,delib30,2,0)*Físico!V11</f>
        <v>0</v>
      </c>
      <c r="X11">
        <f>VLOOKUP($A11,delib30,2,0)*Físico!W11</f>
        <v>0</v>
      </c>
      <c r="Y11">
        <f>VLOOKUP($A11,delib30,2,0)*Físico!X11</f>
        <v>0</v>
      </c>
      <c r="Z11">
        <f>VLOOKUP($A11,delib30,2,0)*Físico!Y11</f>
        <v>0</v>
      </c>
      <c r="AA11">
        <f>VLOOKUP($A11,delib30,2,0)*Físico!Z11</f>
        <v>0</v>
      </c>
      <c r="AB11">
        <f>VLOOKUP($A11,delib30,2,0)*Físico!AA11</f>
        <v>0</v>
      </c>
      <c r="AC11">
        <f>VLOOKUP($A11,delib30,2,0)*Físico!AB11</f>
        <v>0</v>
      </c>
      <c r="AD11">
        <f>VLOOKUP($A11,delib30,2,0)*Físico!AC11</f>
        <v>0</v>
      </c>
      <c r="AE11" s="1">
        <f t="shared" si="1"/>
        <v>4205.25</v>
      </c>
    </row>
    <row r="12" spans="1:31" x14ac:dyDescent="0.25">
      <c r="A12">
        <f t="shared" si="0"/>
        <v>403020115</v>
      </c>
      <c r="B12" t="s">
        <v>43</v>
      </c>
      <c r="C12">
        <f>VLOOKUP($A12,delib30,2,0)*Físico!B12</f>
        <v>0</v>
      </c>
      <c r="D12">
        <f>VLOOKUP($A12,delib30,2,0)*Físico!C12</f>
        <v>0</v>
      </c>
      <c r="E12">
        <f>VLOOKUP($A12,delib30,2,0)*Físico!D12</f>
        <v>0</v>
      </c>
      <c r="F12">
        <f>VLOOKUP($A12,delib30,2,0)*Físico!E12</f>
        <v>1318.46</v>
      </c>
      <c r="G12">
        <f>VLOOKUP($A12,delib30,2,0)*Físico!F12</f>
        <v>0</v>
      </c>
      <c r="H12">
        <f>VLOOKUP($A12,delib30,2,0)*Físico!G12</f>
        <v>0</v>
      </c>
      <c r="I12">
        <f>VLOOKUP($A12,delib30,2,0)*Físico!H12</f>
        <v>0</v>
      </c>
      <c r="J12">
        <f>VLOOKUP($A12,delib30,2,0)*Físico!I12</f>
        <v>0</v>
      </c>
      <c r="K12">
        <f>VLOOKUP($A12,delib30,2,0)*Físico!J12</f>
        <v>0</v>
      </c>
      <c r="L12">
        <f>VLOOKUP($A12,delib30,2,0)*Físico!K12</f>
        <v>0</v>
      </c>
      <c r="M12">
        <f>VLOOKUP($A12,delib30,2,0)*Físico!L12</f>
        <v>0</v>
      </c>
      <c r="N12">
        <f>VLOOKUP($A12,delib30,2,0)*Físico!M12</f>
        <v>0</v>
      </c>
      <c r="O12">
        <f>VLOOKUP($A12,delib30,2,0)*Físico!N12</f>
        <v>0</v>
      </c>
      <c r="P12">
        <f>VLOOKUP($A12,delib30,2,0)*Físico!O12</f>
        <v>0</v>
      </c>
      <c r="Q12">
        <f>VLOOKUP($A12,delib30,2,0)*Físico!P12</f>
        <v>0</v>
      </c>
      <c r="R12">
        <f>VLOOKUP($A12,delib30,2,0)*Físico!Q12</f>
        <v>0</v>
      </c>
      <c r="S12">
        <f>VLOOKUP($A12,delib30,2,0)*Físico!R12</f>
        <v>0</v>
      </c>
      <c r="T12">
        <f>VLOOKUP($A12,delib30,2,0)*Físico!S12</f>
        <v>0</v>
      </c>
      <c r="U12">
        <f>VLOOKUP($A12,delib30,2,0)*Físico!T12</f>
        <v>0</v>
      </c>
      <c r="V12">
        <f>VLOOKUP($A12,delib30,2,0)*Físico!U12</f>
        <v>0</v>
      </c>
      <c r="W12">
        <f>VLOOKUP($A12,delib30,2,0)*Físico!V12</f>
        <v>0</v>
      </c>
      <c r="X12">
        <f>VLOOKUP($A12,delib30,2,0)*Físico!W12</f>
        <v>0</v>
      </c>
      <c r="Y12">
        <f>VLOOKUP($A12,delib30,2,0)*Físico!X12</f>
        <v>0</v>
      </c>
      <c r="Z12">
        <f>VLOOKUP($A12,delib30,2,0)*Físico!Y12</f>
        <v>0</v>
      </c>
      <c r="AA12">
        <f>VLOOKUP($A12,delib30,2,0)*Físico!Z12</f>
        <v>0</v>
      </c>
      <c r="AB12">
        <f>VLOOKUP($A12,delib30,2,0)*Físico!AA12</f>
        <v>0</v>
      </c>
      <c r="AC12">
        <f>VLOOKUP($A12,delib30,2,0)*Físico!AB12</f>
        <v>0</v>
      </c>
      <c r="AD12">
        <f>VLOOKUP($A12,delib30,2,0)*Físico!AC12</f>
        <v>0</v>
      </c>
      <c r="AE12" s="1">
        <f t="shared" si="1"/>
        <v>1318.46</v>
      </c>
    </row>
    <row r="13" spans="1:31" x14ac:dyDescent="0.25">
      <c r="A13">
        <f t="shared" si="0"/>
        <v>403030153</v>
      </c>
      <c r="B13" t="s">
        <v>44</v>
      </c>
      <c r="C13">
        <f>VLOOKUP($A13,delib30,2,0)*Físico!B13</f>
        <v>0</v>
      </c>
      <c r="D13">
        <f>VLOOKUP($A13,delib30,2,0)*Físico!C13</f>
        <v>0</v>
      </c>
      <c r="E13">
        <f>VLOOKUP($A13,delib30,2,0)*Físico!D13</f>
        <v>0</v>
      </c>
      <c r="F13">
        <f>VLOOKUP($A13,delib30,2,0)*Físico!E13</f>
        <v>0</v>
      </c>
      <c r="G13">
        <f>VLOOKUP($A13,delib30,2,0)*Físico!F13</f>
        <v>0</v>
      </c>
      <c r="H13">
        <f>VLOOKUP($A13,delib30,2,0)*Físico!G13</f>
        <v>0</v>
      </c>
      <c r="I13">
        <f>VLOOKUP($A13,delib30,2,0)*Físico!H13</f>
        <v>0</v>
      </c>
      <c r="J13">
        <f>VLOOKUP($A13,delib30,2,0)*Físico!I13</f>
        <v>0</v>
      </c>
      <c r="K13">
        <f>VLOOKUP($A13,delib30,2,0)*Físico!J13</f>
        <v>0</v>
      </c>
      <c r="L13">
        <f>VLOOKUP($A13,delib30,2,0)*Físico!K13</f>
        <v>0</v>
      </c>
      <c r="M13">
        <f>VLOOKUP($A13,delib30,2,0)*Físico!L13</f>
        <v>0</v>
      </c>
      <c r="N13">
        <f>VLOOKUP($A13,delib30,2,0)*Físico!M13</f>
        <v>0</v>
      </c>
      <c r="O13">
        <f>VLOOKUP($A13,delib30,2,0)*Físico!N13</f>
        <v>0</v>
      </c>
      <c r="P13">
        <f>VLOOKUP($A13,delib30,2,0)*Físico!O13</f>
        <v>0</v>
      </c>
      <c r="Q13">
        <f>VLOOKUP($A13,delib30,2,0)*Físico!P13</f>
        <v>0</v>
      </c>
      <c r="R13">
        <f>VLOOKUP($A13,delib30,2,0)*Físico!Q13</f>
        <v>0</v>
      </c>
      <c r="S13">
        <f>VLOOKUP($A13,delib30,2,0)*Físico!R13</f>
        <v>0</v>
      </c>
      <c r="T13">
        <f>VLOOKUP($A13,delib30,2,0)*Físico!S13</f>
        <v>0</v>
      </c>
      <c r="U13">
        <f>VLOOKUP($A13,delib30,2,0)*Físico!T13</f>
        <v>0</v>
      </c>
      <c r="V13">
        <f>VLOOKUP($A13,delib30,2,0)*Físico!U13</f>
        <v>0</v>
      </c>
      <c r="W13">
        <f>VLOOKUP($A13,delib30,2,0)*Físico!V13</f>
        <v>0</v>
      </c>
      <c r="X13">
        <f>VLOOKUP($A13,delib30,2,0)*Físico!W13</f>
        <v>7648.5</v>
      </c>
      <c r="Y13">
        <f>VLOOKUP($A13,delib30,2,0)*Físico!X13</f>
        <v>0</v>
      </c>
      <c r="Z13">
        <f>VLOOKUP($A13,delib30,2,0)*Físico!Y13</f>
        <v>0</v>
      </c>
      <c r="AA13">
        <f>VLOOKUP($A13,delib30,2,0)*Físico!Z13</f>
        <v>0</v>
      </c>
      <c r="AB13">
        <f>VLOOKUP($A13,delib30,2,0)*Físico!AA13</f>
        <v>0</v>
      </c>
      <c r="AC13">
        <f>VLOOKUP($A13,delib30,2,0)*Físico!AB13</f>
        <v>0</v>
      </c>
      <c r="AD13">
        <f>VLOOKUP($A13,delib30,2,0)*Físico!AC13</f>
        <v>0</v>
      </c>
      <c r="AE13" s="1">
        <f t="shared" si="1"/>
        <v>7648.5</v>
      </c>
    </row>
    <row r="14" spans="1:31" x14ac:dyDescent="0.25">
      <c r="A14">
        <f t="shared" si="0"/>
        <v>403030161</v>
      </c>
      <c r="B14" t="s">
        <v>45</v>
      </c>
      <c r="C14">
        <f>VLOOKUP($A14,delib30,2,0)*Físico!B14</f>
        <v>0</v>
      </c>
      <c r="D14">
        <f>VLOOKUP($A14,delib30,2,0)*Físico!C14</f>
        <v>0</v>
      </c>
      <c r="E14">
        <f>VLOOKUP($A14,delib30,2,0)*Físico!D14</f>
        <v>0</v>
      </c>
      <c r="F14">
        <f>VLOOKUP($A14,delib30,2,0)*Físico!E14</f>
        <v>0</v>
      </c>
      <c r="G14">
        <f>VLOOKUP($A14,delib30,2,0)*Físico!F14</f>
        <v>0</v>
      </c>
      <c r="H14">
        <f>VLOOKUP($A14,delib30,2,0)*Físico!G14</f>
        <v>0</v>
      </c>
      <c r="I14">
        <f>VLOOKUP($A14,delib30,2,0)*Físico!H14</f>
        <v>0</v>
      </c>
      <c r="J14">
        <f>VLOOKUP($A14,delib30,2,0)*Físico!I14</f>
        <v>0</v>
      </c>
      <c r="K14">
        <f>VLOOKUP($A14,delib30,2,0)*Físico!J14</f>
        <v>0</v>
      </c>
      <c r="L14">
        <f>VLOOKUP($A14,delib30,2,0)*Físico!K14</f>
        <v>0</v>
      </c>
      <c r="M14">
        <f>VLOOKUP($A14,delib30,2,0)*Físico!L14</f>
        <v>0</v>
      </c>
      <c r="N14">
        <f>VLOOKUP($A14,delib30,2,0)*Físico!M14</f>
        <v>0</v>
      </c>
      <c r="O14">
        <f>VLOOKUP($A14,delib30,2,0)*Físico!N14</f>
        <v>0</v>
      </c>
      <c r="P14">
        <f>VLOOKUP($A14,delib30,2,0)*Físico!O14</f>
        <v>0</v>
      </c>
      <c r="Q14">
        <f>VLOOKUP($A14,delib30,2,0)*Físico!P14</f>
        <v>0</v>
      </c>
      <c r="R14">
        <f>VLOOKUP($A14,delib30,2,0)*Físico!Q14</f>
        <v>0</v>
      </c>
      <c r="S14">
        <f>VLOOKUP($A14,delib30,2,0)*Físico!R14</f>
        <v>0</v>
      </c>
      <c r="T14">
        <f>VLOOKUP($A14,delib30,2,0)*Físico!S14</f>
        <v>0</v>
      </c>
      <c r="U14">
        <f>VLOOKUP($A14,delib30,2,0)*Físico!T14</f>
        <v>0</v>
      </c>
      <c r="V14">
        <f>VLOOKUP($A14,delib30,2,0)*Físico!U14</f>
        <v>0</v>
      </c>
      <c r="W14">
        <f>VLOOKUP($A14,delib30,2,0)*Físico!V14</f>
        <v>0</v>
      </c>
      <c r="X14">
        <f>VLOOKUP($A14,delib30,2,0)*Físico!W14</f>
        <v>1875.12</v>
      </c>
      <c r="Y14">
        <f>VLOOKUP($A14,delib30,2,0)*Físico!X14</f>
        <v>0</v>
      </c>
      <c r="Z14">
        <f>VLOOKUP($A14,delib30,2,0)*Físico!Y14</f>
        <v>0</v>
      </c>
      <c r="AA14">
        <f>VLOOKUP($A14,delib30,2,0)*Físico!Z14</f>
        <v>0</v>
      </c>
      <c r="AB14">
        <f>VLOOKUP($A14,delib30,2,0)*Físico!AA14</f>
        <v>0</v>
      </c>
      <c r="AC14">
        <f>VLOOKUP($A14,delib30,2,0)*Físico!AB14</f>
        <v>0</v>
      </c>
      <c r="AD14">
        <f>VLOOKUP($A14,delib30,2,0)*Físico!AC14</f>
        <v>0</v>
      </c>
      <c r="AE14" s="1">
        <f t="shared" si="1"/>
        <v>1875.12</v>
      </c>
    </row>
    <row r="15" spans="1:31" x14ac:dyDescent="0.25">
      <c r="A15">
        <f t="shared" si="0"/>
        <v>403050073</v>
      </c>
      <c r="B15" t="s">
        <v>46</v>
      </c>
      <c r="C15">
        <f>VLOOKUP($A15,delib30,2,0)*Físico!B15</f>
        <v>0</v>
      </c>
      <c r="D15">
        <f>VLOOKUP($A15,delib30,2,0)*Físico!C15</f>
        <v>0</v>
      </c>
      <c r="E15">
        <f>VLOOKUP($A15,delib30,2,0)*Físico!D15</f>
        <v>0</v>
      </c>
      <c r="F15">
        <f>VLOOKUP($A15,delib30,2,0)*Físico!E15</f>
        <v>1578.66</v>
      </c>
      <c r="G15">
        <f>VLOOKUP($A15,delib30,2,0)*Físico!F15</f>
        <v>0</v>
      </c>
      <c r="H15">
        <f>VLOOKUP($A15,delib30,2,0)*Físico!G15</f>
        <v>0</v>
      </c>
      <c r="I15">
        <f>VLOOKUP($A15,delib30,2,0)*Físico!H15</f>
        <v>0</v>
      </c>
      <c r="J15">
        <f>VLOOKUP($A15,delib30,2,0)*Físico!I15</f>
        <v>0</v>
      </c>
      <c r="K15">
        <f>VLOOKUP($A15,delib30,2,0)*Físico!J15</f>
        <v>0</v>
      </c>
      <c r="L15">
        <f>VLOOKUP($A15,delib30,2,0)*Físico!K15</f>
        <v>0</v>
      </c>
      <c r="M15">
        <f>VLOOKUP($A15,delib30,2,0)*Físico!L15</f>
        <v>0</v>
      </c>
      <c r="N15">
        <f>VLOOKUP($A15,delib30,2,0)*Físico!M15</f>
        <v>0</v>
      </c>
      <c r="O15">
        <f>VLOOKUP($A15,delib30,2,0)*Físico!N15</f>
        <v>0</v>
      </c>
      <c r="P15">
        <f>VLOOKUP($A15,delib30,2,0)*Físico!O15</f>
        <v>0</v>
      </c>
      <c r="Q15">
        <f>VLOOKUP($A15,delib30,2,0)*Físico!P15</f>
        <v>0</v>
      </c>
      <c r="R15">
        <f>VLOOKUP($A15,delib30,2,0)*Físico!Q15</f>
        <v>0</v>
      </c>
      <c r="S15">
        <f>VLOOKUP($A15,delib30,2,0)*Físico!R15</f>
        <v>0</v>
      </c>
      <c r="T15">
        <f>VLOOKUP($A15,delib30,2,0)*Físico!S15</f>
        <v>0</v>
      </c>
      <c r="U15">
        <f>VLOOKUP($A15,delib30,2,0)*Físico!T15</f>
        <v>0</v>
      </c>
      <c r="V15">
        <f>VLOOKUP($A15,delib30,2,0)*Físico!U15</f>
        <v>0</v>
      </c>
      <c r="W15">
        <f>VLOOKUP($A15,delib30,2,0)*Físico!V15</f>
        <v>0</v>
      </c>
      <c r="X15">
        <f>VLOOKUP($A15,delib30,2,0)*Físico!W15</f>
        <v>0</v>
      </c>
      <c r="Y15">
        <f>VLOOKUP($A15,delib30,2,0)*Físico!X15</f>
        <v>0</v>
      </c>
      <c r="Z15">
        <f>VLOOKUP($A15,delib30,2,0)*Físico!Y15</f>
        <v>0</v>
      </c>
      <c r="AA15">
        <f>VLOOKUP($A15,delib30,2,0)*Físico!Z15</f>
        <v>0</v>
      </c>
      <c r="AB15">
        <f>VLOOKUP($A15,delib30,2,0)*Físico!AA15</f>
        <v>0</v>
      </c>
      <c r="AC15">
        <f>VLOOKUP($A15,delib30,2,0)*Físico!AB15</f>
        <v>0</v>
      </c>
      <c r="AD15">
        <f>VLOOKUP($A15,delib30,2,0)*Físico!AC15</f>
        <v>0</v>
      </c>
      <c r="AE15" s="1">
        <f t="shared" si="1"/>
        <v>1578.66</v>
      </c>
    </row>
    <row r="16" spans="1:31" x14ac:dyDescent="0.25">
      <c r="A16">
        <f t="shared" si="0"/>
        <v>403050154</v>
      </c>
      <c r="B16" t="s">
        <v>47</v>
      </c>
      <c r="C16">
        <f>VLOOKUP($A16,delib30,2,0)*Físico!B16</f>
        <v>0</v>
      </c>
      <c r="D16">
        <f>VLOOKUP($A16,delib30,2,0)*Físico!C16</f>
        <v>0</v>
      </c>
      <c r="E16">
        <f>VLOOKUP($A16,delib30,2,0)*Físico!D16</f>
        <v>0</v>
      </c>
      <c r="F16">
        <f>VLOOKUP($A16,delib30,2,0)*Físico!E16</f>
        <v>7580.9000000000005</v>
      </c>
      <c r="G16">
        <f>VLOOKUP($A16,delib30,2,0)*Físico!F16</f>
        <v>0</v>
      </c>
      <c r="H16">
        <f>VLOOKUP($A16,delib30,2,0)*Físico!G16</f>
        <v>0</v>
      </c>
      <c r="I16">
        <f>VLOOKUP($A16,delib30,2,0)*Físico!H16</f>
        <v>0</v>
      </c>
      <c r="J16">
        <f>VLOOKUP($A16,delib30,2,0)*Físico!I16</f>
        <v>0</v>
      </c>
      <c r="K16">
        <f>VLOOKUP($A16,delib30,2,0)*Físico!J16</f>
        <v>0</v>
      </c>
      <c r="L16">
        <f>VLOOKUP($A16,delib30,2,0)*Físico!K16</f>
        <v>0</v>
      </c>
      <c r="M16">
        <f>VLOOKUP($A16,delib30,2,0)*Físico!L16</f>
        <v>0</v>
      </c>
      <c r="N16">
        <f>VLOOKUP($A16,delib30,2,0)*Físico!M16</f>
        <v>0</v>
      </c>
      <c r="O16">
        <f>VLOOKUP($A16,delib30,2,0)*Físico!N16</f>
        <v>0</v>
      </c>
      <c r="P16">
        <f>VLOOKUP($A16,delib30,2,0)*Físico!O16</f>
        <v>0</v>
      </c>
      <c r="Q16">
        <f>VLOOKUP($A16,delib30,2,0)*Físico!P16</f>
        <v>0</v>
      </c>
      <c r="R16">
        <f>VLOOKUP($A16,delib30,2,0)*Físico!Q16</f>
        <v>0</v>
      </c>
      <c r="S16">
        <f>VLOOKUP($A16,delib30,2,0)*Físico!R16</f>
        <v>0</v>
      </c>
      <c r="T16">
        <f>VLOOKUP($A16,delib30,2,0)*Físico!S16</f>
        <v>0</v>
      </c>
      <c r="U16">
        <f>VLOOKUP($A16,delib30,2,0)*Físico!T16</f>
        <v>0</v>
      </c>
      <c r="V16">
        <f>VLOOKUP($A16,delib30,2,0)*Físico!U16</f>
        <v>0</v>
      </c>
      <c r="W16">
        <f>VLOOKUP($A16,delib30,2,0)*Físico!V16</f>
        <v>0</v>
      </c>
      <c r="X16">
        <f>VLOOKUP($A16,delib30,2,0)*Físico!W16</f>
        <v>0</v>
      </c>
      <c r="Y16">
        <f>VLOOKUP($A16,delib30,2,0)*Físico!X16</f>
        <v>12129.44</v>
      </c>
      <c r="Z16">
        <f>VLOOKUP($A16,delib30,2,0)*Físico!Y16</f>
        <v>0</v>
      </c>
      <c r="AA16">
        <f>VLOOKUP($A16,delib30,2,0)*Físico!Z16</f>
        <v>0</v>
      </c>
      <c r="AB16">
        <f>VLOOKUP($A16,delib30,2,0)*Físico!AA16</f>
        <v>0</v>
      </c>
      <c r="AC16">
        <f>VLOOKUP($A16,delib30,2,0)*Físico!AB16</f>
        <v>0</v>
      </c>
      <c r="AD16">
        <f>VLOOKUP($A16,delib30,2,0)*Físico!AC16</f>
        <v>0</v>
      </c>
      <c r="AE16" s="1">
        <f t="shared" si="1"/>
        <v>19710.34</v>
      </c>
    </row>
    <row r="17" spans="1:31" x14ac:dyDescent="0.25">
      <c r="A17">
        <f t="shared" si="0"/>
        <v>403070058</v>
      </c>
      <c r="B17" t="s">
        <v>48</v>
      </c>
      <c r="C17">
        <f>VLOOKUP($A17,delib30,2,0)*Físico!B17</f>
        <v>0</v>
      </c>
      <c r="D17">
        <f>VLOOKUP($A17,delib30,2,0)*Físico!C17</f>
        <v>0</v>
      </c>
      <c r="E17">
        <f>VLOOKUP($A17,delib30,2,0)*Físico!D17</f>
        <v>0</v>
      </c>
      <c r="F17">
        <f>VLOOKUP($A17,delib30,2,0)*Físico!E17</f>
        <v>0</v>
      </c>
      <c r="G17">
        <f>VLOOKUP($A17,delib30,2,0)*Físico!F17</f>
        <v>0</v>
      </c>
      <c r="H17">
        <f>VLOOKUP($A17,delib30,2,0)*Físico!G17</f>
        <v>0</v>
      </c>
      <c r="I17">
        <f>VLOOKUP($A17,delib30,2,0)*Físico!H17</f>
        <v>0</v>
      </c>
      <c r="J17">
        <f>VLOOKUP($A17,delib30,2,0)*Físico!I17</f>
        <v>0</v>
      </c>
      <c r="K17">
        <f>VLOOKUP($A17,delib30,2,0)*Físico!J17</f>
        <v>0</v>
      </c>
      <c r="L17">
        <f>VLOOKUP($A17,delib30,2,0)*Físico!K17</f>
        <v>0</v>
      </c>
      <c r="M17">
        <f>VLOOKUP($A17,delib30,2,0)*Físico!L17</f>
        <v>4193.76</v>
      </c>
      <c r="N17">
        <f>VLOOKUP($A17,delib30,2,0)*Físico!M17</f>
        <v>0</v>
      </c>
      <c r="O17">
        <f>VLOOKUP($A17,delib30,2,0)*Físico!N17</f>
        <v>0</v>
      </c>
      <c r="P17">
        <f>VLOOKUP($A17,delib30,2,0)*Físico!O17</f>
        <v>0</v>
      </c>
      <c r="Q17">
        <f>VLOOKUP($A17,delib30,2,0)*Físico!P17</f>
        <v>0</v>
      </c>
      <c r="R17">
        <f>VLOOKUP($A17,delib30,2,0)*Físico!Q17</f>
        <v>0</v>
      </c>
      <c r="S17">
        <f>VLOOKUP($A17,delib30,2,0)*Físico!R17</f>
        <v>0</v>
      </c>
      <c r="T17">
        <f>VLOOKUP($A17,delib30,2,0)*Físico!S17</f>
        <v>0</v>
      </c>
      <c r="U17">
        <f>VLOOKUP($A17,delib30,2,0)*Físico!T17</f>
        <v>0</v>
      </c>
      <c r="V17">
        <f>VLOOKUP($A17,delib30,2,0)*Físico!U17</f>
        <v>0</v>
      </c>
      <c r="W17">
        <f>VLOOKUP($A17,delib30,2,0)*Físico!V17</f>
        <v>0</v>
      </c>
      <c r="X17">
        <f>VLOOKUP($A17,delib30,2,0)*Físico!W17</f>
        <v>0</v>
      </c>
      <c r="Y17">
        <f>VLOOKUP($A17,delib30,2,0)*Físico!X17</f>
        <v>0</v>
      </c>
      <c r="Z17">
        <f>VLOOKUP($A17,delib30,2,0)*Físico!Y17</f>
        <v>0</v>
      </c>
      <c r="AA17">
        <f>VLOOKUP($A17,delib30,2,0)*Físico!Z17</f>
        <v>0</v>
      </c>
      <c r="AB17">
        <f>VLOOKUP($A17,delib30,2,0)*Físico!AA17</f>
        <v>0</v>
      </c>
      <c r="AC17">
        <f>VLOOKUP($A17,delib30,2,0)*Físico!AB17</f>
        <v>0</v>
      </c>
      <c r="AD17">
        <f>VLOOKUP($A17,delib30,2,0)*Físico!AC17</f>
        <v>0</v>
      </c>
      <c r="AE17" s="1">
        <f t="shared" si="1"/>
        <v>4193.76</v>
      </c>
    </row>
    <row r="18" spans="1:31" x14ac:dyDescent="0.25">
      <c r="A18">
        <f t="shared" si="0"/>
        <v>403070104</v>
      </c>
      <c r="B18" t="s">
        <v>49</v>
      </c>
      <c r="C18">
        <f>VLOOKUP($A18,delib30,2,0)*Físico!B18</f>
        <v>0</v>
      </c>
      <c r="D18">
        <f>VLOOKUP($A18,delib30,2,0)*Físico!C18</f>
        <v>0</v>
      </c>
      <c r="E18">
        <f>VLOOKUP($A18,delib30,2,0)*Físico!D18</f>
        <v>0</v>
      </c>
      <c r="F18">
        <f>VLOOKUP($A18,delib30,2,0)*Físico!E18</f>
        <v>0</v>
      </c>
      <c r="G18">
        <f>VLOOKUP($A18,delib30,2,0)*Físico!F18</f>
        <v>0</v>
      </c>
      <c r="H18">
        <f>VLOOKUP($A18,delib30,2,0)*Físico!G18</f>
        <v>0</v>
      </c>
      <c r="I18">
        <f>VLOOKUP($A18,delib30,2,0)*Físico!H18</f>
        <v>0</v>
      </c>
      <c r="J18">
        <f>VLOOKUP($A18,delib30,2,0)*Físico!I18</f>
        <v>0</v>
      </c>
      <c r="K18">
        <f>VLOOKUP($A18,delib30,2,0)*Físico!J18</f>
        <v>0</v>
      </c>
      <c r="L18">
        <f>VLOOKUP($A18,delib30,2,0)*Físico!K18</f>
        <v>0</v>
      </c>
      <c r="M18">
        <f>VLOOKUP($A18,delib30,2,0)*Físico!L18</f>
        <v>0</v>
      </c>
      <c r="N18">
        <f>VLOOKUP($A18,delib30,2,0)*Físico!M18</f>
        <v>0</v>
      </c>
      <c r="O18">
        <f>VLOOKUP($A18,delib30,2,0)*Físico!N18</f>
        <v>0</v>
      </c>
      <c r="P18">
        <f>VLOOKUP($A18,delib30,2,0)*Físico!O18</f>
        <v>0</v>
      </c>
      <c r="Q18">
        <f>VLOOKUP($A18,delib30,2,0)*Físico!P18</f>
        <v>0</v>
      </c>
      <c r="R18">
        <f>VLOOKUP($A18,delib30,2,0)*Físico!Q18</f>
        <v>0</v>
      </c>
      <c r="S18">
        <f>VLOOKUP($A18,delib30,2,0)*Físico!R18</f>
        <v>0</v>
      </c>
      <c r="T18">
        <f>VLOOKUP($A18,delib30,2,0)*Físico!S18</f>
        <v>0</v>
      </c>
      <c r="U18">
        <f>VLOOKUP($A18,delib30,2,0)*Físico!T18</f>
        <v>0</v>
      </c>
      <c r="V18">
        <f>VLOOKUP($A18,delib30,2,0)*Físico!U18</f>
        <v>0</v>
      </c>
      <c r="W18">
        <f>VLOOKUP($A18,delib30,2,0)*Físico!V18</f>
        <v>1876.94</v>
      </c>
      <c r="X18">
        <f>VLOOKUP($A18,delib30,2,0)*Físico!W18</f>
        <v>0</v>
      </c>
      <c r="Y18">
        <f>VLOOKUP($A18,delib30,2,0)*Físico!X18</f>
        <v>0</v>
      </c>
      <c r="Z18">
        <f>VLOOKUP($A18,delib30,2,0)*Físico!Y18</f>
        <v>0</v>
      </c>
      <c r="AA18">
        <f>VLOOKUP($A18,delib30,2,0)*Físico!Z18</f>
        <v>0</v>
      </c>
      <c r="AB18">
        <f>VLOOKUP($A18,delib30,2,0)*Físico!AA18</f>
        <v>0</v>
      </c>
      <c r="AC18">
        <f>VLOOKUP($A18,delib30,2,0)*Físico!AB18</f>
        <v>0</v>
      </c>
      <c r="AD18">
        <f>VLOOKUP($A18,delib30,2,0)*Físico!AC18</f>
        <v>0</v>
      </c>
      <c r="AE18" s="1">
        <f t="shared" si="1"/>
        <v>1876.94</v>
      </c>
    </row>
    <row r="19" spans="1:31" x14ac:dyDescent="0.25">
      <c r="A19">
        <f t="shared" si="0"/>
        <v>403070163</v>
      </c>
      <c r="B19" t="s">
        <v>50</v>
      </c>
      <c r="C19">
        <f>VLOOKUP($A19,delib30,2,0)*Físico!B19</f>
        <v>0</v>
      </c>
      <c r="D19">
        <f>VLOOKUP($A19,delib30,2,0)*Físico!C19</f>
        <v>0</v>
      </c>
      <c r="E19">
        <f>VLOOKUP($A19,delib30,2,0)*Físico!D19</f>
        <v>0</v>
      </c>
      <c r="F19">
        <f>VLOOKUP($A19,delib30,2,0)*Físico!E19</f>
        <v>0</v>
      </c>
      <c r="G19">
        <f>VLOOKUP($A19,delib30,2,0)*Físico!F19</f>
        <v>0</v>
      </c>
      <c r="H19">
        <f>VLOOKUP($A19,delib30,2,0)*Físico!G19</f>
        <v>0</v>
      </c>
      <c r="I19">
        <f>VLOOKUP($A19,delib30,2,0)*Físico!H19</f>
        <v>0</v>
      </c>
      <c r="J19">
        <f>VLOOKUP($A19,delib30,2,0)*Físico!I19</f>
        <v>0</v>
      </c>
      <c r="K19">
        <f>VLOOKUP($A19,delib30,2,0)*Físico!J19</f>
        <v>0</v>
      </c>
      <c r="L19">
        <f>VLOOKUP($A19,delib30,2,0)*Físico!K19</f>
        <v>0</v>
      </c>
      <c r="M19">
        <f>VLOOKUP($A19,delib30,2,0)*Físico!L19</f>
        <v>0</v>
      </c>
      <c r="N19">
        <f>VLOOKUP($A19,delib30,2,0)*Físico!M19</f>
        <v>0</v>
      </c>
      <c r="O19">
        <f>VLOOKUP($A19,delib30,2,0)*Físico!N19</f>
        <v>0</v>
      </c>
      <c r="P19">
        <f>VLOOKUP($A19,delib30,2,0)*Físico!O19</f>
        <v>0</v>
      </c>
      <c r="Q19">
        <f>VLOOKUP($A19,delib30,2,0)*Físico!P19</f>
        <v>0</v>
      </c>
      <c r="R19">
        <f>VLOOKUP($A19,delib30,2,0)*Físico!Q19</f>
        <v>0</v>
      </c>
      <c r="S19">
        <f>VLOOKUP($A19,delib30,2,0)*Físico!R19</f>
        <v>0</v>
      </c>
      <c r="T19">
        <f>VLOOKUP($A19,delib30,2,0)*Físico!S19</f>
        <v>0</v>
      </c>
      <c r="U19">
        <f>VLOOKUP($A19,delib30,2,0)*Físico!T19</f>
        <v>0</v>
      </c>
      <c r="V19">
        <f>VLOOKUP($A19,delib30,2,0)*Físico!U19</f>
        <v>0</v>
      </c>
      <c r="W19">
        <f>VLOOKUP($A19,delib30,2,0)*Físico!V19</f>
        <v>8091.52</v>
      </c>
      <c r="X19">
        <f>VLOOKUP($A19,delib30,2,0)*Físico!W19</f>
        <v>0</v>
      </c>
      <c r="Y19">
        <f>VLOOKUP($A19,delib30,2,0)*Físico!X19</f>
        <v>0</v>
      </c>
      <c r="Z19">
        <f>VLOOKUP($A19,delib30,2,0)*Físico!Y19</f>
        <v>0</v>
      </c>
      <c r="AA19">
        <f>VLOOKUP($A19,delib30,2,0)*Físico!Z19</f>
        <v>0</v>
      </c>
      <c r="AB19">
        <f>VLOOKUP($A19,delib30,2,0)*Físico!AA19</f>
        <v>0</v>
      </c>
      <c r="AC19">
        <f>VLOOKUP($A19,delib30,2,0)*Físico!AB19</f>
        <v>0</v>
      </c>
      <c r="AD19">
        <f>VLOOKUP($A19,delib30,2,0)*Físico!AC19</f>
        <v>0</v>
      </c>
      <c r="AE19" s="1">
        <f t="shared" si="1"/>
        <v>8091.52</v>
      </c>
    </row>
    <row r="20" spans="1:31" x14ac:dyDescent="0.25">
      <c r="A20">
        <f t="shared" si="0"/>
        <v>416010075</v>
      </c>
      <c r="B20" t="s">
        <v>51</v>
      </c>
      <c r="C20">
        <f>VLOOKUP($A20,delib30,2,0)*Físico!B20</f>
        <v>0</v>
      </c>
      <c r="D20">
        <f>VLOOKUP($A20,delib30,2,0)*Físico!C20</f>
        <v>0</v>
      </c>
      <c r="E20">
        <f>VLOOKUP($A20,delib30,2,0)*Físico!D20</f>
        <v>0</v>
      </c>
      <c r="F20">
        <f>VLOOKUP($A20,delib30,2,0)*Físico!E20</f>
        <v>3506.6</v>
      </c>
      <c r="G20">
        <f>VLOOKUP($A20,delib30,2,0)*Físico!F20</f>
        <v>0</v>
      </c>
      <c r="H20">
        <f>VLOOKUP($A20,delib30,2,0)*Físico!G20</f>
        <v>0</v>
      </c>
      <c r="I20">
        <f>VLOOKUP($A20,delib30,2,0)*Físico!H20</f>
        <v>0</v>
      </c>
      <c r="J20">
        <f>VLOOKUP($A20,delib30,2,0)*Físico!I20</f>
        <v>0</v>
      </c>
      <c r="K20">
        <f>VLOOKUP($A20,delib30,2,0)*Físico!J20</f>
        <v>1753.3</v>
      </c>
      <c r="L20">
        <f>VLOOKUP($A20,delib30,2,0)*Físico!K20</f>
        <v>0</v>
      </c>
      <c r="M20">
        <f>VLOOKUP($A20,delib30,2,0)*Físico!L20</f>
        <v>0</v>
      </c>
      <c r="N20">
        <f>VLOOKUP($A20,delib30,2,0)*Físico!M20</f>
        <v>0</v>
      </c>
      <c r="O20">
        <f>VLOOKUP($A20,delib30,2,0)*Físico!N20</f>
        <v>0</v>
      </c>
      <c r="P20">
        <f>VLOOKUP($A20,delib30,2,0)*Físico!O20</f>
        <v>0</v>
      </c>
      <c r="Q20">
        <f>VLOOKUP($A20,delib30,2,0)*Físico!P20</f>
        <v>0</v>
      </c>
      <c r="R20">
        <f>VLOOKUP($A20,delib30,2,0)*Físico!Q20</f>
        <v>0</v>
      </c>
      <c r="S20">
        <f>VLOOKUP($A20,delib30,2,0)*Físico!R20</f>
        <v>0</v>
      </c>
      <c r="T20">
        <f>VLOOKUP($A20,delib30,2,0)*Físico!S20</f>
        <v>0</v>
      </c>
      <c r="U20">
        <f>VLOOKUP($A20,delib30,2,0)*Físico!T20</f>
        <v>5259.9</v>
      </c>
      <c r="V20">
        <f>VLOOKUP($A20,delib30,2,0)*Físico!U20</f>
        <v>0</v>
      </c>
      <c r="W20">
        <f>VLOOKUP($A20,delib30,2,0)*Físico!V20</f>
        <v>0</v>
      </c>
      <c r="X20">
        <f>VLOOKUP($A20,delib30,2,0)*Físico!W20</f>
        <v>1753.3</v>
      </c>
      <c r="Y20">
        <f>VLOOKUP($A20,delib30,2,0)*Físico!X20</f>
        <v>3506.6</v>
      </c>
      <c r="Z20">
        <f>VLOOKUP($A20,delib30,2,0)*Físico!Y20</f>
        <v>0</v>
      </c>
      <c r="AA20">
        <f>VLOOKUP($A20,delib30,2,0)*Físico!Z20</f>
        <v>0</v>
      </c>
      <c r="AB20">
        <f>VLOOKUP($A20,delib30,2,0)*Físico!AA20</f>
        <v>0</v>
      </c>
      <c r="AC20">
        <f>VLOOKUP($A20,delib30,2,0)*Físico!AB20</f>
        <v>0</v>
      </c>
      <c r="AD20">
        <f>VLOOKUP($A20,delib30,2,0)*Físico!AC20</f>
        <v>0</v>
      </c>
      <c r="AE20" s="1">
        <f t="shared" si="1"/>
        <v>15779.699999999999</v>
      </c>
    </row>
    <row r="21" spans="1:31" x14ac:dyDescent="0.25">
      <c r="A21">
        <f t="shared" si="0"/>
        <v>416010113</v>
      </c>
      <c r="B21" t="s">
        <v>52</v>
      </c>
      <c r="C21">
        <f>VLOOKUP($A21,delib30,2,0)*Físico!B21</f>
        <v>0</v>
      </c>
      <c r="D21">
        <f>VLOOKUP($A21,delib30,2,0)*Físico!C21</f>
        <v>0</v>
      </c>
      <c r="E21">
        <f>VLOOKUP($A21,delib30,2,0)*Físico!D21</f>
        <v>0</v>
      </c>
      <c r="F21">
        <f>VLOOKUP($A21,delib30,2,0)*Físico!E21</f>
        <v>0</v>
      </c>
      <c r="G21">
        <f>VLOOKUP($A21,delib30,2,0)*Físico!F21</f>
        <v>0</v>
      </c>
      <c r="H21">
        <f>VLOOKUP($A21,delib30,2,0)*Físico!G21</f>
        <v>0</v>
      </c>
      <c r="I21">
        <f>VLOOKUP($A21,delib30,2,0)*Físico!H21</f>
        <v>0</v>
      </c>
      <c r="J21">
        <f>VLOOKUP($A21,delib30,2,0)*Físico!I21</f>
        <v>0</v>
      </c>
      <c r="K21">
        <f>VLOOKUP($A21,delib30,2,0)*Físico!J21</f>
        <v>852.49</v>
      </c>
      <c r="L21">
        <f>VLOOKUP($A21,delib30,2,0)*Físico!K21</f>
        <v>0</v>
      </c>
      <c r="M21">
        <f>VLOOKUP($A21,delib30,2,0)*Físico!L21</f>
        <v>0</v>
      </c>
      <c r="N21">
        <f>VLOOKUP($A21,delib30,2,0)*Físico!M21</f>
        <v>0</v>
      </c>
      <c r="O21">
        <f>VLOOKUP($A21,delib30,2,0)*Físico!N21</f>
        <v>0</v>
      </c>
      <c r="P21">
        <f>VLOOKUP($A21,delib30,2,0)*Físico!O21</f>
        <v>0</v>
      </c>
      <c r="Q21">
        <f>VLOOKUP($A21,delib30,2,0)*Físico!P21</f>
        <v>0</v>
      </c>
      <c r="R21">
        <f>VLOOKUP($A21,delib30,2,0)*Físico!Q21</f>
        <v>0</v>
      </c>
      <c r="S21">
        <f>VLOOKUP($A21,delib30,2,0)*Físico!R21</f>
        <v>0</v>
      </c>
      <c r="T21">
        <f>VLOOKUP($A21,delib30,2,0)*Físico!S21</f>
        <v>0</v>
      </c>
      <c r="U21">
        <f>VLOOKUP($A21,delib30,2,0)*Físico!T21</f>
        <v>0</v>
      </c>
      <c r="V21">
        <f>VLOOKUP($A21,delib30,2,0)*Físico!U21</f>
        <v>0</v>
      </c>
      <c r="W21">
        <f>VLOOKUP($A21,delib30,2,0)*Físico!V21</f>
        <v>0</v>
      </c>
      <c r="X21">
        <f>VLOOKUP($A21,delib30,2,0)*Físico!W21</f>
        <v>852.49</v>
      </c>
      <c r="Y21">
        <f>VLOOKUP($A21,delib30,2,0)*Físico!X21</f>
        <v>0</v>
      </c>
      <c r="Z21">
        <f>VLOOKUP($A21,delib30,2,0)*Físico!Y21</f>
        <v>0</v>
      </c>
      <c r="AA21">
        <f>VLOOKUP($A21,delib30,2,0)*Físico!Z21</f>
        <v>0</v>
      </c>
      <c r="AB21">
        <f>VLOOKUP($A21,delib30,2,0)*Físico!AA21</f>
        <v>0</v>
      </c>
      <c r="AC21">
        <f>VLOOKUP($A21,delib30,2,0)*Físico!AB21</f>
        <v>0</v>
      </c>
      <c r="AD21">
        <f>VLOOKUP($A21,delib30,2,0)*Físico!AC21</f>
        <v>0</v>
      </c>
      <c r="AE21" s="1">
        <f t="shared" si="1"/>
        <v>1704.98</v>
      </c>
    </row>
    <row r="22" spans="1:31" x14ac:dyDescent="0.25">
      <c r="A22">
        <f t="shared" si="0"/>
        <v>416010130</v>
      </c>
      <c r="B22" t="s">
        <v>53</v>
      </c>
      <c r="C22">
        <f>VLOOKUP($A22,delib30,2,0)*Físico!B22</f>
        <v>0</v>
      </c>
      <c r="D22">
        <f>VLOOKUP($A22,delib30,2,0)*Físico!C22</f>
        <v>0</v>
      </c>
      <c r="E22">
        <f>VLOOKUP($A22,delib30,2,0)*Físico!D22</f>
        <v>0</v>
      </c>
      <c r="F22">
        <f>VLOOKUP($A22,delib30,2,0)*Físico!E22</f>
        <v>4416.26</v>
      </c>
      <c r="G22">
        <f>VLOOKUP($A22,delib30,2,0)*Físico!F22</f>
        <v>0</v>
      </c>
      <c r="H22">
        <f>VLOOKUP($A22,delib30,2,0)*Físico!G22</f>
        <v>0</v>
      </c>
      <c r="I22">
        <f>VLOOKUP($A22,delib30,2,0)*Físico!H22</f>
        <v>0</v>
      </c>
      <c r="J22">
        <f>VLOOKUP($A22,delib30,2,0)*Físico!I22</f>
        <v>0</v>
      </c>
      <c r="K22">
        <f>VLOOKUP($A22,delib30,2,0)*Físico!J22</f>
        <v>8832.52</v>
      </c>
      <c r="L22">
        <f>VLOOKUP($A22,delib30,2,0)*Físico!K22</f>
        <v>0</v>
      </c>
      <c r="M22">
        <f>VLOOKUP($A22,delib30,2,0)*Físico!L22</f>
        <v>0</v>
      </c>
      <c r="N22">
        <f>VLOOKUP($A22,delib30,2,0)*Físico!M22</f>
        <v>0</v>
      </c>
      <c r="O22">
        <f>VLOOKUP($A22,delib30,2,0)*Físico!N22</f>
        <v>0</v>
      </c>
      <c r="P22">
        <f>VLOOKUP($A22,delib30,2,0)*Físico!O22</f>
        <v>0</v>
      </c>
      <c r="Q22">
        <f>VLOOKUP($A22,delib30,2,0)*Físico!P22</f>
        <v>0</v>
      </c>
      <c r="R22">
        <f>VLOOKUP($A22,delib30,2,0)*Físico!Q22</f>
        <v>0</v>
      </c>
      <c r="S22">
        <f>VLOOKUP($A22,delib30,2,0)*Físico!R22</f>
        <v>0</v>
      </c>
      <c r="T22">
        <f>VLOOKUP($A22,delib30,2,0)*Físico!S22</f>
        <v>0</v>
      </c>
      <c r="U22">
        <f>VLOOKUP($A22,delib30,2,0)*Físico!T22</f>
        <v>13248.78</v>
      </c>
      <c r="V22">
        <f>VLOOKUP($A22,delib30,2,0)*Físico!U22</f>
        <v>0</v>
      </c>
      <c r="W22">
        <f>VLOOKUP($A22,delib30,2,0)*Físico!V22</f>
        <v>0</v>
      </c>
      <c r="X22">
        <f>VLOOKUP($A22,delib30,2,0)*Físico!W22</f>
        <v>8832.52</v>
      </c>
      <c r="Y22">
        <f>VLOOKUP($A22,delib30,2,0)*Físico!X22</f>
        <v>4416.26</v>
      </c>
      <c r="Z22">
        <f>VLOOKUP($A22,delib30,2,0)*Físico!Y22</f>
        <v>0</v>
      </c>
      <c r="AA22">
        <f>VLOOKUP($A22,delib30,2,0)*Físico!Z22</f>
        <v>0</v>
      </c>
      <c r="AB22">
        <f>VLOOKUP($A22,delib30,2,0)*Físico!AA22</f>
        <v>0</v>
      </c>
      <c r="AC22">
        <f>VLOOKUP($A22,delib30,2,0)*Físico!AB22</f>
        <v>0</v>
      </c>
      <c r="AD22">
        <f>VLOOKUP($A22,delib30,2,0)*Físico!AC22</f>
        <v>0</v>
      </c>
      <c r="AE22" s="1">
        <f t="shared" si="1"/>
        <v>39746.340000000004</v>
      </c>
    </row>
    <row r="23" spans="1:31" x14ac:dyDescent="0.25">
      <c r="A23">
        <f t="shared" si="0"/>
        <v>416010164</v>
      </c>
      <c r="B23" t="s">
        <v>54</v>
      </c>
      <c r="C23">
        <f>VLOOKUP($A23,delib30,2,0)*Físico!B23</f>
        <v>0</v>
      </c>
      <c r="D23">
        <f>VLOOKUP($A23,delib30,2,0)*Físico!C23</f>
        <v>0</v>
      </c>
      <c r="E23">
        <f>VLOOKUP($A23,delib30,2,0)*Físico!D23</f>
        <v>0</v>
      </c>
      <c r="F23">
        <f>VLOOKUP($A23,delib30,2,0)*Físico!E23</f>
        <v>0</v>
      </c>
      <c r="G23">
        <f>VLOOKUP($A23,delib30,2,0)*Físico!F23</f>
        <v>0</v>
      </c>
      <c r="H23">
        <f>VLOOKUP($A23,delib30,2,0)*Físico!G23</f>
        <v>0</v>
      </c>
      <c r="I23">
        <f>VLOOKUP($A23,delib30,2,0)*Físico!H23</f>
        <v>0</v>
      </c>
      <c r="J23">
        <f>VLOOKUP($A23,delib30,2,0)*Físico!I23</f>
        <v>0</v>
      </c>
      <c r="K23">
        <f>VLOOKUP($A23,delib30,2,0)*Físico!J23</f>
        <v>0</v>
      </c>
      <c r="L23">
        <f>VLOOKUP($A23,delib30,2,0)*Físico!K23</f>
        <v>0</v>
      </c>
      <c r="M23">
        <f>VLOOKUP($A23,delib30,2,0)*Físico!L23</f>
        <v>0</v>
      </c>
      <c r="N23">
        <f>VLOOKUP($A23,delib30,2,0)*Físico!M23</f>
        <v>0</v>
      </c>
      <c r="O23">
        <f>VLOOKUP($A23,delib30,2,0)*Físico!N23</f>
        <v>0</v>
      </c>
      <c r="P23">
        <f>VLOOKUP($A23,delib30,2,0)*Físico!O23</f>
        <v>4280.18</v>
      </c>
      <c r="Q23">
        <f>VLOOKUP($A23,delib30,2,0)*Físico!P23</f>
        <v>0</v>
      </c>
      <c r="R23">
        <f>VLOOKUP($A23,delib30,2,0)*Físico!Q23</f>
        <v>0</v>
      </c>
      <c r="S23">
        <f>VLOOKUP($A23,delib30,2,0)*Físico!R23</f>
        <v>0</v>
      </c>
      <c r="T23">
        <f>VLOOKUP($A23,delib30,2,0)*Físico!S23</f>
        <v>0</v>
      </c>
      <c r="U23">
        <f>VLOOKUP($A23,delib30,2,0)*Físico!T23</f>
        <v>0</v>
      </c>
      <c r="V23">
        <f>VLOOKUP($A23,delib30,2,0)*Físico!U23</f>
        <v>0</v>
      </c>
      <c r="W23">
        <f>VLOOKUP($A23,delib30,2,0)*Físico!V23</f>
        <v>0</v>
      </c>
      <c r="X23">
        <f>VLOOKUP($A23,delib30,2,0)*Físico!W23</f>
        <v>0</v>
      </c>
      <c r="Y23">
        <f>VLOOKUP($A23,delib30,2,0)*Físico!X23</f>
        <v>0</v>
      </c>
      <c r="Z23">
        <f>VLOOKUP($A23,delib30,2,0)*Físico!Y23</f>
        <v>0</v>
      </c>
      <c r="AA23">
        <f>VLOOKUP($A23,delib30,2,0)*Físico!Z23</f>
        <v>0</v>
      </c>
      <c r="AB23">
        <f>VLOOKUP($A23,delib30,2,0)*Físico!AA23</f>
        <v>0</v>
      </c>
      <c r="AC23">
        <f>VLOOKUP($A23,delib30,2,0)*Físico!AB23</f>
        <v>0</v>
      </c>
      <c r="AD23">
        <f>VLOOKUP($A23,delib30,2,0)*Físico!AC23</f>
        <v>0</v>
      </c>
      <c r="AE23" s="1">
        <f t="shared" si="1"/>
        <v>4280.18</v>
      </c>
    </row>
    <row r="24" spans="1:31" x14ac:dyDescent="0.25">
      <c r="A24">
        <f t="shared" si="0"/>
        <v>416010172</v>
      </c>
      <c r="B24" t="s">
        <v>55</v>
      </c>
      <c r="C24">
        <f>VLOOKUP($A24,delib30,2,0)*Físico!B24</f>
        <v>0</v>
      </c>
      <c r="D24">
        <f>VLOOKUP($A24,delib30,2,0)*Físico!C24</f>
        <v>0</v>
      </c>
      <c r="E24">
        <f>VLOOKUP($A24,delib30,2,0)*Físico!D24</f>
        <v>0</v>
      </c>
      <c r="F24">
        <f>VLOOKUP($A24,delib30,2,0)*Físico!E24</f>
        <v>2080.84</v>
      </c>
      <c r="G24">
        <f>VLOOKUP($A24,delib30,2,0)*Físico!F24</f>
        <v>0</v>
      </c>
      <c r="H24">
        <f>VLOOKUP($A24,delib30,2,0)*Físico!G24</f>
        <v>0</v>
      </c>
      <c r="I24">
        <f>VLOOKUP($A24,delib30,2,0)*Físico!H24</f>
        <v>0</v>
      </c>
      <c r="J24">
        <f>VLOOKUP($A24,delib30,2,0)*Físico!I24</f>
        <v>0</v>
      </c>
      <c r="K24">
        <f>VLOOKUP($A24,delib30,2,0)*Físico!J24</f>
        <v>3121.26</v>
      </c>
      <c r="L24">
        <f>VLOOKUP($A24,delib30,2,0)*Físico!K24</f>
        <v>0</v>
      </c>
      <c r="M24">
        <f>VLOOKUP($A24,delib30,2,0)*Físico!L24</f>
        <v>0</v>
      </c>
      <c r="N24">
        <f>VLOOKUP($A24,delib30,2,0)*Físico!M24</f>
        <v>0</v>
      </c>
      <c r="O24">
        <f>VLOOKUP($A24,delib30,2,0)*Físico!N24</f>
        <v>0</v>
      </c>
      <c r="P24">
        <f>VLOOKUP($A24,delib30,2,0)*Físico!O24</f>
        <v>0</v>
      </c>
      <c r="Q24">
        <f>VLOOKUP($A24,delib30,2,0)*Físico!P24</f>
        <v>0</v>
      </c>
      <c r="R24">
        <f>VLOOKUP($A24,delib30,2,0)*Físico!Q24</f>
        <v>0</v>
      </c>
      <c r="S24">
        <f>VLOOKUP($A24,delib30,2,0)*Físico!R24</f>
        <v>0</v>
      </c>
      <c r="T24">
        <f>VLOOKUP($A24,delib30,2,0)*Físico!S24</f>
        <v>0</v>
      </c>
      <c r="U24">
        <f>VLOOKUP($A24,delib30,2,0)*Físico!T24</f>
        <v>3121.26</v>
      </c>
      <c r="V24">
        <f>VLOOKUP($A24,delib30,2,0)*Físico!U24</f>
        <v>0</v>
      </c>
      <c r="W24">
        <f>VLOOKUP($A24,delib30,2,0)*Físico!V24</f>
        <v>0</v>
      </c>
      <c r="X24">
        <f>VLOOKUP($A24,delib30,2,0)*Físico!W24</f>
        <v>3121.26</v>
      </c>
      <c r="Y24">
        <f>VLOOKUP($A24,delib30,2,0)*Físico!X24</f>
        <v>1040.42</v>
      </c>
      <c r="Z24">
        <f>VLOOKUP($A24,delib30,2,0)*Físico!Y24</f>
        <v>0</v>
      </c>
      <c r="AA24">
        <f>VLOOKUP($A24,delib30,2,0)*Físico!Z24</f>
        <v>0</v>
      </c>
      <c r="AB24">
        <f>VLOOKUP($A24,delib30,2,0)*Físico!AA24</f>
        <v>0</v>
      </c>
      <c r="AC24">
        <f>VLOOKUP($A24,delib30,2,0)*Físico!AB24</f>
        <v>0</v>
      </c>
      <c r="AD24">
        <f>VLOOKUP($A24,delib30,2,0)*Físico!AC24</f>
        <v>0</v>
      </c>
      <c r="AE24" s="1">
        <f t="shared" si="1"/>
        <v>12485.04</v>
      </c>
    </row>
    <row r="25" spans="1:31" x14ac:dyDescent="0.25">
      <c r="A25">
        <f t="shared" si="0"/>
        <v>416010210</v>
      </c>
      <c r="B25" t="s">
        <v>56</v>
      </c>
      <c r="C25">
        <f>VLOOKUP($A25,delib30,2,0)*Físico!B25</f>
        <v>0</v>
      </c>
      <c r="D25">
        <f>VLOOKUP($A25,delib30,2,0)*Físico!C25</f>
        <v>0</v>
      </c>
      <c r="E25">
        <f>VLOOKUP($A25,delib30,2,0)*Físico!D25</f>
        <v>0</v>
      </c>
      <c r="F25">
        <f>VLOOKUP($A25,delib30,2,0)*Físico!E25</f>
        <v>0</v>
      </c>
      <c r="G25">
        <f>VLOOKUP($A25,delib30,2,0)*Físico!F25</f>
        <v>0</v>
      </c>
      <c r="H25">
        <f>VLOOKUP($A25,delib30,2,0)*Físico!G25</f>
        <v>0</v>
      </c>
      <c r="I25">
        <f>VLOOKUP($A25,delib30,2,0)*Físico!H25</f>
        <v>0</v>
      </c>
      <c r="J25">
        <f>VLOOKUP($A25,delib30,2,0)*Físico!I25</f>
        <v>0</v>
      </c>
      <c r="K25">
        <f>VLOOKUP($A25,delib30,2,0)*Físico!J25</f>
        <v>0</v>
      </c>
      <c r="L25">
        <f>VLOOKUP($A25,delib30,2,0)*Físico!K25</f>
        <v>0</v>
      </c>
      <c r="M25">
        <f>VLOOKUP($A25,delib30,2,0)*Físico!L25</f>
        <v>0</v>
      </c>
      <c r="N25">
        <f>VLOOKUP($A25,delib30,2,0)*Físico!M25</f>
        <v>0</v>
      </c>
      <c r="O25">
        <f>VLOOKUP($A25,delib30,2,0)*Físico!N25</f>
        <v>0</v>
      </c>
      <c r="P25">
        <f>VLOOKUP($A25,delib30,2,0)*Físico!O25</f>
        <v>0</v>
      </c>
      <c r="Q25">
        <f>VLOOKUP($A25,delib30,2,0)*Físico!P25</f>
        <v>0</v>
      </c>
      <c r="R25">
        <f>VLOOKUP($A25,delib30,2,0)*Físico!Q25</f>
        <v>0</v>
      </c>
      <c r="S25">
        <f>VLOOKUP($A25,delib30,2,0)*Físico!R25</f>
        <v>0</v>
      </c>
      <c r="T25">
        <f>VLOOKUP($A25,delib30,2,0)*Físico!S25</f>
        <v>0</v>
      </c>
      <c r="U25">
        <f>VLOOKUP($A25,delib30,2,0)*Físico!T25</f>
        <v>2279.2800000000002</v>
      </c>
      <c r="V25">
        <f>VLOOKUP($A25,delib30,2,0)*Físico!U25</f>
        <v>0</v>
      </c>
      <c r="W25">
        <f>VLOOKUP($A25,delib30,2,0)*Físico!V25</f>
        <v>0</v>
      </c>
      <c r="X25">
        <f>VLOOKUP($A25,delib30,2,0)*Físico!W25</f>
        <v>0</v>
      </c>
      <c r="Y25">
        <f>VLOOKUP($A25,delib30,2,0)*Físico!X25</f>
        <v>0</v>
      </c>
      <c r="Z25">
        <f>VLOOKUP($A25,delib30,2,0)*Físico!Y25</f>
        <v>0</v>
      </c>
      <c r="AA25">
        <f>VLOOKUP($A25,delib30,2,0)*Físico!Z25</f>
        <v>0</v>
      </c>
      <c r="AB25">
        <f>VLOOKUP($A25,delib30,2,0)*Físico!AA25</f>
        <v>0</v>
      </c>
      <c r="AC25">
        <f>VLOOKUP($A25,delib30,2,0)*Físico!AB25</f>
        <v>0</v>
      </c>
      <c r="AD25">
        <f>VLOOKUP($A25,delib30,2,0)*Físico!AC25</f>
        <v>0</v>
      </c>
      <c r="AE25" s="1">
        <f t="shared" si="1"/>
        <v>2279.2800000000002</v>
      </c>
    </row>
    <row r="26" spans="1:31" x14ac:dyDescent="0.25">
      <c r="A26">
        <f t="shared" si="0"/>
        <v>416020160</v>
      </c>
      <c r="B26" t="s">
        <v>57</v>
      </c>
      <c r="C26">
        <f>VLOOKUP($A26,delib30,2,0)*Físico!B26</f>
        <v>0</v>
      </c>
      <c r="D26">
        <f>VLOOKUP($A26,delib30,2,0)*Físico!C26</f>
        <v>0</v>
      </c>
      <c r="E26">
        <f>VLOOKUP($A26,delib30,2,0)*Físico!D26</f>
        <v>0</v>
      </c>
      <c r="F26">
        <f>VLOOKUP($A26,delib30,2,0)*Físico!E26</f>
        <v>2509.73</v>
      </c>
      <c r="G26">
        <f>VLOOKUP($A26,delib30,2,0)*Físico!F26</f>
        <v>0</v>
      </c>
      <c r="H26">
        <f>VLOOKUP($A26,delib30,2,0)*Físico!G26</f>
        <v>0</v>
      </c>
      <c r="I26">
        <f>VLOOKUP($A26,delib30,2,0)*Físico!H26</f>
        <v>0</v>
      </c>
      <c r="J26">
        <f>VLOOKUP($A26,delib30,2,0)*Físico!I26</f>
        <v>0</v>
      </c>
      <c r="K26">
        <f>VLOOKUP($A26,delib30,2,0)*Físico!J26</f>
        <v>0</v>
      </c>
      <c r="L26">
        <f>VLOOKUP($A26,delib30,2,0)*Físico!K26</f>
        <v>0</v>
      </c>
      <c r="M26">
        <f>VLOOKUP($A26,delib30,2,0)*Físico!L26</f>
        <v>0</v>
      </c>
      <c r="N26">
        <f>VLOOKUP($A26,delib30,2,0)*Físico!M26</f>
        <v>0</v>
      </c>
      <c r="O26">
        <f>VLOOKUP($A26,delib30,2,0)*Físico!N26</f>
        <v>0</v>
      </c>
      <c r="P26">
        <f>VLOOKUP($A26,delib30,2,0)*Físico!O26</f>
        <v>0</v>
      </c>
      <c r="Q26">
        <f>VLOOKUP($A26,delib30,2,0)*Físico!P26</f>
        <v>0</v>
      </c>
      <c r="R26">
        <f>VLOOKUP($A26,delib30,2,0)*Físico!Q26</f>
        <v>0</v>
      </c>
      <c r="S26">
        <f>VLOOKUP($A26,delib30,2,0)*Físico!R26</f>
        <v>0</v>
      </c>
      <c r="T26">
        <f>VLOOKUP($A26,delib30,2,0)*Físico!S26</f>
        <v>0</v>
      </c>
      <c r="U26">
        <f>VLOOKUP($A26,delib30,2,0)*Físico!T26</f>
        <v>0</v>
      </c>
      <c r="V26">
        <f>VLOOKUP($A26,delib30,2,0)*Físico!U26</f>
        <v>0</v>
      </c>
      <c r="W26">
        <f>VLOOKUP($A26,delib30,2,0)*Físico!V26</f>
        <v>0</v>
      </c>
      <c r="X26">
        <f>VLOOKUP($A26,delib30,2,0)*Físico!W26</f>
        <v>0</v>
      </c>
      <c r="Y26">
        <f>VLOOKUP($A26,delib30,2,0)*Físico!X26</f>
        <v>0</v>
      </c>
      <c r="Z26">
        <f>VLOOKUP($A26,delib30,2,0)*Físico!Y26</f>
        <v>0</v>
      </c>
      <c r="AA26">
        <f>VLOOKUP($A26,delib30,2,0)*Físico!Z26</f>
        <v>0</v>
      </c>
      <c r="AB26">
        <f>VLOOKUP($A26,delib30,2,0)*Físico!AA26</f>
        <v>0</v>
      </c>
      <c r="AC26">
        <f>VLOOKUP($A26,delib30,2,0)*Físico!AB26</f>
        <v>0</v>
      </c>
      <c r="AD26">
        <f>VLOOKUP($A26,delib30,2,0)*Físico!AC26</f>
        <v>0</v>
      </c>
      <c r="AE26" s="1">
        <f t="shared" si="1"/>
        <v>2509.73</v>
      </c>
    </row>
    <row r="27" spans="1:31" x14ac:dyDescent="0.25">
      <c r="A27">
        <f t="shared" si="0"/>
        <v>416020178</v>
      </c>
      <c r="B27" t="s">
        <v>58</v>
      </c>
      <c r="C27">
        <f>VLOOKUP($A27,delib30,2,0)*Físico!B27</f>
        <v>0</v>
      </c>
      <c r="D27">
        <f>VLOOKUP($A27,delib30,2,0)*Físico!C27</f>
        <v>0</v>
      </c>
      <c r="E27">
        <f>VLOOKUP($A27,delib30,2,0)*Físico!D27</f>
        <v>0</v>
      </c>
      <c r="F27">
        <f>VLOOKUP($A27,delib30,2,0)*Físico!E27</f>
        <v>0</v>
      </c>
      <c r="G27">
        <f>VLOOKUP($A27,delib30,2,0)*Físico!F27</f>
        <v>0</v>
      </c>
      <c r="H27">
        <f>VLOOKUP($A27,delib30,2,0)*Físico!G27</f>
        <v>0</v>
      </c>
      <c r="I27">
        <f>VLOOKUP($A27,delib30,2,0)*Físico!H27</f>
        <v>0</v>
      </c>
      <c r="J27">
        <f>VLOOKUP($A27,delib30,2,0)*Físico!I27</f>
        <v>0</v>
      </c>
      <c r="K27">
        <f>VLOOKUP($A27,delib30,2,0)*Físico!J27</f>
        <v>0</v>
      </c>
      <c r="L27">
        <f>VLOOKUP($A27,delib30,2,0)*Físico!K27</f>
        <v>0</v>
      </c>
      <c r="M27">
        <f>VLOOKUP($A27,delib30,2,0)*Físico!L27</f>
        <v>0</v>
      </c>
      <c r="N27">
        <f>VLOOKUP($A27,delib30,2,0)*Físico!M27</f>
        <v>0</v>
      </c>
      <c r="O27">
        <f>VLOOKUP($A27,delib30,2,0)*Físico!N27</f>
        <v>0</v>
      </c>
      <c r="P27">
        <f>VLOOKUP($A27,delib30,2,0)*Físico!O27</f>
        <v>5019.46</v>
      </c>
      <c r="Q27">
        <f>VLOOKUP($A27,delib30,2,0)*Físico!P27</f>
        <v>0</v>
      </c>
      <c r="R27">
        <f>VLOOKUP($A27,delib30,2,0)*Físico!Q27</f>
        <v>0</v>
      </c>
      <c r="S27">
        <f>VLOOKUP($A27,delib30,2,0)*Físico!R27</f>
        <v>0</v>
      </c>
      <c r="T27">
        <f>VLOOKUP($A27,delib30,2,0)*Físico!S27</f>
        <v>0</v>
      </c>
      <c r="U27">
        <f>VLOOKUP($A27,delib30,2,0)*Físico!T27</f>
        <v>0</v>
      </c>
      <c r="V27">
        <f>VLOOKUP($A27,delib30,2,0)*Físico!U27</f>
        <v>0</v>
      </c>
      <c r="W27">
        <f>VLOOKUP($A27,delib30,2,0)*Físico!V27</f>
        <v>0</v>
      </c>
      <c r="X27">
        <f>VLOOKUP($A27,delib30,2,0)*Físico!W27</f>
        <v>0</v>
      </c>
      <c r="Y27">
        <f>VLOOKUP($A27,delib30,2,0)*Físico!X27</f>
        <v>0</v>
      </c>
      <c r="Z27">
        <f>VLOOKUP($A27,delib30,2,0)*Físico!Y27</f>
        <v>0</v>
      </c>
      <c r="AA27">
        <f>VLOOKUP($A27,delib30,2,0)*Físico!Z27</f>
        <v>0</v>
      </c>
      <c r="AB27">
        <f>VLOOKUP($A27,delib30,2,0)*Físico!AA27</f>
        <v>0</v>
      </c>
      <c r="AC27">
        <f>VLOOKUP($A27,delib30,2,0)*Físico!AB27</f>
        <v>0</v>
      </c>
      <c r="AD27">
        <f>VLOOKUP($A27,delib30,2,0)*Físico!AC27</f>
        <v>0</v>
      </c>
      <c r="AE27" s="1">
        <f t="shared" si="1"/>
        <v>5019.46</v>
      </c>
    </row>
    <row r="28" spans="1:31" x14ac:dyDescent="0.25">
      <c r="A28">
        <f t="shared" si="0"/>
        <v>416020194</v>
      </c>
      <c r="B28" t="s">
        <v>59</v>
      </c>
      <c r="C28">
        <f>VLOOKUP($A28,delib30,2,0)*Físico!B28</f>
        <v>0</v>
      </c>
      <c r="D28">
        <f>VLOOKUP($A28,delib30,2,0)*Físico!C28</f>
        <v>0</v>
      </c>
      <c r="E28">
        <f>VLOOKUP($A28,delib30,2,0)*Físico!D28</f>
        <v>0</v>
      </c>
      <c r="F28">
        <f>VLOOKUP($A28,delib30,2,0)*Físico!E28</f>
        <v>3814.58</v>
      </c>
      <c r="G28">
        <f>VLOOKUP($A28,delib30,2,0)*Físico!F28</f>
        <v>0</v>
      </c>
      <c r="H28">
        <f>VLOOKUP($A28,delib30,2,0)*Físico!G28</f>
        <v>0</v>
      </c>
      <c r="I28">
        <f>VLOOKUP($A28,delib30,2,0)*Físico!H28</f>
        <v>0</v>
      </c>
      <c r="J28">
        <f>VLOOKUP($A28,delib30,2,0)*Físico!I28</f>
        <v>0</v>
      </c>
      <c r="K28">
        <f>VLOOKUP($A28,delib30,2,0)*Físico!J28</f>
        <v>0</v>
      </c>
      <c r="L28">
        <f>VLOOKUP($A28,delib30,2,0)*Físico!K28</f>
        <v>0</v>
      </c>
      <c r="M28">
        <f>VLOOKUP($A28,delib30,2,0)*Físico!L28</f>
        <v>0</v>
      </c>
      <c r="N28">
        <f>VLOOKUP($A28,delib30,2,0)*Físico!M28</f>
        <v>0</v>
      </c>
      <c r="O28">
        <f>VLOOKUP($A28,delib30,2,0)*Físico!N28</f>
        <v>0</v>
      </c>
      <c r="P28">
        <f>VLOOKUP($A28,delib30,2,0)*Físico!O28</f>
        <v>0</v>
      </c>
      <c r="Q28">
        <f>VLOOKUP($A28,delib30,2,0)*Físico!P28</f>
        <v>0</v>
      </c>
      <c r="R28">
        <f>VLOOKUP($A28,delib30,2,0)*Físico!Q28</f>
        <v>0</v>
      </c>
      <c r="S28">
        <f>VLOOKUP($A28,delib30,2,0)*Físico!R28</f>
        <v>0</v>
      </c>
      <c r="T28">
        <f>VLOOKUP($A28,delib30,2,0)*Físico!S28</f>
        <v>0</v>
      </c>
      <c r="U28">
        <f>VLOOKUP($A28,delib30,2,0)*Físico!T28</f>
        <v>0</v>
      </c>
      <c r="V28">
        <f>VLOOKUP($A28,delib30,2,0)*Físico!U28</f>
        <v>0</v>
      </c>
      <c r="W28">
        <f>VLOOKUP($A28,delib30,2,0)*Físico!V28</f>
        <v>0</v>
      </c>
      <c r="X28">
        <f>VLOOKUP($A28,delib30,2,0)*Físico!W28</f>
        <v>0</v>
      </c>
      <c r="Y28">
        <f>VLOOKUP($A28,delib30,2,0)*Físico!X28</f>
        <v>0</v>
      </c>
      <c r="Z28">
        <f>VLOOKUP($A28,delib30,2,0)*Físico!Y28</f>
        <v>0</v>
      </c>
      <c r="AA28">
        <f>VLOOKUP($A28,delib30,2,0)*Físico!Z28</f>
        <v>0</v>
      </c>
      <c r="AB28">
        <f>VLOOKUP($A28,delib30,2,0)*Físico!AA28</f>
        <v>0</v>
      </c>
      <c r="AC28">
        <f>VLOOKUP($A28,delib30,2,0)*Físico!AB28</f>
        <v>0</v>
      </c>
      <c r="AD28">
        <f>VLOOKUP($A28,delib30,2,0)*Físico!AC28</f>
        <v>0</v>
      </c>
      <c r="AE28" s="1">
        <f t="shared" si="1"/>
        <v>3814.58</v>
      </c>
    </row>
    <row r="29" spans="1:31" x14ac:dyDescent="0.25">
      <c r="A29">
        <f t="shared" si="0"/>
        <v>416020216</v>
      </c>
      <c r="B29" t="s">
        <v>60</v>
      </c>
      <c r="C29">
        <f>VLOOKUP($A29,delib30,2,0)*Físico!B29</f>
        <v>0</v>
      </c>
      <c r="D29">
        <f>VLOOKUP($A29,delib30,2,0)*Físico!C29</f>
        <v>0</v>
      </c>
      <c r="E29">
        <f>VLOOKUP($A29,delib30,2,0)*Físico!D29</f>
        <v>0</v>
      </c>
      <c r="F29">
        <f>VLOOKUP($A29,delib30,2,0)*Físico!E29</f>
        <v>1937.81</v>
      </c>
      <c r="G29">
        <f>VLOOKUP($A29,delib30,2,0)*Físico!F29</f>
        <v>0</v>
      </c>
      <c r="H29">
        <f>VLOOKUP($A29,delib30,2,0)*Físico!G29</f>
        <v>0</v>
      </c>
      <c r="I29">
        <f>VLOOKUP($A29,delib30,2,0)*Físico!H29</f>
        <v>0</v>
      </c>
      <c r="J29">
        <f>VLOOKUP($A29,delib30,2,0)*Físico!I29</f>
        <v>0</v>
      </c>
      <c r="K29">
        <f>VLOOKUP($A29,delib30,2,0)*Físico!J29</f>
        <v>1937.81</v>
      </c>
      <c r="L29">
        <f>VLOOKUP($A29,delib30,2,0)*Físico!K29</f>
        <v>0</v>
      </c>
      <c r="M29">
        <f>VLOOKUP($A29,delib30,2,0)*Físico!L29</f>
        <v>0</v>
      </c>
      <c r="N29">
        <f>VLOOKUP($A29,delib30,2,0)*Físico!M29</f>
        <v>0</v>
      </c>
      <c r="O29">
        <f>VLOOKUP($A29,delib30,2,0)*Físico!N29</f>
        <v>0</v>
      </c>
      <c r="P29">
        <f>VLOOKUP($A29,delib30,2,0)*Físico!O29</f>
        <v>0</v>
      </c>
      <c r="Q29">
        <f>VLOOKUP($A29,delib30,2,0)*Físico!P29</f>
        <v>0</v>
      </c>
      <c r="R29">
        <f>VLOOKUP($A29,delib30,2,0)*Físico!Q29</f>
        <v>0</v>
      </c>
      <c r="S29">
        <f>VLOOKUP($A29,delib30,2,0)*Físico!R29</f>
        <v>0</v>
      </c>
      <c r="T29">
        <f>VLOOKUP($A29,delib30,2,0)*Físico!S29</f>
        <v>0</v>
      </c>
      <c r="U29">
        <f>VLOOKUP($A29,delib30,2,0)*Físico!T29</f>
        <v>0</v>
      </c>
      <c r="V29">
        <f>VLOOKUP($A29,delib30,2,0)*Físico!U29</f>
        <v>0</v>
      </c>
      <c r="W29">
        <f>VLOOKUP($A29,delib30,2,0)*Físico!V29</f>
        <v>0</v>
      </c>
      <c r="X29">
        <f>VLOOKUP($A29,delib30,2,0)*Físico!W29</f>
        <v>0</v>
      </c>
      <c r="Y29">
        <f>VLOOKUP($A29,delib30,2,0)*Físico!X29</f>
        <v>0</v>
      </c>
      <c r="Z29">
        <f>VLOOKUP($A29,delib30,2,0)*Físico!Y29</f>
        <v>0</v>
      </c>
      <c r="AA29">
        <f>VLOOKUP($A29,delib30,2,0)*Físico!Z29</f>
        <v>0</v>
      </c>
      <c r="AB29">
        <f>VLOOKUP($A29,delib30,2,0)*Físico!AA29</f>
        <v>0</v>
      </c>
      <c r="AC29">
        <f>VLOOKUP($A29,delib30,2,0)*Físico!AB29</f>
        <v>0</v>
      </c>
      <c r="AD29">
        <f>VLOOKUP($A29,delib30,2,0)*Físico!AC29</f>
        <v>0</v>
      </c>
      <c r="AE29" s="1">
        <f t="shared" si="1"/>
        <v>3875.62</v>
      </c>
    </row>
    <row r="30" spans="1:31" x14ac:dyDescent="0.25">
      <c r="A30">
        <f t="shared" si="0"/>
        <v>416020232</v>
      </c>
      <c r="B30" t="s">
        <v>61</v>
      </c>
      <c r="C30">
        <f>VLOOKUP($A30,delib30,2,0)*Físico!B30</f>
        <v>0</v>
      </c>
      <c r="D30">
        <f>VLOOKUP($A30,delib30,2,0)*Físico!C30</f>
        <v>0</v>
      </c>
      <c r="E30">
        <f>VLOOKUP($A30,delib30,2,0)*Físico!D30</f>
        <v>0</v>
      </c>
      <c r="F30">
        <f>VLOOKUP($A30,delib30,2,0)*Físico!E30</f>
        <v>5427.15</v>
      </c>
      <c r="G30">
        <f>VLOOKUP($A30,delib30,2,0)*Físico!F30</f>
        <v>0</v>
      </c>
      <c r="H30">
        <f>VLOOKUP($A30,delib30,2,0)*Físico!G30</f>
        <v>0</v>
      </c>
      <c r="I30">
        <f>VLOOKUP($A30,delib30,2,0)*Físico!H30</f>
        <v>0</v>
      </c>
      <c r="J30">
        <f>VLOOKUP($A30,delib30,2,0)*Físico!I30</f>
        <v>0</v>
      </c>
      <c r="K30">
        <f>VLOOKUP($A30,delib30,2,0)*Físico!J30</f>
        <v>0</v>
      </c>
      <c r="L30">
        <f>VLOOKUP($A30,delib30,2,0)*Físico!K30</f>
        <v>0</v>
      </c>
      <c r="M30">
        <f>VLOOKUP($A30,delib30,2,0)*Físico!L30</f>
        <v>0</v>
      </c>
      <c r="N30">
        <f>VLOOKUP($A30,delib30,2,0)*Físico!M30</f>
        <v>0</v>
      </c>
      <c r="O30">
        <f>VLOOKUP($A30,delib30,2,0)*Físico!N30</f>
        <v>0</v>
      </c>
      <c r="P30">
        <f>VLOOKUP($A30,delib30,2,0)*Físico!O30</f>
        <v>1809.05</v>
      </c>
      <c r="Q30">
        <f>VLOOKUP($A30,delib30,2,0)*Físico!P30</f>
        <v>0</v>
      </c>
      <c r="R30">
        <f>VLOOKUP($A30,delib30,2,0)*Físico!Q30</f>
        <v>0</v>
      </c>
      <c r="S30">
        <f>VLOOKUP($A30,delib30,2,0)*Físico!R30</f>
        <v>0</v>
      </c>
      <c r="T30">
        <f>VLOOKUP($A30,delib30,2,0)*Físico!S30</f>
        <v>0</v>
      </c>
      <c r="U30">
        <f>VLOOKUP($A30,delib30,2,0)*Físico!T30</f>
        <v>1809.05</v>
      </c>
      <c r="V30">
        <f>VLOOKUP($A30,delib30,2,0)*Físico!U30</f>
        <v>0</v>
      </c>
      <c r="W30">
        <f>VLOOKUP($A30,delib30,2,0)*Físico!V30</f>
        <v>0</v>
      </c>
      <c r="X30">
        <f>VLOOKUP($A30,delib30,2,0)*Físico!W30</f>
        <v>3618.1</v>
      </c>
      <c r="Y30">
        <f>VLOOKUP($A30,delib30,2,0)*Físico!X30</f>
        <v>0</v>
      </c>
      <c r="Z30">
        <f>VLOOKUP($A30,delib30,2,0)*Físico!Y30</f>
        <v>0</v>
      </c>
      <c r="AA30">
        <f>VLOOKUP($A30,delib30,2,0)*Físico!Z30</f>
        <v>0</v>
      </c>
      <c r="AB30">
        <f>VLOOKUP($A30,delib30,2,0)*Físico!AA30</f>
        <v>0</v>
      </c>
      <c r="AC30">
        <f>VLOOKUP($A30,delib30,2,0)*Físico!AB30</f>
        <v>0</v>
      </c>
      <c r="AD30">
        <f>VLOOKUP($A30,delib30,2,0)*Físico!AC30</f>
        <v>0</v>
      </c>
      <c r="AE30" s="1">
        <f t="shared" si="1"/>
        <v>12663.35</v>
      </c>
    </row>
    <row r="31" spans="1:31" x14ac:dyDescent="0.25">
      <c r="A31">
        <f t="shared" si="0"/>
        <v>416030092</v>
      </c>
      <c r="B31" t="s">
        <v>62</v>
      </c>
      <c r="C31">
        <f>VLOOKUP($A31,delib30,2,0)*Físico!B31</f>
        <v>0</v>
      </c>
      <c r="D31">
        <f>VLOOKUP($A31,delib30,2,0)*Físico!C31</f>
        <v>0</v>
      </c>
      <c r="E31">
        <f>VLOOKUP($A31,delib30,2,0)*Físico!D31</f>
        <v>0</v>
      </c>
      <c r="F31">
        <f>VLOOKUP($A31,delib30,2,0)*Físico!E31</f>
        <v>0</v>
      </c>
      <c r="G31">
        <f>VLOOKUP($A31,delib30,2,0)*Físico!F31</f>
        <v>0</v>
      </c>
      <c r="H31">
        <f>VLOOKUP($A31,delib30,2,0)*Físico!G31</f>
        <v>0</v>
      </c>
      <c r="I31">
        <f>VLOOKUP($A31,delib30,2,0)*Físico!H31</f>
        <v>0</v>
      </c>
      <c r="J31">
        <f>VLOOKUP($A31,delib30,2,0)*Físico!I31</f>
        <v>0</v>
      </c>
      <c r="K31">
        <f>VLOOKUP($A31,delib30,2,0)*Físico!J31</f>
        <v>0</v>
      </c>
      <c r="L31">
        <f>VLOOKUP($A31,delib30,2,0)*Físico!K31</f>
        <v>0</v>
      </c>
      <c r="M31">
        <f>VLOOKUP($A31,delib30,2,0)*Físico!L31</f>
        <v>0</v>
      </c>
      <c r="N31">
        <f>VLOOKUP($A31,delib30,2,0)*Físico!M31</f>
        <v>0</v>
      </c>
      <c r="O31">
        <f>VLOOKUP($A31,delib30,2,0)*Físico!N31</f>
        <v>0</v>
      </c>
      <c r="P31">
        <f>VLOOKUP($A31,delib30,2,0)*Físico!O31</f>
        <v>0</v>
      </c>
      <c r="Q31">
        <f>VLOOKUP($A31,delib30,2,0)*Físico!P31</f>
        <v>0</v>
      </c>
      <c r="R31">
        <f>VLOOKUP($A31,delib30,2,0)*Físico!Q31</f>
        <v>0</v>
      </c>
      <c r="S31">
        <f>VLOOKUP($A31,delib30,2,0)*Físico!R31</f>
        <v>0</v>
      </c>
      <c r="T31">
        <f>VLOOKUP($A31,delib30,2,0)*Físico!S31</f>
        <v>0</v>
      </c>
      <c r="U31">
        <f>VLOOKUP($A31,delib30,2,0)*Físico!T31</f>
        <v>1528.25</v>
      </c>
      <c r="V31">
        <f>VLOOKUP($A31,delib30,2,0)*Físico!U31</f>
        <v>0</v>
      </c>
      <c r="W31">
        <f>VLOOKUP($A31,delib30,2,0)*Físico!V31</f>
        <v>0</v>
      </c>
      <c r="X31">
        <f>VLOOKUP($A31,delib30,2,0)*Físico!W31</f>
        <v>0</v>
      </c>
      <c r="Y31">
        <f>VLOOKUP($A31,delib30,2,0)*Físico!X31</f>
        <v>0</v>
      </c>
      <c r="Z31">
        <f>VLOOKUP($A31,delib30,2,0)*Físico!Y31</f>
        <v>0</v>
      </c>
      <c r="AA31">
        <f>VLOOKUP($A31,delib30,2,0)*Físico!Z31</f>
        <v>0</v>
      </c>
      <c r="AB31">
        <f>VLOOKUP($A31,delib30,2,0)*Físico!AA31</f>
        <v>0</v>
      </c>
      <c r="AC31">
        <f>VLOOKUP($A31,delib30,2,0)*Físico!AB31</f>
        <v>0</v>
      </c>
      <c r="AD31">
        <f>VLOOKUP($A31,delib30,2,0)*Físico!AC31</f>
        <v>0</v>
      </c>
      <c r="AE31" s="1">
        <f t="shared" si="1"/>
        <v>1528.25</v>
      </c>
    </row>
    <row r="32" spans="1:31" x14ac:dyDescent="0.25">
      <c r="A32">
        <f t="shared" si="0"/>
        <v>416030149</v>
      </c>
      <c r="B32" t="s">
        <v>63</v>
      </c>
      <c r="C32">
        <f>VLOOKUP($A32,delib30,2,0)*Físico!B32</f>
        <v>0</v>
      </c>
      <c r="D32">
        <f>VLOOKUP($A32,delib30,2,0)*Físico!C32</f>
        <v>0</v>
      </c>
      <c r="E32">
        <f>VLOOKUP($A32,delib30,2,0)*Físico!D32</f>
        <v>0</v>
      </c>
      <c r="F32">
        <f>VLOOKUP($A32,delib30,2,0)*Físico!E32</f>
        <v>0</v>
      </c>
      <c r="G32">
        <f>VLOOKUP($A32,delib30,2,0)*Físico!F32</f>
        <v>0</v>
      </c>
      <c r="H32">
        <f>VLOOKUP($A32,delib30,2,0)*Físico!G32</f>
        <v>0</v>
      </c>
      <c r="I32">
        <f>VLOOKUP($A32,delib30,2,0)*Físico!H32</f>
        <v>0</v>
      </c>
      <c r="J32">
        <f>VLOOKUP($A32,delib30,2,0)*Físico!I32</f>
        <v>0</v>
      </c>
      <c r="K32">
        <f>VLOOKUP($A32,delib30,2,0)*Físico!J32</f>
        <v>0</v>
      </c>
      <c r="L32">
        <f>VLOOKUP($A32,delib30,2,0)*Físico!K32</f>
        <v>0</v>
      </c>
      <c r="M32">
        <f>VLOOKUP($A32,delib30,2,0)*Físico!L32</f>
        <v>0</v>
      </c>
      <c r="N32">
        <f>VLOOKUP($A32,delib30,2,0)*Físico!M32</f>
        <v>0</v>
      </c>
      <c r="O32">
        <f>VLOOKUP($A32,delib30,2,0)*Físico!N32</f>
        <v>0</v>
      </c>
      <c r="P32">
        <f>VLOOKUP($A32,delib30,2,0)*Físico!O32</f>
        <v>390.72</v>
      </c>
      <c r="Q32">
        <f>VLOOKUP($A32,delib30,2,0)*Físico!P32</f>
        <v>0</v>
      </c>
      <c r="R32">
        <f>VLOOKUP($A32,delib30,2,0)*Físico!Q32</f>
        <v>0</v>
      </c>
      <c r="S32">
        <f>VLOOKUP($A32,delib30,2,0)*Físico!R32</f>
        <v>0</v>
      </c>
      <c r="T32">
        <f>VLOOKUP($A32,delib30,2,0)*Físico!S32</f>
        <v>0</v>
      </c>
      <c r="U32">
        <f>VLOOKUP($A32,delib30,2,0)*Físico!T32</f>
        <v>0</v>
      </c>
      <c r="V32">
        <f>VLOOKUP($A32,delib30,2,0)*Físico!U32</f>
        <v>0</v>
      </c>
      <c r="W32">
        <f>VLOOKUP($A32,delib30,2,0)*Físico!V32</f>
        <v>0</v>
      </c>
      <c r="X32">
        <f>VLOOKUP($A32,delib30,2,0)*Físico!W32</f>
        <v>0</v>
      </c>
      <c r="Y32">
        <f>VLOOKUP($A32,delib30,2,0)*Físico!X32</f>
        <v>0</v>
      </c>
      <c r="Z32">
        <f>VLOOKUP($A32,delib30,2,0)*Físico!Y32</f>
        <v>0</v>
      </c>
      <c r="AA32">
        <f>VLOOKUP($A32,delib30,2,0)*Físico!Z32</f>
        <v>0</v>
      </c>
      <c r="AB32">
        <f>VLOOKUP($A32,delib30,2,0)*Físico!AA32</f>
        <v>0</v>
      </c>
      <c r="AC32">
        <f>VLOOKUP($A32,delib30,2,0)*Físico!AB32</f>
        <v>0</v>
      </c>
      <c r="AD32">
        <f>VLOOKUP($A32,delib30,2,0)*Físico!AC32</f>
        <v>0</v>
      </c>
      <c r="AE32" s="1">
        <f t="shared" si="1"/>
        <v>390.72</v>
      </c>
    </row>
    <row r="33" spans="1:31" x14ac:dyDescent="0.25">
      <c r="A33">
        <f t="shared" si="0"/>
        <v>416030157</v>
      </c>
      <c r="B33" t="s">
        <v>64</v>
      </c>
      <c r="C33">
        <f>VLOOKUP($A33,delib30,2,0)*Físico!B33</f>
        <v>0</v>
      </c>
      <c r="D33">
        <f>VLOOKUP($A33,delib30,2,0)*Físico!C33</f>
        <v>0</v>
      </c>
      <c r="E33">
        <f>VLOOKUP($A33,delib30,2,0)*Físico!D33</f>
        <v>0</v>
      </c>
      <c r="F33">
        <f>VLOOKUP($A33,delib30,2,0)*Físico!E33</f>
        <v>0</v>
      </c>
      <c r="G33">
        <f>VLOOKUP($A33,delib30,2,0)*Físico!F33</f>
        <v>0</v>
      </c>
      <c r="H33">
        <f>VLOOKUP($A33,delib30,2,0)*Físico!G33</f>
        <v>0</v>
      </c>
      <c r="I33">
        <f>VLOOKUP($A33,delib30,2,0)*Físico!H33</f>
        <v>0</v>
      </c>
      <c r="J33">
        <f>VLOOKUP($A33,delib30,2,0)*Físico!I33</f>
        <v>0</v>
      </c>
      <c r="K33">
        <f>VLOOKUP($A33,delib30,2,0)*Físico!J33</f>
        <v>791.49</v>
      </c>
      <c r="L33">
        <f>VLOOKUP($A33,delib30,2,0)*Físico!K33</f>
        <v>0</v>
      </c>
      <c r="M33">
        <f>VLOOKUP($A33,delib30,2,0)*Físico!L33</f>
        <v>0</v>
      </c>
      <c r="N33">
        <f>VLOOKUP($A33,delib30,2,0)*Físico!M33</f>
        <v>0</v>
      </c>
      <c r="O33">
        <f>VLOOKUP($A33,delib30,2,0)*Físico!N33</f>
        <v>0</v>
      </c>
      <c r="P33">
        <f>VLOOKUP($A33,delib30,2,0)*Físico!O33</f>
        <v>0</v>
      </c>
      <c r="Q33">
        <f>VLOOKUP($A33,delib30,2,0)*Físico!P33</f>
        <v>0</v>
      </c>
      <c r="R33">
        <f>VLOOKUP($A33,delib30,2,0)*Físico!Q33</f>
        <v>0</v>
      </c>
      <c r="S33">
        <f>VLOOKUP($A33,delib30,2,0)*Físico!R33</f>
        <v>0</v>
      </c>
      <c r="T33">
        <f>VLOOKUP($A33,delib30,2,0)*Físico!S33</f>
        <v>0</v>
      </c>
      <c r="U33">
        <f>VLOOKUP($A33,delib30,2,0)*Físico!T33</f>
        <v>0</v>
      </c>
      <c r="V33">
        <f>VLOOKUP($A33,delib30,2,0)*Físico!U33</f>
        <v>0</v>
      </c>
      <c r="W33">
        <f>VLOOKUP($A33,delib30,2,0)*Físico!V33</f>
        <v>0</v>
      </c>
      <c r="X33">
        <f>VLOOKUP($A33,delib30,2,0)*Físico!W33</f>
        <v>0</v>
      </c>
      <c r="Y33">
        <f>VLOOKUP($A33,delib30,2,0)*Físico!X33</f>
        <v>0</v>
      </c>
      <c r="Z33">
        <f>VLOOKUP($A33,delib30,2,0)*Físico!Y33</f>
        <v>0</v>
      </c>
      <c r="AA33">
        <f>VLOOKUP($A33,delib30,2,0)*Físico!Z33</f>
        <v>0</v>
      </c>
      <c r="AB33">
        <f>VLOOKUP($A33,delib30,2,0)*Físico!AA33</f>
        <v>0</v>
      </c>
      <c r="AC33">
        <f>VLOOKUP($A33,delib30,2,0)*Físico!AB33</f>
        <v>0</v>
      </c>
      <c r="AD33">
        <f>VLOOKUP($A33,delib30,2,0)*Físico!AC33</f>
        <v>0</v>
      </c>
      <c r="AE33" s="1">
        <f t="shared" si="1"/>
        <v>791.49</v>
      </c>
    </row>
    <row r="34" spans="1:31" x14ac:dyDescent="0.25">
      <c r="A34">
        <f t="shared" si="0"/>
        <v>416030211</v>
      </c>
      <c r="B34" t="s">
        <v>65</v>
      </c>
      <c r="C34">
        <f>VLOOKUP($A34,delib30,2,0)*Físico!B34</f>
        <v>0</v>
      </c>
      <c r="D34">
        <f>VLOOKUP($A34,delib30,2,0)*Físico!C34</f>
        <v>0</v>
      </c>
      <c r="E34">
        <f>VLOOKUP($A34,delib30,2,0)*Físico!D34</f>
        <v>0</v>
      </c>
      <c r="F34">
        <f>VLOOKUP($A34,delib30,2,0)*Físico!E34</f>
        <v>2269.04</v>
      </c>
      <c r="G34">
        <f>VLOOKUP($A34,delib30,2,0)*Físico!F34</f>
        <v>0</v>
      </c>
      <c r="H34">
        <f>VLOOKUP($A34,delib30,2,0)*Físico!G34</f>
        <v>0</v>
      </c>
      <c r="I34">
        <f>VLOOKUP($A34,delib30,2,0)*Físico!H34</f>
        <v>0</v>
      </c>
      <c r="J34">
        <f>VLOOKUP($A34,delib30,2,0)*Físico!I34</f>
        <v>0</v>
      </c>
      <c r="K34">
        <f>VLOOKUP($A34,delib30,2,0)*Físico!J34</f>
        <v>0</v>
      </c>
      <c r="L34">
        <f>VLOOKUP($A34,delib30,2,0)*Físico!K34</f>
        <v>0</v>
      </c>
      <c r="M34">
        <f>VLOOKUP($A34,delib30,2,0)*Físico!L34</f>
        <v>0</v>
      </c>
      <c r="N34">
        <f>VLOOKUP($A34,delib30,2,0)*Físico!M34</f>
        <v>0</v>
      </c>
      <c r="O34">
        <f>VLOOKUP($A34,delib30,2,0)*Físico!N34</f>
        <v>0</v>
      </c>
      <c r="P34">
        <f>VLOOKUP($A34,delib30,2,0)*Físico!O34</f>
        <v>0</v>
      </c>
      <c r="Q34">
        <f>VLOOKUP($A34,delib30,2,0)*Físico!P34</f>
        <v>0</v>
      </c>
      <c r="R34">
        <f>VLOOKUP($A34,delib30,2,0)*Físico!Q34</f>
        <v>0</v>
      </c>
      <c r="S34">
        <f>VLOOKUP($A34,delib30,2,0)*Físico!R34</f>
        <v>0</v>
      </c>
      <c r="T34">
        <f>VLOOKUP($A34,delib30,2,0)*Físico!S34</f>
        <v>0</v>
      </c>
      <c r="U34">
        <f>VLOOKUP($A34,delib30,2,0)*Físico!T34</f>
        <v>4538.08</v>
      </c>
      <c r="V34">
        <f>VLOOKUP($A34,delib30,2,0)*Físico!U34</f>
        <v>0</v>
      </c>
      <c r="W34">
        <f>VLOOKUP($A34,delib30,2,0)*Físico!V34</f>
        <v>0</v>
      </c>
      <c r="X34">
        <f>VLOOKUP($A34,delib30,2,0)*Físico!W34</f>
        <v>0</v>
      </c>
      <c r="Y34">
        <f>VLOOKUP($A34,delib30,2,0)*Físico!X34</f>
        <v>0</v>
      </c>
      <c r="Z34">
        <f>VLOOKUP($A34,delib30,2,0)*Físico!Y34</f>
        <v>0</v>
      </c>
      <c r="AA34">
        <f>VLOOKUP($A34,delib30,2,0)*Físico!Z34</f>
        <v>0</v>
      </c>
      <c r="AB34">
        <f>VLOOKUP($A34,delib30,2,0)*Físico!AA34</f>
        <v>0</v>
      </c>
      <c r="AC34">
        <f>VLOOKUP($A34,delib30,2,0)*Físico!AB34</f>
        <v>0</v>
      </c>
      <c r="AD34">
        <f>VLOOKUP($A34,delib30,2,0)*Físico!AC34</f>
        <v>0</v>
      </c>
      <c r="AE34" s="1">
        <f t="shared" si="1"/>
        <v>6807.12</v>
      </c>
    </row>
    <row r="35" spans="1:31" x14ac:dyDescent="0.25">
      <c r="A35">
        <f t="shared" si="0"/>
        <v>416030254</v>
      </c>
      <c r="B35" t="s">
        <v>66</v>
      </c>
      <c r="C35">
        <f>VLOOKUP($A35,delib30,2,0)*Físico!B35</f>
        <v>0</v>
      </c>
      <c r="D35">
        <f>VLOOKUP($A35,delib30,2,0)*Físico!C35</f>
        <v>0</v>
      </c>
      <c r="E35">
        <f>VLOOKUP($A35,delib30,2,0)*Físico!D35</f>
        <v>0</v>
      </c>
      <c r="F35">
        <f>VLOOKUP($A35,delib30,2,0)*Físico!E35</f>
        <v>4250.92</v>
      </c>
      <c r="G35">
        <f>VLOOKUP($A35,delib30,2,0)*Físico!F35</f>
        <v>0</v>
      </c>
      <c r="H35">
        <f>VLOOKUP($A35,delib30,2,0)*Físico!G35</f>
        <v>0</v>
      </c>
      <c r="I35">
        <f>VLOOKUP($A35,delib30,2,0)*Físico!H35</f>
        <v>0</v>
      </c>
      <c r="J35">
        <f>VLOOKUP($A35,delib30,2,0)*Físico!I35</f>
        <v>0</v>
      </c>
      <c r="K35">
        <f>VLOOKUP($A35,delib30,2,0)*Físico!J35</f>
        <v>2125.46</v>
      </c>
      <c r="L35">
        <f>VLOOKUP($A35,delib30,2,0)*Físico!K35</f>
        <v>0</v>
      </c>
      <c r="M35">
        <f>VLOOKUP($A35,delib30,2,0)*Físico!L35</f>
        <v>0</v>
      </c>
      <c r="N35">
        <f>VLOOKUP($A35,delib30,2,0)*Físico!M35</f>
        <v>0</v>
      </c>
      <c r="O35">
        <f>VLOOKUP($A35,delib30,2,0)*Físico!N35</f>
        <v>0</v>
      </c>
      <c r="P35">
        <f>VLOOKUP($A35,delib30,2,0)*Físico!O35</f>
        <v>0</v>
      </c>
      <c r="Q35">
        <f>VLOOKUP($A35,delib30,2,0)*Físico!P35</f>
        <v>0</v>
      </c>
      <c r="R35">
        <f>VLOOKUP($A35,delib30,2,0)*Físico!Q35</f>
        <v>0</v>
      </c>
      <c r="S35">
        <f>VLOOKUP($A35,delib30,2,0)*Físico!R35</f>
        <v>0</v>
      </c>
      <c r="T35">
        <f>VLOOKUP($A35,delib30,2,0)*Físico!S35</f>
        <v>0</v>
      </c>
      <c r="U35">
        <f>VLOOKUP($A35,delib30,2,0)*Físico!T35</f>
        <v>4250.92</v>
      </c>
      <c r="V35">
        <f>VLOOKUP($A35,delib30,2,0)*Físico!U35</f>
        <v>0</v>
      </c>
      <c r="W35">
        <f>VLOOKUP($A35,delib30,2,0)*Físico!V35</f>
        <v>0</v>
      </c>
      <c r="X35">
        <f>VLOOKUP($A35,delib30,2,0)*Físico!W35</f>
        <v>0</v>
      </c>
      <c r="Y35">
        <f>VLOOKUP($A35,delib30,2,0)*Físico!X35</f>
        <v>2125.46</v>
      </c>
      <c r="Z35">
        <f>VLOOKUP($A35,delib30,2,0)*Físico!Y35</f>
        <v>0</v>
      </c>
      <c r="AA35">
        <f>VLOOKUP($A35,delib30,2,0)*Físico!Z35</f>
        <v>0</v>
      </c>
      <c r="AB35">
        <f>VLOOKUP($A35,delib30,2,0)*Físico!AA35</f>
        <v>0</v>
      </c>
      <c r="AC35">
        <f>VLOOKUP($A35,delib30,2,0)*Físico!AB35</f>
        <v>0</v>
      </c>
      <c r="AD35">
        <f>VLOOKUP($A35,delib30,2,0)*Físico!AC35</f>
        <v>0</v>
      </c>
      <c r="AE35" s="1">
        <f t="shared" si="1"/>
        <v>12752.759999999998</v>
      </c>
    </row>
    <row r="36" spans="1:31" x14ac:dyDescent="0.25">
      <c r="A36">
        <f t="shared" si="0"/>
        <v>416030270</v>
      </c>
      <c r="B36" t="s">
        <v>67</v>
      </c>
      <c r="C36">
        <f>VLOOKUP($A36,delib30,2,0)*Físico!B36</f>
        <v>0</v>
      </c>
      <c r="D36">
        <f>VLOOKUP($A36,delib30,2,0)*Físico!C36</f>
        <v>0</v>
      </c>
      <c r="E36">
        <f>VLOOKUP($A36,delib30,2,0)*Físico!D36</f>
        <v>0</v>
      </c>
      <c r="F36">
        <f>VLOOKUP($A36,delib30,2,0)*Físico!E36</f>
        <v>0</v>
      </c>
      <c r="G36">
        <f>VLOOKUP($A36,delib30,2,0)*Físico!F36</f>
        <v>0</v>
      </c>
      <c r="H36">
        <f>VLOOKUP($A36,delib30,2,0)*Físico!G36</f>
        <v>0</v>
      </c>
      <c r="I36">
        <f>VLOOKUP($A36,delib30,2,0)*Físico!H36</f>
        <v>0</v>
      </c>
      <c r="J36">
        <f>VLOOKUP($A36,delib30,2,0)*Físico!I36</f>
        <v>0</v>
      </c>
      <c r="K36">
        <f>VLOOKUP($A36,delib30,2,0)*Físico!J36</f>
        <v>0</v>
      </c>
      <c r="L36">
        <f>VLOOKUP($A36,delib30,2,0)*Físico!K36</f>
        <v>0</v>
      </c>
      <c r="M36">
        <f>VLOOKUP($A36,delib30,2,0)*Físico!L36</f>
        <v>0</v>
      </c>
      <c r="N36">
        <f>VLOOKUP($A36,delib30,2,0)*Físico!M36</f>
        <v>0</v>
      </c>
      <c r="O36">
        <f>VLOOKUP($A36,delib30,2,0)*Físico!N36</f>
        <v>0</v>
      </c>
      <c r="P36">
        <f>VLOOKUP($A36,delib30,2,0)*Físico!O36</f>
        <v>0</v>
      </c>
      <c r="Q36">
        <f>VLOOKUP($A36,delib30,2,0)*Físico!P36</f>
        <v>0</v>
      </c>
      <c r="R36">
        <f>VLOOKUP($A36,delib30,2,0)*Físico!Q36</f>
        <v>0</v>
      </c>
      <c r="S36">
        <f>VLOOKUP($A36,delib30,2,0)*Físico!R36</f>
        <v>0</v>
      </c>
      <c r="T36">
        <f>VLOOKUP($A36,delib30,2,0)*Físico!S36</f>
        <v>0</v>
      </c>
      <c r="U36">
        <f>VLOOKUP($A36,delib30,2,0)*Físico!T36</f>
        <v>0</v>
      </c>
      <c r="V36">
        <f>VLOOKUP($A36,delib30,2,0)*Físico!U36</f>
        <v>0</v>
      </c>
      <c r="W36">
        <f>VLOOKUP($A36,delib30,2,0)*Físico!V36</f>
        <v>0</v>
      </c>
      <c r="X36">
        <f>VLOOKUP($A36,delib30,2,0)*Físico!W36</f>
        <v>0</v>
      </c>
      <c r="Y36">
        <f>VLOOKUP($A36,delib30,2,0)*Físico!X36</f>
        <v>2836.3</v>
      </c>
      <c r="Z36">
        <f>VLOOKUP($A36,delib30,2,0)*Físico!Y36</f>
        <v>0</v>
      </c>
      <c r="AA36">
        <f>VLOOKUP($A36,delib30,2,0)*Físico!Z36</f>
        <v>0</v>
      </c>
      <c r="AB36">
        <f>VLOOKUP($A36,delib30,2,0)*Físico!AA36</f>
        <v>0</v>
      </c>
      <c r="AC36">
        <f>VLOOKUP($A36,delib30,2,0)*Físico!AB36</f>
        <v>0</v>
      </c>
      <c r="AD36">
        <f>VLOOKUP($A36,delib30,2,0)*Físico!AC36</f>
        <v>0</v>
      </c>
      <c r="AE36" s="1">
        <f t="shared" si="1"/>
        <v>2836.3</v>
      </c>
    </row>
    <row r="37" spans="1:31" x14ac:dyDescent="0.25">
      <c r="A37">
        <f t="shared" si="0"/>
        <v>416030327</v>
      </c>
      <c r="B37" t="s">
        <v>68</v>
      </c>
      <c r="C37">
        <f>VLOOKUP($A37,delib30,2,0)*Físico!B37</f>
        <v>0</v>
      </c>
      <c r="D37">
        <f>VLOOKUP($A37,delib30,2,0)*Físico!C37</f>
        <v>0</v>
      </c>
      <c r="E37">
        <f>VLOOKUP($A37,delib30,2,0)*Físico!D37</f>
        <v>0</v>
      </c>
      <c r="F37">
        <f>VLOOKUP($A37,delib30,2,0)*Físico!E37</f>
        <v>0</v>
      </c>
      <c r="G37">
        <f>VLOOKUP($A37,delib30,2,0)*Físico!F37</f>
        <v>0</v>
      </c>
      <c r="H37">
        <f>VLOOKUP($A37,delib30,2,0)*Físico!G37</f>
        <v>0</v>
      </c>
      <c r="I37">
        <f>VLOOKUP($A37,delib30,2,0)*Físico!H37</f>
        <v>0</v>
      </c>
      <c r="J37">
        <f>VLOOKUP($A37,delib30,2,0)*Físico!I37</f>
        <v>0</v>
      </c>
      <c r="K37">
        <f>VLOOKUP($A37,delib30,2,0)*Físico!J37</f>
        <v>0</v>
      </c>
      <c r="L37">
        <f>VLOOKUP($A37,delib30,2,0)*Físico!K37</f>
        <v>0</v>
      </c>
      <c r="M37">
        <f>VLOOKUP($A37,delib30,2,0)*Físico!L37</f>
        <v>0</v>
      </c>
      <c r="N37">
        <f>VLOOKUP($A37,delib30,2,0)*Físico!M37</f>
        <v>0</v>
      </c>
      <c r="O37">
        <f>VLOOKUP($A37,delib30,2,0)*Físico!N37</f>
        <v>0</v>
      </c>
      <c r="P37">
        <f>VLOOKUP($A37,delib30,2,0)*Físico!O37</f>
        <v>2374.4700000000003</v>
      </c>
      <c r="Q37">
        <f>VLOOKUP($A37,delib30,2,0)*Físico!P37</f>
        <v>0</v>
      </c>
      <c r="R37">
        <f>VLOOKUP($A37,delib30,2,0)*Físico!Q37</f>
        <v>0</v>
      </c>
      <c r="S37">
        <f>VLOOKUP($A37,delib30,2,0)*Físico!R37</f>
        <v>0</v>
      </c>
      <c r="T37">
        <f>VLOOKUP($A37,delib30,2,0)*Físico!S37</f>
        <v>0</v>
      </c>
      <c r="U37">
        <f>VLOOKUP($A37,delib30,2,0)*Físico!T37</f>
        <v>0</v>
      </c>
      <c r="V37">
        <f>VLOOKUP($A37,delib30,2,0)*Físico!U37</f>
        <v>0</v>
      </c>
      <c r="W37">
        <f>VLOOKUP($A37,delib30,2,0)*Físico!V37</f>
        <v>0</v>
      </c>
      <c r="X37">
        <f>VLOOKUP($A37,delib30,2,0)*Físico!W37</f>
        <v>0</v>
      </c>
      <c r="Y37">
        <f>VLOOKUP($A37,delib30,2,0)*Físico!X37</f>
        <v>0</v>
      </c>
      <c r="Z37">
        <f>VLOOKUP($A37,delib30,2,0)*Físico!Y37</f>
        <v>0</v>
      </c>
      <c r="AA37">
        <f>VLOOKUP($A37,delib30,2,0)*Físico!Z37</f>
        <v>0</v>
      </c>
      <c r="AB37">
        <f>VLOOKUP($A37,delib30,2,0)*Físico!AA37</f>
        <v>0</v>
      </c>
      <c r="AC37">
        <f>VLOOKUP($A37,delib30,2,0)*Físico!AB37</f>
        <v>0</v>
      </c>
      <c r="AD37">
        <f>VLOOKUP($A37,delib30,2,0)*Físico!AC37</f>
        <v>0</v>
      </c>
      <c r="AE37" s="1">
        <f t="shared" si="1"/>
        <v>2374.4700000000003</v>
      </c>
    </row>
    <row r="38" spans="1:31" x14ac:dyDescent="0.25">
      <c r="A38">
        <f t="shared" si="0"/>
        <v>416040012</v>
      </c>
      <c r="B38" t="s">
        <v>69</v>
      </c>
      <c r="C38">
        <f>VLOOKUP($A38,delib30,2,0)*Físico!B38</f>
        <v>0</v>
      </c>
      <c r="D38">
        <f>VLOOKUP($A38,delib30,2,0)*Físico!C38</f>
        <v>0</v>
      </c>
      <c r="E38">
        <f>VLOOKUP($A38,delib30,2,0)*Físico!D38</f>
        <v>0</v>
      </c>
      <c r="F38">
        <f>VLOOKUP($A38,delib30,2,0)*Físico!E38</f>
        <v>0</v>
      </c>
      <c r="G38">
        <f>VLOOKUP($A38,delib30,2,0)*Físico!F38</f>
        <v>0</v>
      </c>
      <c r="H38">
        <f>VLOOKUP($A38,delib30,2,0)*Físico!G38</f>
        <v>0</v>
      </c>
      <c r="I38">
        <f>VLOOKUP($A38,delib30,2,0)*Físico!H38</f>
        <v>0</v>
      </c>
      <c r="J38">
        <f>VLOOKUP($A38,delib30,2,0)*Físico!I38</f>
        <v>0</v>
      </c>
      <c r="K38">
        <f>VLOOKUP($A38,delib30,2,0)*Físico!J38</f>
        <v>0</v>
      </c>
      <c r="L38">
        <f>VLOOKUP($A38,delib30,2,0)*Físico!K38</f>
        <v>0</v>
      </c>
      <c r="M38">
        <f>VLOOKUP($A38,delib30,2,0)*Físico!L38</f>
        <v>0</v>
      </c>
      <c r="N38">
        <f>VLOOKUP($A38,delib30,2,0)*Físico!M38</f>
        <v>0</v>
      </c>
      <c r="O38">
        <f>VLOOKUP($A38,delib30,2,0)*Físico!N38</f>
        <v>0</v>
      </c>
      <c r="P38">
        <f>VLOOKUP($A38,delib30,2,0)*Físico!O38</f>
        <v>0</v>
      </c>
      <c r="Q38">
        <f>VLOOKUP($A38,delib30,2,0)*Físico!P38</f>
        <v>0</v>
      </c>
      <c r="R38">
        <f>VLOOKUP($A38,delib30,2,0)*Físico!Q38</f>
        <v>0</v>
      </c>
      <c r="S38">
        <f>VLOOKUP($A38,delib30,2,0)*Físico!R38</f>
        <v>0</v>
      </c>
      <c r="T38">
        <f>VLOOKUP($A38,delib30,2,0)*Físico!S38</f>
        <v>0</v>
      </c>
      <c r="U38">
        <f>VLOOKUP($A38,delib30,2,0)*Físico!T38</f>
        <v>0</v>
      </c>
      <c r="V38">
        <f>VLOOKUP($A38,delib30,2,0)*Físico!U38</f>
        <v>0</v>
      </c>
      <c r="W38">
        <f>VLOOKUP($A38,delib30,2,0)*Físico!V38</f>
        <v>0</v>
      </c>
      <c r="X38">
        <f>VLOOKUP($A38,delib30,2,0)*Físico!W38</f>
        <v>0</v>
      </c>
      <c r="Y38">
        <f>VLOOKUP($A38,delib30,2,0)*Físico!X38</f>
        <v>1252.5999999999999</v>
      </c>
      <c r="Z38">
        <f>VLOOKUP($A38,delib30,2,0)*Físico!Y38</f>
        <v>0</v>
      </c>
      <c r="AA38">
        <f>VLOOKUP($A38,delib30,2,0)*Físico!Z38</f>
        <v>0</v>
      </c>
      <c r="AB38">
        <f>VLOOKUP($A38,delib30,2,0)*Físico!AA38</f>
        <v>0</v>
      </c>
      <c r="AC38">
        <f>VLOOKUP($A38,delib30,2,0)*Físico!AB38</f>
        <v>0</v>
      </c>
      <c r="AD38">
        <f>VLOOKUP($A38,delib30,2,0)*Físico!AC38</f>
        <v>0</v>
      </c>
      <c r="AE38" s="1">
        <f t="shared" si="1"/>
        <v>1252.5999999999999</v>
      </c>
    </row>
    <row r="39" spans="1:31" x14ac:dyDescent="0.25">
      <c r="A39">
        <f t="shared" si="0"/>
        <v>416040110</v>
      </c>
      <c r="B39" t="s">
        <v>70</v>
      </c>
      <c r="C39">
        <f>VLOOKUP($A39,delib30,2,0)*Físico!B39</f>
        <v>0</v>
      </c>
      <c r="D39">
        <f>VLOOKUP($A39,delib30,2,0)*Físico!C39</f>
        <v>0</v>
      </c>
      <c r="E39">
        <f>VLOOKUP($A39,delib30,2,0)*Físico!D39</f>
        <v>0</v>
      </c>
      <c r="F39">
        <f>VLOOKUP($A39,delib30,2,0)*Físico!E39</f>
        <v>0</v>
      </c>
      <c r="G39">
        <f>VLOOKUP($A39,delib30,2,0)*Físico!F39</f>
        <v>0</v>
      </c>
      <c r="H39">
        <f>VLOOKUP($A39,delib30,2,0)*Físico!G39</f>
        <v>0</v>
      </c>
      <c r="I39">
        <f>VLOOKUP($A39,delib30,2,0)*Físico!H39</f>
        <v>0</v>
      </c>
      <c r="J39">
        <f>VLOOKUP($A39,delib30,2,0)*Físico!I39</f>
        <v>0</v>
      </c>
      <c r="K39">
        <f>VLOOKUP($A39,delib30,2,0)*Físico!J39</f>
        <v>0</v>
      </c>
      <c r="L39">
        <f>VLOOKUP($A39,delib30,2,0)*Físico!K39</f>
        <v>0</v>
      </c>
      <c r="M39">
        <f>VLOOKUP($A39,delib30,2,0)*Físico!L39</f>
        <v>0</v>
      </c>
      <c r="N39">
        <f>VLOOKUP($A39,delib30,2,0)*Físico!M39</f>
        <v>0</v>
      </c>
      <c r="O39">
        <f>VLOOKUP($A39,delib30,2,0)*Físico!N39</f>
        <v>0</v>
      </c>
      <c r="P39">
        <f>VLOOKUP($A39,delib30,2,0)*Físico!O39</f>
        <v>0</v>
      </c>
      <c r="Q39">
        <f>VLOOKUP($A39,delib30,2,0)*Físico!P39</f>
        <v>0</v>
      </c>
      <c r="R39">
        <f>VLOOKUP($A39,delib30,2,0)*Físico!Q39</f>
        <v>0</v>
      </c>
      <c r="S39">
        <f>VLOOKUP($A39,delib30,2,0)*Físico!R39</f>
        <v>0</v>
      </c>
      <c r="T39">
        <f>VLOOKUP($A39,delib30,2,0)*Físico!S39</f>
        <v>0</v>
      </c>
      <c r="U39">
        <f>VLOOKUP($A39,delib30,2,0)*Físico!T39</f>
        <v>0</v>
      </c>
      <c r="V39">
        <f>VLOOKUP($A39,delib30,2,0)*Físico!U39</f>
        <v>0</v>
      </c>
      <c r="W39">
        <f>VLOOKUP($A39,delib30,2,0)*Físico!V39</f>
        <v>0</v>
      </c>
      <c r="X39">
        <f>VLOOKUP($A39,delib30,2,0)*Físico!W39</f>
        <v>3872.57</v>
      </c>
      <c r="Y39">
        <f>VLOOKUP($A39,delib30,2,0)*Físico!X39</f>
        <v>0</v>
      </c>
      <c r="Z39">
        <f>VLOOKUP($A39,delib30,2,0)*Físico!Y39</f>
        <v>0</v>
      </c>
      <c r="AA39">
        <f>VLOOKUP($A39,delib30,2,0)*Físico!Z39</f>
        <v>0</v>
      </c>
      <c r="AB39">
        <f>VLOOKUP($A39,delib30,2,0)*Físico!AA39</f>
        <v>0</v>
      </c>
      <c r="AC39">
        <f>VLOOKUP($A39,delib30,2,0)*Físico!AB39</f>
        <v>0</v>
      </c>
      <c r="AD39">
        <f>VLOOKUP($A39,delib30,2,0)*Físico!AC39</f>
        <v>0</v>
      </c>
      <c r="AE39" s="1">
        <f t="shared" si="1"/>
        <v>3872.57</v>
      </c>
    </row>
    <row r="40" spans="1:31" x14ac:dyDescent="0.25">
      <c r="A40">
        <f t="shared" si="0"/>
        <v>416040209</v>
      </c>
      <c r="B40" t="s">
        <v>71</v>
      </c>
      <c r="C40">
        <f>VLOOKUP($A40,delib30,2,0)*Físico!B40</f>
        <v>0</v>
      </c>
      <c r="D40">
        <f>VLOOKUP($A40,delib30,2,0)*Físico!C40</f>
        <v>0</v>
      </c>
      <c r="E40">
        <f>VLOOKUP($A40,delib30,2,0)*Físico!D40</f>
        <v>0</v>
      </c>
      <c r="F40">
        <f>VLOOKUP($A40,delib30,2,0)*Físico!E40</f>
        <v>4551.8</v>
      </c>
      <c r="G40">
        <f>VLOOKUP($A40,delib30,2,0)*Físico!F40</f>
        <v>0</v>
      </c>
      <c r="H40">
        <f>VLOOKUP($A40,delib30,2,0)*Físico!G40</f>
        <v>0</v>
      </c>
      <c r="I40">
        <f>VLOOKUP($A40,delib30,2,0)*Físico!H40</f>
        <v>0</v>
      </c>
      <c r="J40">
        <f>VLOOKUP($A40,delib30,2,0)*Físico!I40</f>
        <v>0</v>
      </c>
      <c r="K40">
        <f>VLOOKUP($A40,delib30,2,0)*Físico!J40</f>
        <v>0</v>
      </c>
      <c r="L40">
        <f>VLOOKUP($A40,delib30,2,0)*Físico!K40</f>
        <v>0</v>
      </c>
      <c r="M40">
        <f>VLOOKUP($A40,delib30,2,0)*Físico!L40</f>
        <v>0</v>
      </c>
      <c r="N40">
        <f>VLOOKUP($A40,delib30,2,0)*Físico!M40</f>
        <v>0</v>
      </c>
      <c r="O40">
        <f>VLOOKUP($A40,delib30,2,0)*Físico!N40</f>
        <v>0</v>
      </c>
      <c r="P40">
        <f>VLOOKUP($A40,delib30,2,0)*Físico!O40</f>
        <v>0</v>
      </c>
      <c r="Q40">
        <f>VLOOKUP($A40,delib30,2,0)*Físico!P40</f>
        <v>0</v>
      </c>
      <c r="R40">
        <f>VLOOKUP($A40,delib30,2,0)*Físico!Q40</f>
        <v>0</v>
      </c>
      <c r="S40">
        <f>VLOOKUP($A40,delib30,2,0)*Físico!R40</f>
        <v>0</v>
      </c>
      <c r="T40">
        <f>VLOOKUP($A40,delib30,2,0)*Físico!S40</f>
        <v>0</v>
      </c>
      <c r="U40">
        <f>VLOOKUP($A40,delib30,2,0)*Físico!T40</f>
        <v>0</v>
      </c>
      <c r="V40">
        <f>VLOOKUP($A40,delib30,2,0)*Físico!U40</f>
        <v>0</v>
      </c>
      <c r="W40">
        <f>VLOOKUP($A40,delib30,2,0)*Físico!V40</f>
        <v>0</v>
      </c>
      <c r="X40">
        <f>VLOOKUP($A40,delib30,2,0)*Físico!W40</f>
        <v>9103.6</v>
      </c>
      <c r="Y40">
        <f>VLOOKUP($A40,delib30,2,0)*Físico!X40</f>
        <v>0</v>
      </c>
      <c r="Z40">
        <f>VLOOKUP($A40,delib30,2,0)*Físico!Y40</f>
        <v>0</v>
      </c>
      <c r="AA40">
        <f>VLOOKUP($A40,delib30,2,0)*Físico!Z40</f>
        <v>0</v>
      </c>
      <c r="AB40">
        <f>VLOOKUP($A40,delib30,2,0)*Físico!AA40</f>
        <v>0</v>
      </c>
      <c r="AC40">
        <f>VLOOKUP($A40,delib30,2,0)*Físico!AB40</f>
        <v>0</v>
      </c>
      <c r="AD40">
        <f>VLOOKUP($A40,delib30,2,0)*Físico!AC40</f>
        <v>0</v>
      </c>
      <c r="AE40" s="1">
        <f t="shared" si="1"/>
        <v>13655.400000000001</v>
      </c>
    </row>
    <row r="41" spans="1:31" x14ac:dyDescent="0.25">
      <c r="A41">
        <f t="shared" si="0"/>
        <v>416040217</v>
      </c>
      <c r="B41" t="s">
        <v>72</v>
      </c>
      <c r="C41">
        <f>VLOOKUP($A41,delib30,2,0)*Físico!B41</f>
        <v>0</v>
      </c>
      <c r="D41">
        <f>VLOOKUP($A41,delib30,2,0)*Físico!C41</f>
        <v>0</v>
      </c>
      <c r="E41">
        <f>VLOOKUP($A41,delib30,2,0)*Físico!D41</f>
        <v>0</v>
      </c>
      <c r="F41">
        <f>VLOOKUP($A41,delib30,2,0)*Físico!E41</f>
        <v>0</v>
      </c>
      <c r="G41">
        <f>VLOOKUP($A41,delib30,2,0)*Físico!F41</f>
        <v>0</v>
      </c>
      <c r="H41">
        <f>VLOOKUP($A41,delib30,2,0)*Físico!G41</f>
        <v>0</v>
      </c>
      <c r="I41">
        <f>VLOOKUP($A41,delib30,2,0)*Físico!H41</f>
        <v>0</v>
      </c>
      <c r="J41">
        <f>VLOOKUP($A41,delib30,2,0)*Físico!I41</f>
        <v>0</v>
      </c>
      <c r="K41">
        <f>VLOOKUP($A41,delib30,2,0)*Físico!J41</f>
        <v>0</v>
      </c>
      <c r="L41">
        <f>VLOOKUP($A41,delib30,2,0)*Físico!K41</f>
        <v>0</v>
      </c>
      <c r="M41">
        <f>VLOOKUP($A41,delib30,2,0)*Físico!L41</f>
        <v>0</v>
      </c>
      <c r="N41">
        <f>VLOOKUP($A41,delib30,2,0)*Físico!M41</f>
        <v>0</v>
      </c>
      <c r="O41">
        <f>VLOOKUP($A41,delib30,2,0)*Físico!N41</f>
        <v>0</v>
      </c>
      <c r="P41">
        <f>VLOOKUP($A41,delib30,2,0)*Físico!O41</f>
        <v>0</v>
      </c>
      <c r="Q41">
        <f>VLOOKUP($A41,delib30,2,0)*Físico!P41</f>
        <v>0</v>
      </c>
      <c r="R41">
        <f>VLOOKUP($A41,delib30,2,0)*Físico!Q41</f>
        <v>0</v>
      </c>
      <c r="S41">
        <f>VLOOKUP($A41,delib30,2,0)*Físico!R41</f>
        <v>0</v>
      </c>
      <c r="T41">
        <f>VLOOKUP($A41,delib30,2,0)*Físico!S41</f>
        <v>0</v>
      </c>
      <c r="U41">
        <f>VLOOKUP($A41,delib30,2,0)*Físico!T41</f>
        <v>0</v>
      </c>
      <c r="V41">
        <f>VLOOKUP($A41,delib30,2,0)*Físico!U41</f>
        <v>0</v>
      </c>
      <c r="W41">
        <f>VLOOKUP($A41,delib30,2,0)*Físico!V41</f>
        <v>0</v>
      </c>
      <c r="X41">
        <f>VLOOKUP($A41,delib30,2,0)*Físico!W41</f>
        <v>2795.42</v>
      </c>
      <c r="Y41">
        <f>VLOOKUP($A41,delib30,2,0)*Físico!X41</f>
        <v>0</v>
      </c>
      <c r="Z41">
        <f>VLOOKUP($A41,delib30,2,0)*Físico!Y41</f>
        <v>0</v>
      </c>
      <c r="AA41">
        <f>VLOOKUP($A41,delib30,2,0)*Físico!Z41</f>
        <v>0</v>
      </c>
      <c r="AB41">
        <f>VLOOKUP($A41,delib30,2,0)*Físico!AA41</f>
        <v>0</v>
      </c>
      <c r="AC41">
        <f>VLOOKUP($A41,delib30,2,0)*Físico!AB41</f>
        <v>0</v>
      </c>
      <c r="AD41">
        <f>VLOOKUP($A41,delib30,2,0)*Físico!AC41</f>
        <v>0</v>
      </c>
      <c r="AE41" s="1">
        <f t="shared" si="1"/>
        <v>2795.42</v>
      </c>
    </row>
    <row r="42" spans="1:31" x14ac:dyDescent="0.25">
      <c r="A42">
        <f t="shared" si="0"/>
        <v>416040250</v>
      </c>
      <c r="B42" t="s">
        <v>73</v>
      </c>
      <c r="C42">
        <f>VLOOKUP($A42,delib30,2,0)*Físico!B42</f>
        <v>0</v>
      </c>
      <c r="D42">
        <f>VLOOKUP($A42,delib30,2,0)*Físico!C42</f>
        <v>0</v>
      </c>
      <c r="E42">
        <f>VLOOKUP($A42,delib30,2,0)*Físico!D42</f>
        <v>0</v>
      </c>
      <c r="F42">
        <f>VLOOKUP($A42,delib30,2,0)*Físico!E42</f>
        <v>10107.18</v>
      </c>
      <c r="G42">
        <f>VLOOKUP($A42,delib30,2,0)*Físico!F42</f>
        <v>0</v>
      </c>
      <c r="H42">
        <f>VLOOKUP($A42,delib30,2,0)*Físico!G42</f>
        <v>0</v>
      </c>
      <c r="I42">
        <f>VLOOKUP($A42,delib30,2,0)*Físico!H42</f>
        <v>0</v>
      </c>
      <c r="J42">
        <f>VLOOKUP($A42,delib30,2,0)*Físico!I42</f>
        <v>0</v>
      </c>
      <c r="K42">
        <f>VLOOKUP($A42,delib30,2,0)*Físico!J42</f>
        <v>0</v>
      </c>
      <c r="L42">
        <f>VLOOKUP($A42,delib30,2,0)*Físico!K42</f>
        <v>0</v>
      </c>
      <c r="M42">
        <f>VLOOKUP($A42,delib30,2,0)*Físico!L42</f>
        <v>0</v>
      </c>
      <c r="N42">
        <f>VLOOKUP($A42,delib30,2,0)*Físico!M42</f>
        <v>0</v>
      </c>
      <c r="O42">
        <f>VLOOKUP($A42,delib30,2,0)*Físico!N42</f>
        <v>0</v>
      </c>
      <c r="P42">
        <f>VLOOKUP($A42,delib30,2,0)*Físico!O42</f>
        <v>0</v>
      </c>
      <c r="Q42">
        <f>VLOOKUP($A42,delib30,2,0)*Físico!P42</f>
        <v>0</v>
      </c>
      <c r="R42">
        <f>VLOOKUP($A42,delib30,2,0)*Físico!Q42</f>
        <v>0</v>
      </c>
      <c r="S42">
        <f>VLOOKUP($A42,delib30,2,0)*Físico!R42</f>
        <v>0</v>
      </c>
      <c r="T42">
        <f>VLOOKUP($A42,delib30,2,0)*Físico!S42</f>
        <v>0</v>
      </c>
      <c r="U42">
        <f>VLOOKUP($A42,delib30,2,0)*Físico!T42</f>
        <v>0</v>
      </c>
      <c r="V42">
        <f>VLOOKUP($A42,delib30,2,0)*Físico!U42</f>
        <v>0</v>
      </c>
      <c r="W42">
        <f>VLOOKUP($A42,delib30,2,0)*Físico!V42</f>
        <v>0</v>
      </c>
      <c r="X42">
        <f>VLOOKUP($A42,delib30,2,0)*Físico!W42</f>
        <v>0</v>
      </c>
      <c r="Y42">
        <f>VLOOKUP($A42,delib30,2,0)*Físico!X42</f>
        <v>0</v>
      </c>
      <c r="Z42">
        <f>VLOOKUP($A42,delib30,2,0)*Físico!Y42</f>
        <v>0</v>
      </c>
      <c r="AA42">
        <f>VLOOKUP($A42,delib30,2,0)*Físico!Z42</f>
        <v>0</v>
      </c>
      <c r="AB42">
        <f>VLOOKUP($A42,delib30,2,0)*Físico!AA42</f>
        <v>0</v>
      </c>
      <c r="AC42">
        <f>VLOOKUP($A42,delib30,2,0)*Físico!AB42</f>
        <v>0</v>
      </c>
      <c r="AD42">
        <f>VLOOKUP($A42,delib30,2,0)*Físico!AC42</f>
        <v>0</v>
      </c>
      <c r="AE42" s="1">
        <f t="shared" si="1"/>
        <v>10107.18</v>
      </c>
    </row>
    <row r="43" spans="1:31" x14ac:dyDescent="0.25">
      <c r="A43">
        <f t="shared" si="0"/>
        <v>416040276</v>
      </c>
      <c r="B43" t="s">
        <v>74</v>
      </c>
      <c r="C43">
        <f>VLOOKUP($A43,delib30,2,0)*Físico!B43</f>
        <v>0</v>
      </c>
      <c r="D43">
        <f>VLOOKUP($A43,delib30,2,0)*Físico!C43</f>
        <v>0</v>
      </c>
      <c r="E43">
        <f>VLOOKUP($A43,delib30,2,0)*Físico!D43</f>
        <v>0</v>
      </c>
      <c r="F43">
        <f>VLOOKUP($A43,delib30,2,0)*Físico!E43</f>
        <v>0</v>
      </c>
      <c r="G43">
        <f>VLOOKUP($A43,delib30,2,0)*Físico!F43</f>
        <v>0</v>
      </c>
      <c r="H43">
        <f>VLOOKUP($A43,delib30,2,0)*Físico!G43</f>
        <v>0</v>
      </c>
      <c r="I43">
        <f>VLOOKUP($A43,delib30,2,0)*Físico!H43</f>
        <v>0</v>
      </c>
      <c r="J43">
        <f>VLOOKUP($A43,delib30,2,0)*Físico!I43</f>
        <v>0</v>
      </c>
      <c r="K43">
        <f>VLOOKUP($A43,delib30,2,0)*Físico!J43</f>
        <v>0</v>
      </c>
      <c r="L43">
        <f>VLOOKUP($A43,delib30,2,0)*Físico!K43</f>
        <v>0</v>
      </c>
      <c r="M43">
        <f>VLOOKUP($A43,delib30,2,0)*Físico!L43</f>
        <v>0</v>
      </c>
      <c r="N43">
        <f>VLOOKUP($A43,delib30,2,0)*Físico!M43</f>
        <v>0</v>
      </c>
      <c r="O43">
        <f>VLOOKUP($A43,delib30,2,0)*Físico!N43</f>
        <v>0</v>
      </c>
      <c r="P43">
        <f>VLOOKUP($A43,delib30,2,0)*Físico!O43</f>
        <v>0</v>
      </c>
      <c r="Q43">
        <f>VLOOKUP($A43,delib30,2,0)*Físico!P43</f>
        <v>0</v>
      </c>
      <c r="R43">
        <f>VLOOKUP($A43,delib30,2,0)*Físico!Q43</f>
        <v>0</v>
      </c>
      <c r="S43">
        <f>VLOOKUP($A43,delib30,2,0)*Físico!R43</f>
        <v>0</v>
      </c>
      <c r="T43">
        <f>VLOOKUP($A43,delib30,2,0)*Físico!S43</f>
        <v>0</v>
      </c>
      <c r="U43">
        <f>VLOOKUP($A43,delib30,2,0)*Físico!T43</f>
        <v>0</v>
      </c>
      <c r="V43">
        <f>VLOOKUP($A43,delib30,2,0)*Físico!U43</f>
        <v>0</v>
      </c>
      <c r="W43">
        <f>VLOOKUP($A43,delib30,2,0)*Físico!V43</f>
        <v>0</v>
      </c>
      <c r="X43">
        <f>VLOOKUP($A43,delib30,2,0)*Físico!W43</f>
        <v>0</v>
      </c>
      <c r="Y43">
        <f>VLOOKUP($A43,delib30,2,0)*Físico!X43</f>
        <v>5053.59</v>
      </c>
      <c r="Z43">
        <f>VLOOKUP($A43,delib30,2,0)*Físico!Y43</f>
        <v>0</v>
      </c>
      <c r="AA43">
        <f>VLOOKUP($A43,delib30,2,0)*Físico!Z43</f>
        <v>0</v>
      </c>
      <c r="AB43">
        <f>VLOOKUP($A43,delib30,2,0)*Físico!AA43</f>
        <v>0</v>
      </c>
      <c r="AC43">
        <f>VLOOKUP($A43,delib30,2,0)*Físico!AB43</f>
        <v>0</v>
      </c>
      <c r="AD43">
        <f>VLOOKUP($A43,delib30,2,0)*Físico!AC43</f>
        <v>0</v>
      </c>
      <c r="AE43" s="1">
        <f t="shared" si="1"/>
        <v>5053.59</v>
      </c>
    </row>
    <row r="44" spans="1:31" x14ac:dyDescent="0.25">
      <c r="A44">
        <f t="shared" si="0"/>
        <v>416050018</v>
      </c>
      <c r="B44" t="s">
        <v>75</v>
      </c>
      <c r="C44">
        <f>VLOOKUP($A44,delib30,2,0)*Físico!B44</f>
        <v>0</v>
      </c>
      <c r="D44">
        <f>VLOOKUP($A44,delib30,2,0)*Físico!C44</f>
        <v>0</v>
      </c>
      <c r="E44">
        <f>VLOOKUP($A44,delib30,2,0)*Físico!D44</f>
        <v>0</v>
      </c>
      <c r="F44">
        <f>VLOOKUP($A44,delib30,2,0)*Físico!E44</f>
        <v>0</v>
      </c>
      <c r="G44">
        <f>VLOOKUP($A44,delib30,2,0)*Físico!F44</f>
        <v>0</v>
      </c>
      <c r="H44">
        <f>VLOOKUP($A44,delib30,2,0)*Físico!G44</f>
        <v>0</v>
      </c>
      <c r="I44">
        <f>VLOOKUP($A44,delib30,2,0)*Físico!H44</f>
        <v>0</v>
      </c>
      <c r="J44">
        <f>VLOOKUP($A44,delib30,2,0)*Físico!I44</f>
        <v>0</v>
      </c>
      <c r="K44">
        <f>VLOOKUP($A44,delib30,2,0)*Físico!J44</f>
        <v>5556.76</v>
      </c>
      <c r="L44">
        <f>VLOOKUP($A44,delib30,2,0)*Físico!K44</f>
        <v>0</v>
      </c>
      <c r="M44">
        <f>VLOOKUP($A44,delib30,2,0)*Físico!L44</f>
        <v>0</v>
      </c>
      <c r="N44">
        <f>VLOOKUP($A44,delib30,2,0)*Físico!M44</f>
        <v>0</v>
      </c>
      <c r="O44">
        <f>VLOOKUP($A44,delib30,2,0)*Físico!N44</f>
        <v>0</v>
      </c>
      <c r="P44">
        <f>VLOOKUP($A44,delib30,2,0)*Físico!O44</f>
        <v>0</v>
      </c>
      <c r="Q44">
        <f>VLOOKUP($A44,delib30,2,0)*Físico!P44</f>
        <v>0</v>
      </c>
      <c r="R44">
        <f>VLOOKUP($A44,delib30,2,0)*Físico!Q44</f>
        <v>0</v>
      </c>
      <c r="S44">
        <f>VLOOKUP($A44,delib30,2,0)*Físico!R44</f>
        <v>0</v>
      </c>
      <c r="T44">
        <f>VLOOKUP($A44,delib30,2,0)*Físico!S44</f>
        <v>0</v>
      </c>
      <c r="U44">
        <f>VLOOKUP($A44,delib30,2,0)*Físico!T44</f>
        <v>0</v>
      </c>
      <c r="V44">
        <f>VLOOKUP($A44,delib30,2,0)*Físico!U44</f>
        <v>0</v>
      </c>
      <c r="W44">
        <f>VLOOKUP($A44,delib30,2,0)*Físico!V44</f>
        <v>0</v>
      </c>
      <c r="X44">
        <f>VLOOKUP($A44,delib30,2,0)*Físico!W44</f>
        <v>0</v>
      </c>
      <c r="Y44">
        <f>VLOOKUP($A44,delib30,2,0)*Físico!X44</f>
        <v>0</v>
      </c>
      <c r="Z44">
        <f>VLOOKUP($A44,delib30,2,0)*Físico!Y44</f>
        <v>0</v>
      </c>
      <c r="AA44">
        <f>VLOOKUP($A44,delib30,2,0)*Físico!Z44</f>
        <v>0</v>
      </c>
      <c r="AB44">
        <f>VLOOKUP($A44,delib30,2,0)*Físico!AA44</f>
        <v>0</v>
      </c>
      <c r="AC44">
        <f>VLOOKUP($A44,delib30,2,0)*Físico!AB44</f>
        <v>0</v>
      </c>
      <c r="AD44">
        <f>VLOOKUP($A44,delib30,2,0)*Físico!AC44</f>
        <v>0</v>
      </c>
      <c r="AE44" s="1">
        <f t="shared" si="1"/>
        <v>5556.76</v>
      </c>
    </row>
    <row r="45" spans="1:31" x14ac:dyDescent="0.25">
      <c r="A45">
        <f t="shared" si="0"/>
        <v>416050026</v>
      </c>
      <c r="B45" t="s">
        <v>76</v>
      </c>
      <c r="C45">
        <f>VLOOKUP($A45,delib30,2,0)*Físico!B45</f>
        <v>0</v>
      </c>
      <c r="D45">
        <f>VLOOKUP($A45,delib30,2,0)*Físico!C45</f>
        <v>0</v>
      </c>
      <c r="E45">
        <f>VLOOKUP($A45,delib30,2,0)*Físico!D45</f>
        <v>0</v>
      </c>
      <c r="F45">
        <f>VLOOKUP($A45,delib30,2,0)*Físico!E45</f>
        <v>0</v>
      </c>
      <c r="G45">
        <f>VLOOKUP($A45,delib30,2,0)*Físico!F45</f>
        <v>0</v>
      </c>
      <c r="H45">
        <f>VLOOKUP($A45,delib30,2,0)*Físico!G45</f>
        <v>0</v>
      </c>
      <c r="I45">
        <f>VLOOKUP($A45,delib30,2,0)*Físico!H45</f>
        <v>0</v>
      </c>
      <c r="J45">
        <f>VLOOKUP($A45,delib30,2,0)*Físico!I45</f>
        <v>0</v>
      </c>
      <c r="K45">
        <f>VLOOKUP($A45,delib30,2,0)*Físico!J45</f>
        <v>0</v>
      </c>
      <c r="L45">
        <f>VLOOKUP($A45,delib30,2,0)*Físico!K45</f>
        <v>0</v>
      </c>
      <c r="M45">
        <f>VLOOKUP($A45,delib30,2,0)*Físico!L45</f>
        <v>0</v>
      </c>
      <c r="N45">
        <f>VLOOKUP($A45,delib30,2,0)*Físico!M45</f>
        <v>0</v>
      </c>
      <c r="O45">
        <f>VLOOKUP($A45,delib30,2,0)*Físico!N45</f>
        <v>0</v>
      </c>
      <c r="P45">
        <f>VLOOKUP($A45,delib30,2,0)*Físico!O45</f>
        <v>1971.77</v>
      </c>
      <c r="Q45">
        <f>VLOOKUP($A45,delib30,2,0)*Físico!P45</f>
        <v>0</v>
      </c>
      <c r="R45">
        <f>VLOOKUP($A45,delib30,2,0)*Físico!Q45</f>
        <v>0</v>
      </c>
      <c r="S45">
        <f>VLOOKUP($A45,delib30,2,0)*Físico!R45</f>
        <v>0</v>
      </c>
      <c r="T45">
        <f>VLOOKUP($A45,delib30,2,0)*Físico!S45</f>
        <v>0</v>
      </c>
      <c r="U45">
        <f>VLOOKUP($A45,delib30,2,0)*Físico!T45</f>
        <v>0</v>
      </c>
      <c r="V45">
        <f>VLOOKUP($A45,delib30,2,0)*Físico!U45</f>
        <v>0</v>
      </c>
      <c r="W45">
        <f>VLOOKUP($A45,delib30,2,0)*Físico!V45</f>
        <v>0</v>
      </c>
      <c r="X45">
        <f>VLOOKUP($A45,delib30,2,0)*Físico!W45</f>
        <v>1971.77</v>
      </c>
      <c r="Y45">
        <f>VLOOKUP($A45,delib30,2,0)*Físico!X45</f>
        <v>0</v>
      </c>
      <c r="Z45">
        <f>VLOOKUP($A45,delib30,2,0)*Físico!Y45</f>
        <v>0</v>
      </c>
      <c r="AA45">
        <f>VLOOKUP($A45,delib30,2,0)*Físico!Z45</f>
        <v>0</v>
      </c>
      <c r="AB45">
        <f>VLOOKUP($A45,delib30,2,0)*Físico!AA45</f>
        <v>0</v>
      </c>
      <c r="AC45">
        <f>VLOOKUP($A45,delib30,2,0)*Físico!AB45</f>
        <v>0</v>
      </c>
      <c r="AD45">
        <f>VLOOKUP($A45,delib30,2,0)*Físico!AC45</f>
        <v>0</v>
      </c>
      <c r="AE45" s="1">
        <f t="shared" si="1"/>
        <v>3943.54</v>
      </c>
    </row>
    <row r="46" spans="1:31" x14ac:dyDescent="0.25">
      <c r="A46">
        <f t="shared" si="0"/>
        <v>416050050</v>
      </c>
      <c r="B46" t="s">
        <v>77</v>
      </c>
      <c r="C46">
        <f>VLOOKUP($A46,delib30,2,0)*Físico!B46</f>
        <v>0</v>
      </c>
      <c r="D46">
        <f>VLOOKUP($A46,delib30,2,0)*Físico!C46</f>
        <v>0</v>
      </c>
      <c r="E46">
        <f>VLOOKUP($A46,delib30,2,0)*Físico!D46</f>
        <v>0</v>
      </c>
      <c r="F46">
        <f>VLOOKUP($A46,delib30,2,0)*Físico!E46</f>
        <v>991.89</v>
      </c>
      <c r="G46">
        <f>VLOOKUP($A46,delib30,2,0)*Físico!F46</f>
        <v>0</v>
      </c>
      <c r="H46">
        <f>VLOOKUP($A46,delib30,2,0)*Físico!G46</f>
        <v>0</v>
      </c>
      <c r="I46">
        <f>VLOOKUP($A46,delib30,2,0)*Físico!H46</f>
        <v>0</v>
      </c>
      <c r="J46">
        <f>VLOOKUP($A46,delib30,2,0)*Físico!I46</f>
        <v>0</v>
      </c>
      <c r="K46">
        <f>VLOOKUP($A46,delib30,2,0)*Físico!J46</f>
        <v>0</v>
      </c>
      <c r="L46">
        <f>VLOOKUP($A46,delib30,2,0)*Físico!K46</f>
        <v>0</v>
      </c>
      <c r="M46">
        <f>VLOOKUP($A46,delib30,2,0)*Físico!L46</f>
        <v>0</v>
      </c>
      <c r="N46">
        <f>VLOOKUP($A46,delib30,2,0)*Físico!M46</f>
        <v>0</v>
      </c>
      <c r="O46">
        <f>VLOOKUP($A46,delib30,2,0)*Físico!N46</f>
        <v>0</v>
      </c>
      <c r="P46">
        <f>VLOOKUP($A46,delib30,2,0)*Físico!O46</f>
        <v>0</v>
      </c>
      <c r="Q46">
        <f>VLOOKUP($A46,delib30,2,0)*Físico!P46</f>
        <v>0</v>
      </c>
      <c r="R46">
        <f>VLOOKUP($A46,delib30,2,0)*Físico!Q46</f>
        <v>0</v>
      </c>
      <c r="S46">
        <f>VLOOKUP($A46,delib30,2,0)*Físico!R46</f>
        <v>0</v>
      </c>
      <c r="T46">
        <f>VLOOKUP($A46,delib30,2,0)*Físico!S46</f>
        <v>0</v>
      </c>
      <c r="U46">
        <f>VLOOKUP($A46,delib30,2,0)*Físico!T46</f>
        <v>0</v>
      </c>
      <c r="V46">
        <f>VLOOKUP($A46,delib30,2,0)*Físico!U46</f>
        <v>0</v>
      </c>
      <c r="W46">
        <f>VLOOKUP($A46,delib30,2,0)*Físico!V46</f>
        <v>0</v>
      </c>
      <c r="X46">
        <f>VLOOKUP($A46,delib30,2,0)*Físico!W46</f>
        <v>0</v>
      </c>
      <c r="Y46">
        <f>VLOOKUP($A46,delib30,2,0)*Físico!X46</f>
        <v>0</v>
      </c>
      <c r="Z46">
        <f>VLOOKUP($A46,delib30,2,0)*Físico!Y46</f>
        <v>0</v>
      </c>
      <c r="AA46">
        <f>VLOOKUP($A46,delib30,2,0)*Físico!Z46</f>
        <v>0</v>
      </c>
      <c r="AB46">
        <f>VLOOKUP($A46,delib30,2,0)*Físico!AA46</f>
        <v>0</v>
      </c>
      <c r="AC46">
        <f>VLOOKUP($A46,delib30,2,0)*Físico!AB46</f>
        <v>0</v>
      </c>
      <c r="AD46">
        <f>VLOOKUP($A46,delib30,2,0)*Físico!AC46</f>
        <v>0</v>
      </c>
      <c r="AE46" s="1">
        <f t="shared" si="1"/>
        <v>991.89</v>
      </c>
    </row>
    <row r="47" spans="1:31" x14ac:dyDescent="0.25">
      <c r="A47">
        <f t="shared" si="0"/>
        <v>416050077</v>
      </c>
      <c r="B47" t="s">
        <v>78</v>
      </c>
      <c r="C47">
        <f>VLOOKUP($A47,delib30,2,0)*Físico!B47</f>
        <v>0</v>
      </c>
      <c r="D47">
        <f>VLOOKUP($A47,delib30,2,0)*Físico!C47</f>
        <v>0</v>
      </c>
      <c r="E47">
        <f>VLOOKUP($A47,delib30,2,0)*Físico!D47</f>
        <v>0</v>
      </c>
      <c r="F47">
        <f>VLOOKUP($A47,delib30,2,0)*Físico!E47</f>
        <v>5434.4</v>
      </c>
      <c r="G47">
        <f>VLOOKUP($A47,delib30,2,0)*Físico!F47</f>
        <v>0</v>
      </c>
      <c r="H47">
        <f>VLOOKUP($A47,delib30,2,0)*Físico!G47</f>
        <v>0</v>
      </c>
      <c r="I47">
        <f>VLOOKUP($A47,delib30,2,0)*Físico!H47</f>
        <v>0</v>
      </c>
      <c r="J47">
        <f>VLOOKUP($A47,delib30,2,0)*Físico!I47</f>
        <v>0</v>
      </c>
      <c r="K47">
        <f>VLOOKUP($A47,delib30,2,0)*Físico!J47</f>
        <v>0</v>
      </c>
      <c r="L47">
        <f>VLOOKUP($A47,delib30,2,0)*Físico!K47</f>
        <v>0</v>
      </c>
      <c r="M47">
        <f>VLOOKUP($A47,delib30,2,0)*Físico!L47</f>
        <v>0</v>
      </c>
      <c r="N47">
        <f>VLOOKUP($A47,delib30,2,0)*Físico!M47</f>
        <v>0</v>
      </c>
      <c r="O47">
        <f>VLOOKUP($A47,delib30,2,0)*Físico!N47</f>
        <v>0</v>
      </c>
      <c r="P47">
        <f>VLOOKUP($A47,delib30,2,0)*Físico!O47</f>
        <v>10868.8</v>
      </c>
      <c r="Q47">
        <f>VLOOKUP($A47,delib30,2,0)*Físico!P47</f>
        <v>0</v>
      </c>
      <c r="R47">
        <f>VLOOKUP($A47,delib30,2,0)*Físico!Q47</f>
        <v>0</v>
      </c>
      <c r="S47">
        <f>VLOOKUP($A47,delib30,2,0)*Físico!R47</f>
        <v>0</v>
      </c>
      <c r="T47">
        <f>VLOOKUP($A47,delib30,2,0)*Físico!S47</f>
        <v>0</v>
      </c>
      <c r="U47">
        <f>VLOOKUP($A47,delib30,2,0)*Físico!T47</f>
        <v>5434.4</v>
      </c>
      <c r="V47">
        <f>VLOOKUP($A47,delib30,2,0)*Físico!U47</f>
        <v>0</v>
      </c>
      <c r="W47">
        <f>VLOOKUP($A47,delib30,2,0)*Físico!V47</f>
        <v>0</v>
      </c>
      <c r="X47">
        <f>VLOOKUP($A47,delib30,2,0)*Físico!W47</f>
        <v>10868.8</v>
      </c>
      <c r="Y47">
        <f>VLOOKUP($A47,delib30,2,0)*Físico!X47</f>
        <v>0</v>
      </c>
      <c r="Z47">
        <f>VLOOKUP($A47,delib30,2,0)*Físico!Y47</f>
        <v>0</v>
      </c>
      <c r="AA47">
        <f>VLOOKUP($A47,delib30,2,0)*Físico!Z47</f>
        <v>0</v>
      </c>
      <c r="AB47">
        <f>VLOOKUP($A47,delib30,2,0)*Físico!AA47</f>
        <v>0</v>
      </c>
      <c r="AC47">
        <f>VLOOKUP($A47,delib30,2,0)*Físico!AB47</f>
        <v>0</v>
      </c>
      <c r="AD47">
        <f>VLOOKUP($A47,delib30,2,0)*Físico!AC47</f>
        <v>0</v>
      </c>
      <c r="AE47" s="1">
        <f t="shared" si="1"/>
        <v>32606.399999999998</v>
      </c>
    </row>
    <row r="48" spans="1:31" x14ac:dyDescent="0.25">
      <c r="A48">
        <f t="shared" si="0"/>
        <v>416060013</v>
      </c>
      <c r="B48" t="s">
        <v>79</v>
      </c>
      <c r="C48">
        <f>VLOOKUP($A48,delib30,2,0)*Físico!B48</f>
        <v>0</v>
      </c>
      <c r="D48">
        <f>VLOOKUP($A48,delib30,2,0)*Físico!C48</f>
        <v>0</v>
      </c>
      <c r="E48">
        <f>VLOOKUP($A48,delib30,2,0)*Físico!D48</f>
        <v>0</v>
      </c>
      <c r="F48">
        <f>VLOOKUP($A48,delib30,2,0)*Físico!E48</f>
        <v>0</v>
      </c>
      <c r="G48">
        <f>VLOOKUP($A48,delib30,2,0)*Físico!F48</f>
        <v>0</v>
      </c>
      <c r="H48">
        <f>VLOOKUP($A48,delib30,2,0)*Físico!G48</f>
        <v>0</v>
      </c>
      <c r="I48">
        <f>VLOOKUP($A48,delib30,2,0)*Físico!H48</f>
        <v>0</v>
      </c>
      <c r="J48">
        <f>VLOOKUP($A48,delib30,2,0)*Físico!I48</f>
        <v>0</v>
      </c>
      <c r="K48">
        <f>VLOOKUP($A48,delib30,2,0)*Físico!J48</f>
        <v>3617.38</v>
      </c>
      <c r="L48">
        <f>VLOOKUP($A48,delib30,2,0)*Físico!K48</f>
        <v>0</v>
      </c>
      <c r="M48">
        <f>VLOOKUP($A48,delib30,2,0)*Físico!L48</f>
        <v>0</v>
      </c>
      <c r="N48">
        <f>VLOOKUP($A48,delib30,2,0)*Físico!M48</f>
        <v>0</v>
      </c>
      <c r="O48">
        <f>VLOOKUP($A48,delib30,2,0)*Físico!N48</f>
        <v>0</v>
      </c>
      <c r="P48">
        <f>VLOOKUP($A48,delib30,2,0)*Físico!O48</f>
        <v>0</v>
      </c>
      <c r="Q48">
        <f>VLOOKUP($A48,delib30,2,0)*Físico!P48</f>
        <v>0</v>
      </c>
      <c r="R48">
        <f>VLOOKUP($A48,delib30,2,0)*Físico!Q48</f>
        <v>0</v>
      </c>
      <c r="S48">
        <f>VLOOKUP($A48,delib30,2,0)*Físico!R48</f>
        <v>0</v>
      </c>
      <c r="T48">
        <f>VLOOKUP($A48,delib30,2,0)*Físico!S48</f>
        <v>0</v>
      </c>
      <c r="U48">
        <f>VLOOKUP($A48,delib30,2,0)*Físico!T48</f>
        <v>19895.59</v>
      </c>
      <c r="V48">
        <f>VLOOKUP($A48,delib30,2,0)*Físico!U48</f>
        <v>0</v>
      </c>
      <c r="W48">
        <f>VLOOKUP($A48,delib30,2,0)*Físico!V48</f>
        <v>0</v>
      </c>
      <c r="X48">
        <f>VLOOKUP($A48,delib30,2,0)*Físico!W48</f>
        <v>5426.07</v>
      </c>
      <c r="Y48">
        <f>VLOOKUP($A48,delib30,2,0)*Físico!X48</f>
        <v>1808.69</v>
      </c>
      <c r="Z48">
        <f>VLOOKUP($A48,delib30,2,0)*Físico!Y48</f>
        <v>0</v>
      </c>
      <c r="AA48">
        <f>VLOOKUP($A48,delib30,2,0)*Físico!Z48</f>
        <v>0</v>
      </c>
      <c r="AB48">
        <f>VLOOKUP($A48,delib30,2,0)*Físico!AA48</f>
        <v>0</v>
      </c>
      <c r="AC48">
        <f>VLOOKUP($A48,delib30,2,0)*Físico!AB48</f>
        <v>0</v>
      </c>
      <c r="AD48">
        <f>VLOOKUP($A48,delib30,2,0)*Físico!AC48</f>
        <v>0</v>
      </c>
      <c r="AE48" s="1">
        <f t="shared" si="1"/>
        <v>30747.73</v>
      </c>
    </row>
    <row r="49" spans="1:31" x14ac:dyDescent="0.25">
      <c r="A49">
        <f t="shared" si="0"/>
        <v>416060021</v>
      </c>
      <c r="B49" t="s">
        <v>80</v>
      </c>
      <c r="C49">
        <f>VLOOKUP($A49,delib30,2,0)*Físico!B49</f>
        <v>0</v>
      </c>
      <c r="D49">
        <f>VLOOKUP($A49,delib30,2,0)*Físico!C49</f>
        <v>0</v>
      </c>
      <c r="E49">
        <f>VLOOKUP($A49,delib30,2,0)*Físico!D49</f>
        <v>0</v>
      </c>
      <c r="F49">
        <f>VLOOKUP($A49,delib30,2,0)*Físico!E49</f>
        <v>0</v>
      </c>
      <c r="G49">
        <f>VLOOKUP($A49,delib30,2,0)*Físico!F49</f>
        <v>0</v>
      </c>
      <c r="H49">
        <f>VLOOKUP($A49,delib30,2,0)*Físico!G49</f>
        <v>0</v>
      </c>
      <c r="I49">
        <f>VLOOKUP($A49,delib30,2,0)*Físico!H49</f>
        <v>0</v>
      </c>
      <c r="J49">
        <f>VLOOKUP($A49,delib30,2,0)*Físico!I49</f>
        <v>0</v>
      </c>
      <c r="K49">
        <f>VLOOKUP($A49,delib30,2,0)*Físico!J49</f>
        <v>0</v>
      </c>
      <c r="L49">
        <f>VLOOKUP($A49,delib30,2,0)*Físico!K49</f>
        <v>0</v>
      </c>
      <c r="M49">
        <f>VLOOKUP($A49,delib30,2,0)*Físico!L49</f>
        <v>0</v>
      </c>
      <c r="N49">
        <f>VLOOKUP($A49,delib30,2,0)*Físico!M49</f>
        <v>0</v>
      </c>
      <c r="O49">
        <f>VLOOKUP($A49,delib30,2,0)*Físico!N49</f>
        <v>0</v>
      </c>
      <c r="P49">
        <f>VLOOKUP($A49,delib30,2,0)*Físico!O49</f>
        <v>3090.2</v>
      </c>
      <c r="Q49">
        <f>VLOOKUP($A49,delib30,2,0)*Físico!P49</f>
        <v>0</v>
      </c>
      <c r="R49">
        <f>VLOOKUP($A49,delib30,2,0)*Físico!Q49</f>
        <v>0</v>
      </c>
      <c r="S49">
        <f>VLOOKUP($A49,delib30,2,0)*Físico!R49</f>
        <v>0</v>
      </c>
      <c r="T49">
        <f>VLOOKUP($A49,delib30,2,0)*Físico!S49</f>
        <v>0</v>
      </c>
      <c r="U49">
        <f>VLOOKUP($A49,delib30,2,0)*Físico!T49</f>
        <v>1545.1</v>
      </c>
      <c r="V49">
        <f>VLOOKUP($A49,delib30,2,0)*Físico!U49</f>
        <v>0</v>
      </c>
      <c r="W49">
        <f>VLOOKUP($A49,delib30,2,0)*Físico!V49</f>
        <v>0</v>
      </c>
      <c r="X49">
        <f>VLOOKUP($A49,delib30,2,0)*Físico!W49</f>
        <v>3090.2</v>
      </c>
      <c r="Y49">
        <f>VLOOKUP($A49,delib30,2,0)*Físico!X49</f>
        <v>0</v>
      </c>
      <c r="Z49">
        <f>VLOOKUP($A49,delib30,2,0)*Físico!Y49</f>
        <v>0</v>
      </c>
      <c r="AA49">
        <f>VLOOKUP($A49,delib30,2,0)*Físico!Z49</f>
        <v>0</v>
      </c>
      <c r="AB49">
        <f>VLOOKUP($A49,delib30,2,0)*Físico!AA49</f>
        <v>0</v>
      </c>
      <c r="AC49">
        <f>VLOOKUP($A49,delib30,2,0)*Físico!AB49</f>
        <v>0</v>
      </c>
      <c r="AD49">
        <f>VLOOKUP($A49,delib30,2,0)*Físico!AC49</f>
        <v>0</v>
      </c>
      <c r="AE49" s="1">
        <f t="shared" si="1"/>
        <v>7725.4999999999991</v>
      </c>
    </row>
    <row r="50" spans="1:31" x14ac:dyDescent="0.25">
      <c r="A50">
        <f t="shared" si="0"/>
        <v>416060030</v>
      </c>
      <c r="B50" t="s">
        <v>81</v>
      </c>
      <c r="C50">
        <f>VLOOKUP($A50,delib30,2,0)*Físico!B50</f>
        <v>0</v>
      </c>
      <c r="D50">
        <f>VLOOKUP($A50,delib30,2,0)*Físico!C50</f>
        <v>0</v>
      </c>
      <c r="E50">
        <f>VLOOKUP($A50,delib30,2,0)*Físico!D50</f>
        <v>0</v>
      </c>
      <c r="F50">
        <f>VLOOKUP($A50,delib30,2,0)*Físico!E50</f>
        <v>0</v>
      </c>
      <c r="G50">
        <f>VLOOKUP($A50,delib30,2,0)*Físico!F50</f>
        <v>0</v>
      </c>
      <c r="H50">
        <f>VLOOKUP($A50,delib30,2,0)*Físico!G50</f>
        <v>0</v>
      </c>
      <c r="I50">
        <f>VLOOKUP($A50,delib30,2,0)*Físico!H50</f>
        <v>0</v>
      </c>
      <c r="J50">
        <f>VLOOKUP($A50,delib30,2,0)*Físico!I50</f>
        <v>0</v>
      </c>
      <c r="K50">
        <f>VLOOKUP($A50,delib30,2,0)*Físico!J50</f>
        <v>0</v>
      </c>
      <c r="L50">
        <f>VLOOKUP($A50,delib30,2,0)*Físico!K50</f>
        <v>0</v>
      </c>
      <c r="M50">
        <f>VLOOKUP($A50,delib30,2,0)*Físico!L50</f>
        <v>0</v>
      </c>
      <c r="N50">
        <f>VLOOKUP($A50,delib30,2,0)*Físico!M50</f>
        <v>0</v>
      </c>
      <c r="O50">
        <f>VLOOKUP($A50,delib30,2,0)*Físico!N50</f>
        <v>0</v>
      </c>
      <c r="P50">
        <f>VLOOKUP($A50,delib30,2,0)*Físico!O50</f>
        <v>0</v>
      </c>
      <c r="Q50">
        <f>VLOOKUP($A50,delib30,2,0)*Físico!P50</f>
        <v>0</v>
      </c>
      <c r="R50">
        <f>VLOOKUP($A50,delib30,2,0)*Físico!Q50</f>
        <v>0</v>
      </c>
      <c r="S50">
        <f>VLOOKUP($A50,delib30,2,0)*Físico!R50</f>
        <v>0</v>
      </c>
      <c r="T50">
        <f>VLOOKUP($A50,delib30,2,0)*Físico!S50</f>
        <v>0</v>
      </c>
      <c r="U50">
        <f>VLOOKUP($A50,delib30,2,0)*Físico!T50</f>
        <v>1068.94</v>
      </c>
      <c r="V50">
        <f>VLOOKUP($A50,delib30,2,0)*Físico!U50</f>
        <v>0</v>
      </c>
      <c r="W50">
        <f>VLOOKUP($A50,delib30,2,0)*Físico!V50</f>
        <v>0</v>
      </c>
      <c r="X50">
        <f>VLOOKUP($A50,delib30,2,0)*Físico!W50</f>
        <v>0</v>
      </c>
      <c r="Y50">
        <f>VLOOKUP($A50,delib30,2,0)*Físico!X50</f>
        <v>0</v>
      </c>
      <c r="Z50">
        <f>VLOOKUP($A50,delib30,2,0)*Físico!Y50</f>
        <v>0</v>
      </c>
      <c r="AA50">
        <f>VLOOKUP($A50,delib30,2,0)*Físico!Z50</f>
        <v>0</v>
      </c>
      <c r="AB50">
        <f>VLOOKUP($A50,delib30,2,0)*Físico!AA50</f>
        <v>0</v>
      </c>
      <c r="AC50">
        <f>VLOOKUP($A50,delib30,2,0)*Físico!AB50</f>
        <v>0</v>
      </c>
      <c r="AD50">
        <f>VLOOKUP($A50,delib30,2,0)*Físico!AC50</f>
        <v>0</v>
      </c>
      <c r="AE50" s="1">
        <f t="shared" si="1"/>
        <v>1068.94</v>
      </c>
    </row>
    <row r="51" spans="1:31" x14ac:dyDescent="0.25">
      <c r="A51">
        <f t="shared" si="0"/>
        <v>416060064</v>
      </c>
      <c r="B51" t="s">
        <v>82</v>
      </c>
      <c r="C51">
        <f>VLOOKUP($A51,delib30,2,0)*Físico!B51</f>
        <v>0</v>
      </c>
      <c r="D51">
        <f>VLOOKUP($A51,delib30,2,0)*Físico!C51</f>
        <v>0</v>
      </c>
      <c r="E51">
        <f>VLOOKUP($A51,delib30,2,0)*Físico!D51</f>
        <v>0</v>
      </c>
      <c r="F51">
        <f>VLOOKUP($A51,delib30,2,0)*Físico!E51</f>
        <v>0</v>
      </c>
      <c r="G51">
        <f>VLOOKUP($A51,delib30,2,0)*Físico!F51</f>
        <v>0</v>
      </c>
      <c r="H51">
        <f>VLOOKUP($A51,delib30,2,0)*Físico!G51</f>
        <v>0</v>
      </c>
      <c r="I51">
        <f>VLOOKUP($A51,delib30,2,0)*Físico!H51</f>
        <v>0</v>
      </c>
      <c r="J51">
        <f>VLOOKUP($A51,delib30,2,0)*Físico!I51</f>
        <v>0</v>
      </c>
      <c r="K51">
        <f>VLOOKUP($A51,delib30,2,0)*Físico!J51</f>
        <v>0</v>
      </c>
      <c r="L51">
        <f>VLOOKUP($A51,delib30,2,0)*Físico!K51</f>
        <v>0</v>
      </c>
      <c r="M51">
        <f>VLOOKUP($A51,delib30,2,0)*Físico!L51</f>
        <v>0</v>
      </c>
      <c r="N51">
        <f>VLOOKUP($A51,delib30,2,0)*Físico!M51</f>
        <v>0</v>
      </c>
      <c r="O51">
        <f>VLOOKUP($A51,delib30,2,0)*Físico!N51</f>
        <v>0</v>
      </c>
      <c r="P51">
        <f>VLOOKUP($A51,delib30,2,0)*Físico!O51</f>
        <v>0</v>
      </c>
      <c r="Q51">
        <f>VLOOKUP($A51,delib30,2,0)*Físico!P51</f>
        <v>0</v>
      </c>
      <c r="R51">
        <f>VLOOKUP($A51,delib30,2,0)*Físico!Q51</f>
        <v>0</v>
      </c>
      <c r="S51">
        <f>VLOOKUP($A51,delib30,2,0)*Físico!R51</f>
        <v>0</v>
      </c>
      <c r="T51">
        <f>VLOOKUP($A51,delib30,2,0)*Físico!S51</f>
        <v>0</v>
      </c>
      <c r="U51">
        <f>VLOOKUP($A51,delib30,2,0)*Físico!T51</f>
        <v>10806.86</v>
      </c>
      <c r="V51">
        <f>VLOOKUP($A51,delib30,2,0)*Físico!U51</f>
        <v>0</v>
      </c>
      <c r="W51">
        <f>VLOOKUP($A51,delib30,2,0)*Físico!V51</f>
        <v>0</v>
      </c>
      <c r="X51">
        <f>VLOOKUP($A51,delib30,2,0)*Físico!W51</f>
        <v>5403.43</v>
      </c>
      <c r="Y51">
        <f>VLOOKUP($A51,delib30,2,0)*Físico!X51</f>
        <v>10806.86</v>
      </c>
      <c r="Z51">
        <f>VLOOKUP($A51,delib30,2,0)*Físico!Y51</f>
        <v>0</v>
      </c>
      <c r="AA51">
        <f>VLOOKUP($A51,delib30,2,0)*Físico!Z51</f>
        <v>0</v>
      </c>
      <c r="AB51">
        <f>VLOOKUP($A51,delib30,2,0)*Físico!AA51</f>
        <v>0</v>
      </c>
      <c r="AC51">
        <f>VLOOKUP($A51,delib30,2,0)*Físico!AB51</f>
        <v>0</v>
      </c>
      <c r="AD51">
        <f>VLOOKUP($A51,delib30,2,0)*Físico!AC51</f>
        <v>0</v>
      </c>
      <c r="AE51" s="1">
        <f t="shared" si="1"/>
        <v>27017.15</v>
      </c>
    </row>
    <row r="52" spans="1:31" x14ac:dyDescent="0.25">
      <c r="A52">
        <f t="shared" si="0"/>
        <v>416060080</v>
      </c>
      <c r="B52" t="s">
        <v>83</v>
      </c>
      <c r="C52">
        <f>VLOOKUP($A52,delib30,2,0)*Físico!B52</f>
        <v>0</v>
      </c>
      <c r="D52">
        <f>VLOOKUP($A52,delib30,2,0)*Físico!C52</f>
        <v>0</v>
      </c>
      <c r="E52">
        <f>VLOOKUP($A52,delib30,2,0)*Físico!D52</f>
        <v>0</v>
      </c>
      <c r="F52">
        <f>VLOOKUP($A52,delib30,2,0)*Físico!E52</f>
        <v>27017.15</v>
      </c>
      <c r="G52">
        <f>VLOOKUP($A52,delib30,2,0)*Físico!F52</f>
        <v>0</v>
      </c>
      <c r="H52">
        <f>VLOOKUP($A52,delib30,2,0)*Físico!G52</f>
        <v>0</v>
      </c>
      <c r="I52">
        <f>VLOOKUP($A52,delib30,2,0)*Físico!H52</f>
        <v>0</v>
      </c>
      <c r="J52">
        <f>VLOOKUP($A52,delib30,2,0)*Físico!I52</f>
        <v>0</v>
      </c>
      <c r="K52">
        <f>VLOOKUP($A52,delib30,2,0)*Físico!J52</f>
        <v>0</v>
      </c>
      <c r="L52">
        <f>VLOOKUP($A52,delib30,2,0)*Físico!K52</f>
        <v>0</v>
      </c>
      <c r="M52">
        <f>VLOOKUP($A52,delib30,2,0)*Físico!L52</f>
        <v>0</v>
      </c>
      <c r="N52">
        <f>VLOOKUP($A52,delib30,2,0)*Físico!M52</f>
        <v>0</v>
      </c>
      <c r="O52">
        <f>VLOOKUP($A52,delib30,2,0)*Físico!N52</f>
        <v>0</v>
      </c>
      <c r="P52">
        <f>VLOOKUP($A52,delib30,2,0)*Físico!O52</f>
        <v>0</v>
      </c>
      <c r="Q52">
        <f>VLOOKUP($A52,delib30,2,0)*Físico!P52</f>
        <v>0</v>
      </c>
      <c r="R52">
        <f>VLOOKUP($A52,delib30,2,0)*Físico!Q52</f>
        <v>0</v>
      </c>
      <c r="S52">
        <f>VLOOKUP($A52,delib30,2,0)*Físico!R52</f>
        <v>0</v>
      </c>
      <c r="T52">
        <f>VLOOKUP($A52,delib30,2,0)*Físico!S52</f>
        <v>0</v>
      </c>
      <c r="U52">
        <f>VLOOKUP($A52,delib30,2,0)*Físico!T52</f>
        <v>5403.43</v>
      </c>
      <c r="V52">
        <f>VLOOKUP($A52,delib30,2,0)*Físico!U52</f>
        <v>0</v>
      </c>
      <c r="W52">
        <f>VLOOKUP($A52,delib30,2,0)*Físico!V52</f>
        <v>0</v>
      </c>
      <c r="X52">
        <f>VLOOKUP($A52,delib30,2,0)*Físico!W52</f>
        <v>0</v>
      </c>
      <c r="Y52">
        <f>VLOOKUP($A52,delib30,2,0)*Físico!X52</f>
        <v>0</v>
      </c>
      <c r="Z52">
        <f>VLOOKUP($A52,delib30,2,0)*Físico!Y52</f>
        <v>0</v>
      </c>
      <c r="AA52">
        <f>VLOOKUP($A52,delib30,2,0)*Físico!Z52</f>
        <v>0</v>
      </c>
      <c r="AB52">
        <f>VLOOKUP($A52,delib30,2,0)*Físico!AA52</f>
        <v>0</v>
      </c>
      <c r="AC52">
        <f>VLOOKUP($A52,delib30,2,0)*Físico!AB52</f>
        <v>0</v>
      </c>
      <c r="AD52">
        <f>VLOOKUP($A52,delib30,2,0)*Físico!AC52</f>
        <v>0</v>
      </c>
      <c r="AE52" s="1">
        <f t="shared" si="1"/>
        <v>32420.58</v>
      </c>
    </row>
    <row r="53" spans="1:31" x14ac:dyDescent="0.25">
      <c r="A53">
        <f t="shared" si="0"/>
        <v>416060102</v>
      </c>
      <c r="B53" t="s">
        <v>84</v>
      </c>
      <c r="C53">
        <f>VLOOKUP($A53,delib30,2,0)*Físico!B53</f>
        <v>0</v>
      </c>
      <c r="D53">
        <f>VLOOKUP($A53,delib30,2,0)*Físico!C53</f>
        <v>0</v>
      </c>
      <c r="E53">
        <f>VLOOKUP($A53,delib30,2,0)*Físico!D53</f>
        <v>0</v>
      </c>
      <c r="F53">
        <f>VLOOKUP($A53,delib30,2,0)*Físico!E53</f>
        <v>1131.31</v>
      </c>
      <c r="G53">
        <f>VLOOKUP($A53,delib30,2,0)*Físico!F53</f>
        <v>0</v>
      </c>
      <c r="H53">
        <f>VLOOKUP($A53,delib30,2,0)*Físico!G53</f>
        <v>0</v>
      </c>
      <c r="I53">
        <f>VLOOKUP($A53,delib30,2,0)*Físico!H53</f>
        <v>0</v>
      </c>
      <c r="J53">
        <f>VLOOKUP($A53,delib30,2,0)*Físico!I53</f>
        <v>0</v>
      </c>
      <c r="K53">
        <f>VLOOKUP($A53,delib30,2,0)*Físico!J53</f>
        <v>0</v>
      </c>
      <c r="L53">
        <f>VLOOKUP($A53,delib30,2,0)*Físico!K53</f>
        <v>0</v>
      </c>
      <c r="M53">
        <f>VLOOKUP($A53,delib30,2,0)*Físico!L53</f>
        <v>0</v>
      </c>
      <c r="N53">
        <f>VLOOKUP($A53,delib30,2,0)*Físico!M53</f>
        <v>0</v>
      </c>
      <c r="O53">
        <f>VLOOKUP($A53,delib30,2,0)*Físico!N53</f>
        <v>0</v>
      </c>
      <c r="P53">
        <f>VLOOKUP($A53,delib30,2,0)*Físico!O53</f>
        <v>0</v>
      </c>
      <c r="Q53">
        <f>VLOOKUP($A53,delib30,2,0)*Físico!P53</f>
        <v>0</v>
      </c>
      <c r="R53">
        <f>VLOOKUP($A53,delib30,2,0)*Físico!Q53</f>
        <v>0</v>
      </c>
      <c r="S53">
        <f>VLOOKUP($A53,delib30,2,0)*Físico!R53</f>
        <v>0</v>
      </c>
      <c r="T53">
        <f>VLOOKUP($A53,delib30,2,0)*Físico!S53</f>
        <v>0</v>
      </c>
      <c r="U53">
        <f>VLOOKUP($A53,delib30,2,0)*Físico!T53</f>
        <v>1131.31</v>
      </c>
      <c r="V53">
        <f>VLOOKUP($A53,delib30,2,0)*Físico!U53</f>
        <v>0</v>
      </c>
      <c r="W53">
        <f>VLOOKUP($A53,delib30,2,0)*Físico!V53</f>
        <v>0</v>
      </c>
      <c r="X53">
        <f>VLOOKUP($A53,delib30,2,0)*Físico!W53</f>
        <v>0</v>
      </c>
      <c r="Y53">
        <f>VLOOKUP($A53,delib30,2,0)*Físico!X53</f>
        <v>0</v>
      </c>
      <c r="Z53">
        <f>VLOOKUP($A53,delib30,2,0)*Físico!Y53</f>
        <v>0</v>
      </c>
      <c r="AA53">
        <f>VLOOKUP($A53,delib30,2,0)*Físico!Z53</f>
        <v>0</v>
      </c>
      <c r="AB53">
        <f>VLOOKUP($A53,delib30,2,0)*Físico!AA53</f>
        <v>0</v>
      </c>
      <c r="AC53">
        <f>VLOOKUP($A53,delib30,2,0)*Físico!AB53</f>
        <v>0</v>
      </c>
      <c r="AD53">
        <f>VLOOKUP($A53,delib30,2,0)*Físico!AC53</f>
        <v>0</v>
      </c>
      <c r="AE53" s="1">
        <f t="shared" si="1"/>
        <v>2262.62</v>
      </c>
    </row>
    <row r="54" spans="1:31" x14ac:dyDescent="0.25">
      <c r="A54">
        <f t="shared" si="0"/>
        <v>416060110</v>
      </c>
      <c r="B54" t="s">
        <v>85</v>
      </c>
      <c r="C54">
        <f>VLOOKUP($A54,delib30,2,0)*Físico!B54</f>
        <v>0</v>
      </c>
      <c r="D54">
        <f>VLOOKUP($A54,delib30,2,0)*Físico!C54</f>
        <v>0</v>
      </c>
      <c r="E54">
        <f>VLOOKUP($A54,delib30,2,0)*Físico!D54</f>
        <v>0</v>
      </c>
      <c r="F54">
        <f>VLOOKUP($A54,delib30,2,0)*Físico!E54</f>
        <v>0</v>
      </c>
      <c r="G54">
        <f>VLOOKUP($A54,delib30,2,0)*Físico!F54</f>
        <v>0</v>
      </c>
      <c r="H54">
        <f>VLOOKUP($A54,delib30,2,0)*Físico!G54</f>
        <v>0</v>
      </c>
      <c r="I54">
        <f>VLOOKUP($A54,delib30,2,0)*Físico!H54</f>
        <v>0</v>
      </c>
      <c r="J54">
        <f>VLOOKUP($A54,delib30,2,0)*Físico!I54</f>
        <v>0</v>
      </c>
      <c r="K54">
        <f>VLOOKUP($A54,delib30,2,0)*Físico!J54</f>
        <v>4558.4799999999996</v>
      </c>
      <c r="L54">
        <f>VLOOKUP($A54,delib30,2,0)*Físico!K54</f>
        <v>0</v>
      </c>
      <c r="M54">
        <f>VLOOKUP($A54,delib30,2,0)*Físico!L54</f>
        <v>0</v>
      </c>
      <c r="N54">
        <f>VLOOKUP($A54,delib30,2,0)*Físico!M54</f>
        <v>0</v>
      </c>
      <c r="O54">
        <f>VLOOKUP($A54,delib30,2,0)*Físico!N54</f>
        <v>0</v>
      </c>
      <c r="P54">
        <f>VLOOKUP($A54,delib30,2,0)*Físico!O54</f>
        <v>0</v>
      </c>
      <c r="Q54">
        <f>VLOOKUP($A54,delib30,2,0)*Físico!P54</f>
        <v>0</v>
      </c>
      <c r="R54">
        <f>VLOOKUP($A54,delib30,2,0)*Físico!Q54</f>
        <v>0</v>
      </c>
      <c r="S54">
        <f>VLOOKUP($A54,delib30,2,0)*Físico!R54</f>
        <v>0</v>
      </c>
      <c r="T54">
        <f>VLOOKUP($A54,delib30,2,0)*Físico!S54</f>
        <v>0</v>
      </c>
      <c r="U54">
        <f>VLOOKUP($A54,delib30,2,0)*Físico!T54</f>
        <v>0</v>
      </c>
      <c r="V54">
        <f>VLOOKUP($A54,delib30,2,0)*Físico!U54</f>
        <v>0</v>
      </c>
      <c r="W54">
        <f>VLOOKUP($A54,delib30,2,0)*Físico!V54</f>
        <v>0</v>
      </c>
      <c r="X54">
        <f>VLOOKUP($A54,delib30,2,0)*Físico!W54</f>
        <v>6837.7199999999993</v>
      </c>
      <c r="Y54">
        <f>VLOOKUP($A54,delib30,2,0)*Físico!X54</f>
        <v>0</v>
      </c>
      <c r="Z54">
        <f>VLOOKUP($A54,delib30,2,0)*Físico!Y54</f>
        <v>0</v>
      </c>
      <c r="AA54">
        <f>VLOOKUP($A54,delib30,2,0)*Físico!Z54</f>
        <v>0</v>
      </c>
      <c r="AB54">
        <f>VLOOKUP($A54,delib30,2,0)*Físico!AA54</f>
        <v>0</v>
      </c>
      <c r="AC54">
        <f>VLOOKUP($A54,delib30,2,0)*Físico!AB54</f>
        <v>0</v>
      </c>
      <c r="AD54">
        <f>VLOOKUP($A54,delib30,2,0)*Físico!AC54</f>
        <v>0</v>
      </c>
      <c r="AE54" s="1">
        <f t="shared" si="1"/>
        <v>11396.199999999999</v>
      </c>
    </row>
    <row r="55" spans="1:31" x14ac:dyDescent="0.25">
      <c r="A55">
        <f t="shared" si="0"/>
        <v>416080014</v>
      </c>
      <c r="B55" t="s">
        <v>86</v>
      </c>
      <c r="C55">
        <f>VLOOKUP($A55,delib30,2,0)*Físico!B55</f>
        <v>0</v>
      </c>
      <c r="D55">
        <f>VLOOKUP($A55,delib30,2,0)*Físico!C55</f>
        <v>0</v>
      </c>
      <c r="E55">
        <f>VLOOKUP($A55,delib30,2,0)*Físico!D55</f>
        <v>0</v>
      </c>
      <c r="F55">
        <f>VLOOKUP($A55,delib30,2,0)*Físico!E55</f>
        <v>1980.9</v>
      </c>
      <c r="G55">
        <f>VLOOKUP($A55,delib30,2,0)*Físico!F55</f>
        <v>0</v>
      </c>
      <c r="H55">
        <f>VLOOKUP($A55,delib30,2,0)*Físico!G55</f>
        <v>0</v>
      </c>
      <c r="I55">
        <f>VLOOKUP($A55,delib30,2,0)*Físico!H55</f>
        <v>0</v>
      </c>
      <c r="J55">
        <f>VLOOKUP($A55,delib30,2,0)*Físico!I55</f>
        <v>0</v>
      </c>
      <c r="K55">
        <f>VLOOKUP($A55,delib30,2,0)*Físico!J55</f>
        <v>1188.54</v>
      </c>
      <c r="L55">
        <f>VLOOKUP($A55,delib30,2,0)*Físico!K55</f>
        <v>0</v>
      </c>
      <c r="M55">
        <f>VLOOKUP($A55,delib30,2,0)*Físico!L55</f>
        <v>0</v>
      </c>
      <c r="N55">
        <f>VLOOKUP($A55,delib30,2,0)*Físico!M55</f>
        <v>0</v>
      </c>
      <c r="O55">
        <f>VLOOKUP($A55,delib30,2,0)*Físico!N55</f>
        <v>0</v>
      </c>
      <c r="P55">
        <f>VLOOKUP($A55,delib30,2,0)*Físico!O55</f>
        <v>0</v>
      </c>
      <c r="Q55">
        <f>VLOOKUP($A55,delib30,2,0)*Físico!P55</f>
        <v>0</v>
      </c>
      <c r="R55">
        <f>VLOOKUP($A55,delib30,2,0)*Físico!Q55</f>
        <v>0</v>
      </c>
      <c r="S55">
        <f>VLOOKUP($A55,delib30,2,0)*Físico!R55</f>
        <v>0</v>
      </c>
      <c r="T55">
        <f>VLOOKUP($A55,delib30,2,0)*Físico!S55</f>
        <v>0</v>
      </c>
      <c r="U55">
        <f>VLOOKUP($A55,delib30,2,0)*Físico!T55</f>
        <v>0</v>
      </c>
      <c r="V55">
        <f>VLOOKUP($A55,delib30,2,0)*Físico!U55</f>
        <v>0</v>
      </c>
      <c r="W55">
        <f>VLOOKUP($A55,delib30,2,0)*Físico!V55</f>
        <v>0</v>
      </c>
      <c r="X55">
        <f>VLOOKUP($A55,delib30,2,0)*Físico!W55</f>
        <v>0</v>
      </c>
      <c r="Y55">
        <f>VLOOKUP($A55,delib30,2,0)*Físico!X55</f>
        <v>0</v>
      </c>
      <c r="Z55">
        <f>VLOOKUP($A55,delib30,2,0)*Físico!Y55</f>
        <v>0</v>
      </c>
      <c r="AA55">
        <f>VLOOKUP($A55,delib30,2,0)*Físico!Z55</f>
        <v>0</v>
      </c>
      <c r="AB55">
        <f>VLOOKUP($A55,delib30,2,0)*Físico!AA55</f>
        <v>0</v>
      </c>
      <c r="AC55">
        <f>VLOOKUP($A55,delib30,2,0)*Físico!AB55</f>
        <v>0</v>
      </c>
      <c r="AD55">
        <f>VLOOKUP($A55,delib30,2,0)*Físico!AC55</f>
        <v>0</v>
      </c>
      <c r="AE55" s="1">
        <f t="shared" si="1"/>
        <v>3169.44</v>
      </c>
    </row>
    <row r="56" spans="1:31" x14ac:dyDescent="0.25">
      <c r="A56">
        <f t="shared" si="0"/>
        <v>416080030</v>
      </c>
      <c r="B56" t="s">
        <v>87</v>
      </c>
      <c r="C56">
        <f>VLOOKUP($A56,delib30,2,0)*Físico!B56</f>
        <v>0</v>
      </c>
      <c r="D56">
        <f>VLOOKUP($A56,delib30,2,0)*Físico!C56</f>
        <v>0</v>
      </c>
      <c r="E56">
        <f>VLOOKUP($A56,delib30,2,0)*Físico!D56</f>
        <v>0</v>
      </c>
      <c r="F56">
        <f>VLOOKUP($A56,delib30,2,0)*Físico!E56</f>
        <v>0</v>
      </c>
      <c r="G56">
        <f>VLOOKUP($A56,delib30,2,0)*Físico!F56</f>
        <v>0</v>
      </c>
      <c r="H56">
        <f>VLOOKUP($A56,delib30,2,0)*Físico!G56</f>
        <v>0</v>
      </c>
      <c r="I56">
        <f>VLOOKUP($A56,delib30,2,0)*Físico!H56</f>
        <v>0</v>
      </c>
      <c r="J56">
        <f>VLOOKUP($A56,delib30,2,0)*Físico!I56</f>
        <v>0</v>
      </c>
      <c r="K56">
        <f>VLOOKUP($A56,delib30,2,0)*Físico!J56</f>
        <v>4357.9800000000005</v>
      </c>
      <c r="L56">
        <f>VLOOKUP($A56,delib30,2,0)*Físico!K56</f>
        <v>0</v>
      </c>
      <c r="M56">
        <f>VLOOKUP($A56,delib30,2,0)*Físico!L56</f>
        <v>0</v>
      </c>
      <c r="N56">
        <f>VLOOKUP($A56,delib30,2,0)*Físico!M56</f>
        <v>0</v>
      </c>
      <c r="O56">
        <f>VLOOKUP($A56,delib30,2,0)*Físico!N56</f>
        <v>0</v>
      </c>
      <c r="P56">
        <f>VLOOKUP($A56,delib30,2,0)*Físico!O56</f>
        <v>2377.08</v>
      </c>
      <c r="Q56">
        <f>VLOOKUP($A56,delib30,2,0)*Físico!P56</f>
        <v>0</v>
      </c>
      <c r="R56">
        <f>VLOOKUP($A56,delib30,2,0)*Físico!Q56</f>
        <v>0</v>
      </c>
      <c r="S56">
        <f>VLOOKUP($A56,delib30,2,0)*Físico!R56</f>
        <v>0</v>
      </c>
      <c r="T56">
        <f>VLOOKUP($A56,delib30,2,0)*Físico!S56</f>
        <v>0</v>
      </c>
      <c r="U56">
        <f>VLOOKUP($A56,delib30,2,0)*Físico!T56</f>
        <v>1584.72</v>
      </c>
      <c r="V56">
        <f>VLOOKUP($A56,delib30,2,0)*Físico!U56</f>
        <v>0</v>
      </c>
      <c r="W56">
        <f>VLOOKUP($A56,delib30,2,0)*Físico!V56</f>
        <v>0</v>
      </c>
      <c r="X56">
        <f>VLOOKUP($A56,delib30,2,0)*Físico!W56</f>
        <v>3565.62</v>
      </c>
      <c r="Y56">
        <f>VLOOKUP($A56,delib30,2,0)*Físico!X56</f>
        <v>0</v>
      </c>
      <c r="Z56">
        <f>VLOOKUP($A56,delib30,2,0)*Físico!Y56</f>
        <v>0</v>
      </c>
      <c r="AA56">
        <f>VLOOKUP($A56,delib30,2,0)*Físico!Z56</f>
        <v>0</v>
      </c>
      <c r="AB56">
        <f>VLOOKUP($A56,delib30,2,0)*Físico!AA56</f>
        <v>0</v>
      </c>
      <c r="AC56">
        <f>VLOOKUP($A56,delib30,2,0)*Físico!AB56</f>
        <v>0</v>
      </c>
      <c r="AD56">
        <f>VLOOKUP($A56,delib30,2,0)*Físico!AC56</f>
        <v>0</v>
      </c>
      <c r="AE56" s="1">
        <f t="shared" si="1"/>
        <v>11885.400000000001</v>
      </c>
    </row>
    <row r="57" spans="1:31" x14ac:dyDescent="0.25">
      <c r="A57">
        <f t="shared" si="0"/>
        <v>416080081</v>
      </c>
      <c r="B57" t="s">
        <v>88</v>
      </c>
      <c r="C57">
        <f>VLOOKUP($A57,delib30,2,0)*Físico!B57</f>
        <v>0</v>
      </c>
      <c r="D57">
        <f>VLOOKUP($A57,delib30,2,0)*Físico!C57</f>
        <v>0</v>
      </c>
      <c r="E57">
        <f>VLOOKUP($A57,delib30,2,0)*Físico!D57</f>
        <v>0</v>
      </c>
      <c r="F57">
        <f>VLOOKUP($A57,delib30,2,0)*Físico!E57</f>
        <v>13436.16</v>
      </c>
      <c r="G57">
        <f>VLOOKUP($A57,delib30,2,0)*Físico!F57</f>
        <v>0</v>
      </c>
      <c r="H57">
        <f>VLOOKUP($A57,delib30,2,0)*Físico!G57</f>
        <v>0</v>
      </c>
      <c r="I57">
        <f>VLOOKUP($A57,delib30,2,0)*Físico!H57</f>
        <v>0</v>
      </c>
      <c r="J57">
        <f>VLOOKUP($A57,delib30,2,0)*Físico!I57</f>
        <v>0</v>
      </c>
      <c r="K57">
        <f>VLOOKUP($A57,delib30,2,0)*Físico!J57</f>
        <v>0</v>
      </c>
      <c r="L57">
        <f>VLOOKUP($A57,delib30,2,0)*Físico!K57</f>
        <v>0</v>
      </c>
      <c r="M57">
        <f>VLOOKUP($A57,delib30,2,0)*Físico!L57</f>
        <v>0</v>
      </c>
      <c r="N57">
        <f>VLOOKUP($A57,delib30,2,0)*Físico!M57</f>
        <v>0</v>
      </c>
      <c r="O57">
        <f>VLOOKUP($A57,delib30,2,0)*Físico!N57</f>
        <v>0</v>
      </c>
      <c r="P57">
        <f>VLOOKUP($A57,delib30,2,0)*Físico!O57</f>
        <v>0</v>
      </c>
      <c r="Q57">
        <f>VLOOKUP($A57,delib30,2,0)*Físico!P57</f>
        <v>0</v>
      </c>
      <c r="R57">
        <f>VLOOKUP($A57,delib30,2,0)*Físico!Q57</f>
        <v>0</v>
      </c>
      <c r="S57">
        <f>VLOOKUP($A57,delib30,2,0)*Físico!R57</f>
        <v>0</v>
      </c>
      <c r="T57">
        <f>VLOOKUP($A57,delib30,2,0)*Físico!S57</f>
        <v>0</v>
      </c>
      <c r="U57">
        <f>VLOOKUP($A57,delib30,2,0)*Físico!T57</f>
        <v>120925.44</v>
      </c>
      <c r="V57">
        <f>VLOOKUP($A57,delib30,2,0)*Físico!U57</f>
        <v>0</v>
      </c>
      <c r="W57">
        <f>VLOOKUP($A57,delib30,2,0)*Físico!V57</f>
        <v>0</v>
      </c>
      <c r="X57">
        <f>VLOOKUP($A57,delib30,2,0)*Físico!W57</f>
        <v>90694.080000000002</v>
      </c>
      <c r="Y57">
        <f>VLOOKUP($A57,delib30,2,0)*Físico!X57</f>
        <v>3359.04</v>
      </c>
      <c r="Z57">
        <f>VLOOKUP($A57,delib30,2,0)*Físico!Y57</f>
        <v>0</v>
      </c>
      <c r="AA57">
        <f>VLOOKUP($A57,delib30,2,0)*Físico!Z57</f>
        <v>0</v>
      </c>
      <c r="AB57">
        <f>VLOOKUP($A57,delib30,2,0)*Físico!AA57</f>
        <v>0</v>
      </c>
      <c r="AC57">
        <f>VLOOKUP($A57,delib30,2,0)*Físico!AB57</f>
        <v>0</v>
      </c>
      <c r="AD57">
        <f>VLOOKUP($A57,delib30,2,0)*Físico!AC57</f>
        <v>0</v>
      </c>
      <c r="AE57" s="1">
        <f t="shared" si="1"/>
        <v>228414.72</v>
      </c>
    </row>
    <row r="58" spans="1:31" x14ac:dyDescent="0.25">
      <c r="A58">
        <f t="shared" si="0"/>
        <v>416080120</v>
      </c>
      <c r="B58" t="s">
        <v>89</v>
      </c>
      <c r="C58">
        <f>VLOOKUP($A58,delib30,2,0)*Físico!B58</f>
        <v>0</v>
      </c>
      <c r="D58">
        <f>VLOOKUP($A58,delib30,2,0)*Físico!C58</f>
        <v>0</v>
      </c>
      <c r="E58">
        <f>VLOOKUP($A58,delib30,2,0)*Físico!D58</f>
        <v>0</v>
      </c>
      <c r="F58">
        <f>VLOOKUP($A58,delib30,2,0)*Físico!E58</f>
        <v>4526.88</v>
      </c>
      <c r="G58">
        <f>VLOOKUP($A58,delib30,2,0)*Físico!F58</f>
        <v>0</v>
      </c>
      <c r="H58">
        <f>VLOOKUP($A58,delib30,2,0)*Físico!G58</f>
        <v>0</v>
      </c>
      <c r="I58">
        <f>VLOOKUP($A58,delib30,2,0)*Físico!H58</f>
        <v>0</v>
      </c>
      <c r="J58">
        <f>VLOOKUP($A58,delib30,2,0)*Físico!I58</f>
        <v>0</v>
      </c>
      <c r="K58">
        <f>VLOOKUP($A58,delib30,2,0)*Físico!J58</f>
        <v>7356.18</v>
      </c>
      <c r="L58">
        <f>VLOOKUP($A58,delib30,2,0)*Físico!K58</f>
        <v>0</v>
      </c>
      <c r="M58">
        <f>VLOOKUP($A58,delib30,2,0)*Físico!L58</f>
        <v>0</v>
      </c>
      <c r="N58">
        <f>VLOOKUP($A58,delib30,2,0)*Físico!M58</f>
        <v>0</v>
      </c>
      <c r="O58">
        <f>VLOOKUP($A58,delib30,2,0)*Físico!N58</f>
        <v>0</v>
      </c>
      <c r="P58">
        <f>VLOOKUP($A58,delib30,2,0)*Físico!O58</f>
        <v>2829.3</v>
      </c>
      <c r="Q58">
        <f>VLOOKUP($A58,delib30,2,0)*Físico!P58</f>
        <v>0</v>
      </c>
      <c r="R58">
        <f>VLOOKUP($A58,delib30,2,0)*Físico!Q58</f>
        <v>0</v>
      </c>
      <c r="S58">
        <f>VLOOKUP($A58,delib30,2,0)*Físico!R58</f>
        <v>0</v>
      </c>
      <c r="T58">
        <f>VLOOKUP($A58,delib30,2,0)*Físico!S58</f>
        <v>0</v>
      </c>
      <c r="U58">
        <f>VLOOKUP($A58,delib30,2,0)*Físico!T58</f>
        <v>0</v>
      </c>
      <c r="V58">
        <f>VLOOKUP($A58,delib30,2,0)*Físico!U58</f>
        <v>0</v>
      </c>
      <c r="W58">
        <f>VLOOKUP($A58,delib30,2,0)*Físico!V58</f>
        <v>0</v>
      </c>
      <c r="X58">
        <f>VLOOKUP($A58,delib30,2,0)*Físico!W58</f>
        <v>4526.88</v>
      </c>
      <c r="Y58">
        <f>VLOOKUP($A58,delib30,2,0)*Físico!X58</f>
        <v>0</v>
      </c>
      <c r="Z58">
        <f>VLOOKUP($A58,delib30,2,0)*Físico!Y58</f>
        <v>0</v>
      </c>
      <c r="AA58">
        <f>VLOOKUP($A58,delib30,2,0)*Físico!Z58</f>
        <v>0</v>
      </c>
      <c r="AB58">
        <f>VLOOKUP($A58,delib30,2,0)*Físico!AA58</f>
        <v>0</v>
      </c>
      <c r="AC58">
        <f>VLOOKUP($A58,delib30,2,0)*Físico!AB58</f>
        <v>0</v>
      </c>
      <c r="AD58">
        <f>VLOOKUP($A58,delib30,2,0)*Físico!AC58</f>
        <v>0</v>
      </c>
      <c r="AE58" s="1">
        <f t="shared" si="1"/>
        <v>19239.240000000002</v>
      </c>
    </row>
    <row r="59" spans="1:31" x14ac:dyDescent="0.25">
      <c r="A59">
        <f t="shared" si="0"/>
        <v>416090109</v>
      </c>
      <c r="B59" t="s">
        <v>90</v>
      </c>
      <c r="C59">
        <f>VLOOKUP($A59,delib30,2,0)*Físico!B59</f>
        <v>0</v>
      </c>
      <c r="D59">
        <f>VLOOKUP($A59,delib30,2,0)*Físico!C59</f>
        <v>0</v>
      </c>
      <c r="E59">
        <f>VLOOKUP($A59,delib30,2,0)*Físico!D59</f>
        <v>0</v>
      </c>
      <c r="F59">
        <f>VLOOKUP($A59,delib30,2,0)*Físico!E59</f>
        <v>3059.29</v>
      </c>
      <c r="G59">
        <f>VLOOKUP($A59,delib30,2,0)*Físico!F59</f>
        <v>0</v>
      </c>
      <c r="H59">
        <f>VLOOKUP($A59,delib30,2,0)*Físico!G59</f>
        <v>0</v>
      </c>
      <c r="I59">
        <f>VLOOKUP($A59,delib30,2,0)*Físico!H59</f>
        <v>0</v>
      </c>
      <c r="J59">
        <f>VLOOKUP($A59,delib30,2,0)*Físico!I59</f>
        <v>0</v>
      </c>
      <c r="K59">
        <f>VLOOKUP($A59,delib30,2,0)*Físico!J59</f>
        <v>0</v>
      </c>
      <c r="L59">
        <f>VLOOKUP($A59,delib30,2,0)*Físico!K59</f>
        <v>0</v>
      </c>
      <c r="M59">
        <f>VLOOKUP($A59,delib30,2,0)*Físico!L59</f>
        <v>0</v>
      </c>
      <c r="N59">
        <f>VLOOKUP($A59,delib30,2,0)*Físico!M59</f>
        <v>0</v>
      </c>
      <c r="O59">
        <f>VLOOKUP($A59,delib30,2,0)*Físico!N59</f>
        <v>0</v>
      </c>
      <c r="P59">
        <f>VLOOKUP($A59,delib30,2,0)*Físico!O59</f>
        <v>0</v>
      </c>
      <c r="Q59">
        <f>VLOOKUP($A59,delib30,2,0)*Físico!P59</f>
        <v>0</v>
      </c>
      <c r="R59">
        <f>VLOOKUP($A59,delib30,2,0)*Físico!Q59</f>
        <v>0</v>
      </c>
      <c r="S59">
        <f>VLOOKUP($A59,delib30,2,0)*Físico!R59</f>
        <v>0</v>
      </c>
      <c r="T59">
        <f>VLOOKUP($A59,delib30,2,0)*Físico!S59</f>
        <v>0</v>
      </c>
      <c r="U59">
        <f>VLOOKUP($A59,delib30,2,0)*Físico!T59</f>
        <v>0</v>
      </c>
      <c r="V59">
        <f>VLOOKUP($A59,delib30,2,0)*Físico!U59</f>
        <v>0</v>
      </c>
      <c r="W59">
        <f>VLOOKUP($A59,delib30,2,0)*Físico!V59</f>
        <v>0</v>
      </c>
      <c r="X59">
        <f>VLOOKUP($A59,delib30,2,0)*Físico!W59</f>
        <v>0</v>
      </c>
      <c r="Y59">
        <f>VLOOKUP($A59,delib30,2,0)*Físico!X59</f>
        <v>0</v>
      </c>
      <c r="Z59">
        <f>VLOOKUP($A59,delib30,2,0)*Físico!Y59</f>
        <v>0</v>
      </c>
      <c r="AA59">
        <f>VLOOKUP($A59,delib30,2,0)*Físico!Z59</f>
        <v>0</v>
      </c>
      <c r="AB59">
        <f>VLOOKUP($A59,delib30,2,0)*Físico!AA59</f>
        <v>0</v>
      </c>
      <c r="AC59">
        <f>VLOOKUP($A59,delib30,2,0)*Físico!AB59</f>
        <v>0</v>
      </c>
      <c r="AD59">
        <f>VLOOKUP($A59,delib30,2,0)*Físico!AC59</f>
        <v>0</v>
      </c>
      <c r="AE59" s="1">
        <f t="shared" si="1"/>
        <v>3059.29</v>
      </c>
    </row>
    <row r="60" spans="1:31" x14ac:dyDescent="0.25">
      <c r="A60">
        <f t="shared" si="0"/>
        <v>416090133</v>
      </c>
      <c r="B60" t="s">
        <v>91</v>
      </c>
      <c r="C60">
        <f>VLOOKUP($A60,delib30,2,0)*Físico!B60</f>
        <v>0</v>
      </c>
      <c r="D60">
        <f>VLOOKUP($A60,delib30,2,0)*Físico!C60</f>
        <v>0</v>
      </c>
      <c r="E60">
        <f>VLOOKUP($A60,delib30,2,0)*Físico!D60</f>
        <v>0</v>
      </c>
      <c r="F60">
        <f>VLOOKUP($A60,delib30,2,0)*Físico!E60</f>
        <v>0</v>
      </c>
      <c r="G60">
        <f>VLOOKUP($A60,delib30,2,0)*Físico!F60</f>
        <v>0</v>
      </c>
      <c r="H60">
        <f>VLOOKUP($A60,delib30,2,0)*Físico!G60</f>
        <v>0</v>
      </c>
      <c r="I60">
        <f>VLOOKUP($A60,delib30,2,0)*Físico!H60</f>
        <v>0</v>
      </c>
      <c r="J60">
        <f>VLOOKUP($A60,delib30,2,0)*Físico!I60</f>
        <v>0</v>
      </c>
      <c r="K60">
        <f>VLOOKUP($A60,delib30,2,0)*Físico!J60</f>
        <v>0</v>
      </c>
      <c r="L60">
        <f>VLOOKUP($A60,delib30,2,0)*Físico!K60</f>
        <v>0</v>
      </c>
      <c r="M60">
        <f>VLOOKUP($A60,delib30,2,0)*Físico!L60</f>
        <v>0</v>
      </c>
      <c r="N60">
        <f>VLOOKUP($A60,delib30,2,0)*Físico!M60</f>
        <v>0</v>
      </c>
      <c r="O60">
        <f>VLOOKUP($A60,delib30,2,0)*Físico!N60</f>
        <v>0</v>
      </c>
      <c r="P60">
        <f>VLOOKUP($A60,delib30,2,0)*Físico!O60</f>
        <v>0</v>
      </c>
      <c r="Q60">
        <f>VLOOKUP($A60,delib30,2,0)*Físico!P60</f>
        <v>0</v>
      </c>
      <c r="R60">
        <f>VLOOKUP($A60,delib30,2,0)*Físico!Q60</f>
        <v>0</v>
      </c>
      <c r="S60">
        <f>VLOOKUP($A60,delib30,2,0)*Físico!R60</f>
        <v>0</v>
      </c>
      <c r="T60">
        <f>VLOOKUP($A60,delib30,2,0)*Físico!S60</f>
        <v>0</v>
      </c>
      <c r="U60">
        <f>VLOOKUP($A60,delib30,2,0)*Físico!T60</f>
        <v>11916.630000000001</v>
      </c>
      <c r="V60">
        <f>VLOOKUP($A60,delib30,2,0)*Físico!U60</f>
        <v>0</v>
      </c>
      <c r="W60">
        <f>VLOOKUP($A60,delib30,2,0)*Físico!V60</f>
        <v>0</v>
      </c>
      <c r="X60">
        <f>VLOOKUP($A60,delib30,2,0)*Físico!W60</f>
        <v>0</v>
      </c>
      <c r="Y60">
        <f>VLOOKUP($A60,delib30,2,0)*Físico!X60</f>
        <v>0</v>
      </c>
      <c r="Z60">
        <f>VLOOKUP($A60,delib30,2,0)*Físico!Y60</f>
        <v>0</v>
      </c>
      <c r="AA60">
        <f>VLOOKUP($A60,delib30,2,0)*Físico!Z60</f>
        <v>0</v>
      </c>
      <c r="AB60">
        <f>VLOOKUP($A60,delib30,2,0)*Físico!AA60</f>
        <v>0</v>
      </c>
      <c r="AC60">
        <f>VLOOKUP($A60,delib30,2,0)*Físico!AB60</f>
        <v>0</v>
      </c>
      <c r="AD60">
        <f>VLOOKUP($A60,delib30,2,0)*Físico!AC60</f>
        <v>0</v>
      </c>
      <c r="AE60" s="1">
        <f t="shared" si="1"/>
        <v>11916.630000000001</v>
      </c>
    </row>
    <row r="61" spans="1:31" x14ac:dyDescent="0.25">
      <c r="A61">
        <f t="shared" si="0"/>
        <v>416110061</v>
      </c>
      <c r="B61" t="s">
        <v>92</v>
      </c>
      <c r="C61">
        <f>VLOOKUP($A61,delib30,2,0)*Físico!B61</f>
        <v>0</v>
      </c>
      <c r="D61">
        <f>VLOOKUP($A61,delib30,2,0)*Físico!C61</f>
        <v>0</v>
      </c>
      <c r="E61">
        <f>VLOOKUP($A61,delib30,2,0)*Físico!D61</f>
        <v>0</v>
      </c>
      <c r="F61">
        <f>VLOOKUP($A61,delib30,2,0)*Físico!E61</f>
        <v>0</v>
      </c>
      <c r="G61">
        <f>VLOOKUP($A61,delib30,2,0)*Físico!F61</f>
        <v>0</v>
      </c>
      <c r="H61">
        <f>VLOOKUP($A61,delib30,2,0)*Físico!G61</f>
        <v>0</v>
      </c>
      <c r="I61">
        <f>VLOOKUP($A61,delib30,2,0)*Físico!H61</f>
        <v>0</v>
      </c>
      <c r="J61">
        <f>VLOOKUP($A61,delib30,2,0)*Físico!I61</f>
        <v>0</v>
      </c>
      <c r="K61">
        <f>VLOOKUP($A61,delib30,2,0)*Físico!J61</f>
        <v>0</v>
      </c>
      <c r="L61">
        <f>VLOOKUP($A61,delib30,2,0)*Físico!K61</f>
        <v>0</v>
      </c>
      <c r="M61">
        <f>VLOOKUP($A61,delib30,2,0)*Físico!L61</f>
        <v>0</v>
      </c>
      <c r="N61">
        <f>VLOOKUP($A61,delib30,2,0)*Físico!M61</f>
        <v>0</v>
      </c>
      <c r="O61">
        <f>VLOOKUP($A61,delib30,2,0)*Físico!N61</f>
        <v>0</v>
      </c>
      <c r="P61">
        <f>VLOOKUP($A61,delib30,2,0)*Físico!O61</f>
        <v>0</v>
      </c>
      <c r="Q61">
        <f>VLOOKUP($A61,delib30,2,0)*Físico!P61</f>
        <v>0</v>
      </c>
      <c r="R61">
        <f>VLOOKUP($A61,delib30,2,0)*Físico!Q61</f>
        <v>0</v>
      </c>
      <c r="S61">
        <f>VLOOKUP($A61,delib30,2,0)*Físico!R61</f>
        <v>0</v>
      </c>
      <c r="T61">
        <f>VLOOKUP($A61,delib30,2,0)*Físico!S61</f>
        <v>0</v>
      </c>
      <c r="U61">
        <f>VLOOKUP($A61,delib30,2,0)*Físico!T61</f>
        <v>0</v>
      </c>
      <c r="V61">
        <f>VLOOKUP($A61,delib30,2,0)*Físico!U61</f>
        <v>0</v>
      </c>
      <c r="W61">
        <f>VLOOKUP($A61,delib30,2,0)*Físico!V61</f>
        <v>0</v>
      </c>
      <c r="X61">
        <f>VLOOKUP($A61,delib30,2,0)*Físico!W61</f>
        <v>2954.54</v>
      </c>
      <c r="Y61">
        <f>VLOOKUP($A61,delib30,2,0)*Físico!X61</f>
        <v>0</v>
      </c>
      <c r="Z61">
        <f>VLOOKUP($A61,delib30,2,0)*Físico!Y61</f>
        <v>0</v>
      </c>
      <c r="AA61">
        <f>VLOOKUP($A61,delib30,2,0)*Físico!Z61</f>
        <v>0</v>
      </c>
      <c r="AB61">
        <f>VLOOKUP($A61,delib30,2,0)*Físico!AA61</f>
        <v>0</v>
      </c>
      <c r="AC61">
        <f>VLOOKUP($A61,delib30,2,0)*Físico!AB61</f>
        <v>0</v>
      </c>
      <c r="AD61">
        <f>VLOOKUP($A61,delib30,2,0)*Físico!AC61</f>
        <v>0</v>
      </c>
      <c r="AE61" s="1">
        <f t="shared" si="1"/>
        <v>2954.54</v>
      </c>
    </row>
    <row r="62" spans="1:31" x14ac:dyDescent="0.25">
      <c r="A62">
        <f t="shared" si="0"/>
        <v>416120024</v>
      </c>
      <c r="B62" t="s">
        <v>93</v>
      </c>
      <c r="C62">
        <f>VLOOKUP($A62,delib30,2,0)*Físico!B62</f>
        <v>0</v>
      </c>
      <c r="D62">
        <f>VLOOKUP($A62,delib30,2,0)*Físico!C62</f>
        <v>0</v>
      </c>
      <c r="E62">
        <f>VLOOKUP($A62,delib30,2,0)*Físico!D62</f>
        <v>0</v>
      </c>
      <c r="F62">
        <f>VLOOKUP($A62,delib30,2,0)*Físico!E62</f>
        <v>2462.85</v>
      </c>
      <c r="G62">
        <f>VLOOKUP($A62,delib30,2,0)*Físico!F62</f>
        <v>0</v>
      </c>
      <c r="H62">
        <f>VLOOKUP($A62,delib30,2,0)*Físico!G62</f>
        <v>0</v>
      </c>
      <c r="I62">
        <f>VLOOKUP($A62,delib30,2,0)*Físico!H62</f>
        <v>0</v>
      </c>
      <c r="J62">
        <f>VLOOKUP($A62,delib30,2,0)*Físico!I62</f>
        <v>0</v>
      </c>
      <c r="K62">
        <f>VLOOKUP($A62,delib30,2,0)*Físico!J62</f>
        <v>9851.4</v>
      </c>
      <c r="L62">
        <f>VLOOKUP($A62,delib30,2,0)*Físico!K62</f>
        <v>0</v>
      </c>
      <c r="M62">
        <f>VLOOKUP($A62,delib30,2,0)*Físico!L62</f>
        <v>0</v>
      </c>
      <c r="N62">
        <f>VLOOKUP($A62,delib30,2,0)*Físico!M62</f>
        <v>0</v>
      </c>
      <c r="O62">
        <f>VLOOKUP($A62,delib30,2,0)*Físico!N62</f>
        <v>0</v>
      </c>
      <c r="P62">
        <f>VLOOKUP($A62,delib30,2,0)*Físico!O62</f>
        <v>2462.85</v>
      </c>
      <c r="Q62">
        <f>VLOOKUP($A62,delib30,2,0)*Físico!P62</f>
        <v>0</v>
      </c>
      <c r="R62">
        <f>VLOOKUP($A62,delib30,2,0)*Físico!Q62</f>
        <v>0</v>
      </c>
      <c r="S62">
        <f>VLOOKUP($A62,delib30,2,0)*Físico!R62</f>
        <v>0</v>
      </c>
      <c r="T62">
        <f>VLOOKUP($A62,delib30,2,0)*Físico!S62</f>
        <v>0</v>
      </c>
      <c r="U62">
        <f>VLOOKUP($A62,delib30,2,0)*Físico!T62</f>
        <v>0</v>
      </c>
      <c r="V62">
        <f>VLOOKUP($A62,delib30,2,0)*Físico!U62</f>
        <v>0</v>
      </c>
      <c r="W62">
        <f>VLOOKUP($A62,delib30,2,0)*Físico!V62</f>
        <v>0</v>
      </c>
      <c r="X62">
        <f>VLOOKUP($A62,delib30,2,0)*Físico!W62</f>
        <v>0</v>
      </c>
      <c r="Y62">
        <f>VLOOKUP($A62,delib30,2,0)*Físico!X62</f>
        <v>4925.7</v>
      </c>
      <c r="Z62">
        <f>VLOOKUP($A62,delib30,2,0)*Físico!Y62</f>
        <v>0</v>
      </c>
      <c r="AA62">
        <f>VLOOKUP($A62,delib30,2,0)*Físico!Z62</f>
        <v>0</v>
      </c>
      <c r="AB62">
        <f>VLOOKUP($A62,delib30,2,0)*Físico!AA62</f>
        <v>0</v>
      </c>
      <c r="AC62">
        <f>VLOOKUP($A62,delib30,2,0)*Físico!AB62</f>
        <v>0</v>
      </c>
      <c r="AD62">
        <f>VLOOKUP($A62,delib30,2,0)*Físico!AC62</f>
        <v>0</v>
      </c>
      <c r="AE62" s="1">
        <f t="shared" si="1"/>
        <v>19702.8</v>
      </c>
    </row>
    <row r="63" spans="1:31" x14ac:dyDescent="0.25">
      <c r="A63">
        <f t="shared" si="0"/>
        <v>416120040</v>
      </c>
      <c r="B63" t="s">
        <v>94</v>
      </c>
      <c r="C63">
        <f>VLOOKUP($A63,delib30,2,0)*Físico!B63</f>
        <v>0</v>
      </c>
      <c r="D63">
        <f>VLOOKUP($A63,delib30,2,0)*Físico!C63</f>
        <v>0</v>
      </c>
      <c r="E63">
        <f>VLOOKUP($A63,delib30,2,0)*Físico!D63</f>
        <v>0</v>
      </c>
      <c r="F63">
        <f>VLOOKUP($A63,delib30,2,0)*Físico!E63</f>
        <v>0</v>
      </c>
      <c r="G63">
        <f>VLOOKUP($A63,delib30,2,0)*Físico!F63</f>
        <v>0</v>
      </c>
      <c r="H63">
        <f>VLOOKUP($A63,delib30,2,0)*Físico!G63</f>
        <v>0</v>
      </c>
      <c r="I63">
        <f>VLOOKUP($A63,delib30,2,0)*Físico!H63</f>
        <v>0</v>
      </c>
      <c r="J63">
        <f>VLOOKUP($A63,delib30,2,0)*Físico!I63</f>
        <v>0</v>
      </c>
      <c r="K63">
        <f>VLOOKUP($A63,delib30,2,0)*Físico!J63</f>
        <v>1498.64</v>
      </c>
      <c r="L63">
        <f>VLOOKUP($A63,delib30,2,0)*Físico!K63</f>
        <v>0</v>
      </c>
      <c r="M63">
        <f>VLOOKUP($A63,delib30,2,0)*Físico!L63</f>
        <v>0</v>
      </c>
      <c r="N63">
        <f>VLOOKUP($A63,delib30,2,0)*Físico!M63</f>
        <v>0</v>
      </c>
      <c r="O63">
        <f>VLOOKUP($A63,delib30,2,0)*Físico!N63</f>
        <v>0</v>
      </c>
      <c r="P63">
        <f>VLOOKUP($A63,delib30,2,0)*Físico!O63</f>
        <v>1498.64</v>
      </c>
      <c r="Q63">
        <f>VLOOKUP($A63,delib30,2,0)*Físico!P63</f>
        <v>0</v>
      </c>
      <c r="R63">
        <f>VLOOKUP($A63,delib30,2,0)*Físico!Q63</f>
        <v>0</v>
      </c>
      <c r="S63">
        <f>VLOOKUP($A63,delib30,2,0)*Físico!R63</f>
        <v>0</v>
      </c>
      <c r="T63">
        <f>VLOOKUP($A63,delib30,2,0)*Físico!S63</f>
        <v>0</v>
      </c>
      <c r="U63">
        <f>VLOOKUP($A63,delib30,2,0)*Físico!T63</f>
        <v>0</v>
      </c>
      <c r="V63">
        <f>VLOOKUP($A63,delib30,2,0)*Físico!U63</f>
        <v>0</v>
      </c>
      <c r="W63">
        <f>VLOOKUP($A63,delib30,2,0)*Físico!V63</f>
        <v>0</v>
      </c>
      <c r="X63">
        <f>VLOOKUP($A63,delib30,2,0)*Físico!W63</f>
        <v>0</v>
      </c>
      <c r="Y63">
        <f>VLOOKUP($A63,delib30,2,0)*Físico!X63</f>
        <v>0</v>
      </c>
      <c r="Z63">
        <f>VLOOKUP($A63,delib30,2,0)*Físico!Y63</f>
        <v>0</v>
      </c>
      <c r="AA63">
        <f>VLOOKUP($A63,delib30,2,0)*Físico!Z63</f>
        <v>0</v>
      </c>
      <c r="AB63">
        <f>VLOOKUP($A63,delib30,2,0)*Físico!AA63</f>
        <v>0</v>
      </c>
      <c r="AC63">
        <f>VLOOKUP($A63,delib30,2,0)*Físico!AB63</f>
        <v>0</v>
      </c>
      <c r="AD63">
        <f>VLOOKUP($A63,delib30,2,0)*Físico!AC63</f>
        <v>0</v>
      </c>
      <c r="AE63" s="1">
        <f t="shared" si="1"/>
        <v>2997.28</v>
      </c>
    </row>
    <row r="64" spans="1:31" x14ac:dyDescent="0.25">
      <c r="A64">
        <f t="shared" si="0"/>
        <v>416120059</v>
      </c>
      <c r="B64" t="s">
        <v>95</v>
      </c>
      <c r="C64">
        <f>VLOOKUP($A64,delib30,2,0)*Físico!B64</f>
        <v>0</v>
      </c>
      <c r="D64">
        <f>VLOOKUP($A64,delib30,2,0)*Físico!C64</f>
        <v>0</v>
      </c>
      <c r="E64">
        <f>VLOOKUP($A64,delib30,2,0)*Físico!D64</f>
        <v>0</v>
      </c>
      <c r="F64">
        <f>VLOOKUP($A64,delib30,2,0)*Físico!E64</f>
        <v>7655.32</v>
      </c>
      <c r="G64">
        <f>VLOOKUP($A64,delib30,2,0)*Físico!F64</f>
        <v>0</v>
      </c>
      <c r="H64">
        <f>VLOOKUP($A64,delib30,2,0)*Físico!G64</f>
        <v>0</v>
      </c>
      <c r="I64">
        <f>VLOOKUP($A64,delib30,2,0)*Físico!H64</f>
        <v>0</v>
      </c>
      <c r="J64">
        <f>VLOOKUP($A64,delib30,2,0)*Físico!I64</f>
        <v>0</v>
      </c>
      <c r="K64">
        <f>VLOOKUP($A64,delib30,2,0)*Físico!J64</f>
        <v>3827.66</v>
      </c>
      <c r="L64">
        <f>VLOOKUP($A64,delib30,2,0)*Físico!K64</f>
        <v>0</v>
      </c>
      <c r="M64">
        <f>VLOOKUP($A64,delib30,2,0)*Físico!L64</f>
        <v>0</v>
      </c>
      <c r="N64">
        <f>VLOOKUP($A64,delib30,2,0)*Físico!M64</f>
        <v>0</v>
      </c>
      <c r="O64">
        <f>VLOOKUP($A64,delib30,2,0)*Físico!N64</f>
        <v>0</v>
      </c>
      <c r="P64">
        <f>VLOOKUP($A64,delib30,2,0)*Físico!O64</f>
        <v>0</v>
      </c>
      <c r="Q64">
        <f>VLOOKUP($A64,delib30,2,0)*Físico!P64</f>
        <v>0</v>
      </c>
      <c r="R64">
        <f>VLOOKUP($A64,delib30,2,0)*Físico!Q64</f>
        <v>0</v>
      </c>
      <c r="S64">
        <f>VLOOKUP($A64,delib30,2,0)*Físico!R64</f>
        <v>0</v>
      </c>
      <c r="T64">
        <f>VLOOKUP($A64,delib30,2,0)*Físico!S64</f>
        <v>0</v>
      </c>
      <c r="U64">
        <f>VLOOKUP($A64,delib30,2,0)*Físico!T64</f>
        <v>1913.83</v>
      </c>
      <c r="V64">
        <f>VLOOKUP($A64,delib30,2,0)*Físico!U64</f>
        <v>0</v>
      </c>
      <c r="W64">
        <f>VLOOKUP($A64,delib30,2,0)*Físico!V64</f>
        <v>0</v>
      </c>
      <c r="X64">
        <f>VLOOKUP($A64,delib30,2,0)*Físico!W64</f>
        <v>0</v>
      </c>
      <c r="Y64">
        <f>VLOOKUP($A64,delib30,2,0)*Físico!X64</f>
        <v>0</v>
      </c>
      <c r="Z64">
        <f>VLOOKUP($A64,delib30,2,0)*Físico!Y64</f>
        <v>0</v>
      </c>
      <c r="AA64">
        <f>VLOOKUP($A64,delib30,2,0)*Físico!Z64</f>
        <v>0</v>
      </c>
      <c r="AB64">
        <f>VLOOKUP($A64,delib30,2,0)*Físico!AA64</f>
        <v>0</v>
      </c>
      <c r="AC64">
        <f>VLOOKUP($A64,delib30,2,0)*Físico!AB64</f>
        <v>0</v>
      </c>
      <c r="AD64">
        <f>VLOOKUP($A64,delib30,2,0)*Físico!AC64</f>
        <v>0</v>
      </c>
      <c r="AE64" s="1">
        <f t="shared" si="1"/>
        <v>13396.81</v>
      </c>
    </row>
    <row r="65" spans="1:31" x14ac:dyDescent="0.25">
      <c r="A65">
        <f t="shared" si="0"/>
        <v>408040092</v>
      </c>
      <c r="B65" t="s">
        <v>96</v>
      </c>
      <c r="C65">
        <f>VLOOKUP($A65,delib30,2,0)*Físico!B65</f>
        <v>0</v>
      </c>
      <c r="D65">
        <f>VLOOKUP($A65,delib30,2,0)*Físico!C65</f>
        <v>0</v>
      </c>
      <c r="E65">
        <f>VLOOKUP($A65,delib30,2,0)*Físico!D65</f>
        <v>0</v>
      </c>
      <c r="F65">
        <f>VLOOKUP($A65,delib30,2,0)*Físico!E65</f>
        <v>0</v>
      </c>
      <c r="G65">
        <f>VLOOKUP($A65,delib30,2,0)*Físico!F65</f>
        <v>0</v>
      </c>
      <c r="H65">
        <f>VLOOKUP($A65,delib30,2,0)*Físico!G65</f>
        <v>0</v>
      </c>
      <c r="I65">
        <f>VLOOKUP($A65,delib30,2,0)*Físico!H65</f>
        <v>0</v>
      </c>
      <c r="J65">
        <f>VLOOKUP($A65,delib30,2,0)*Físico!I65</f>
        <v>0</v>
      </c>
      <c r="K65">
        <f>VLOOKUP($A65,delib30,2,0)*Físico!J65</f>
        <v>0</v>
      </c>
      <c r="L65">
        <f>VLOOKUP($A65,delib30,2,0)*Físico!K65</f>
        <v>0</v>
      </c>
      <c r="M65">
        <f>VLOOKUP($A65,delib30,2,0)*Físico!L65</f>
        <v>0</v>
      </c>
      <c r="N65">
        <f>VLOOKUP($A65,delib30,2,0)*Físico!M65</f>
        <v>0</v>
      </c>
      <c r="O65">
        <f>VLOOKUP($A65,delib30,2,0)*Físico!N65</f>
        <v>0</v>
      </c>
      <c r="P65">
        <f>VLOOKUP($A65,delib30,2,0)*Físico!O65</f>
        <v>0</v>
      </c>
      <c r="Q65">
        <f>VLOOKUP($A65,delib30,2,0)*Físico!P65</f>
        <v>0</v>
      </c>
      <c r="R65">
        <f>VLOOKUP($A65,delib30,2,0)*Físico!Q65</f>
        <v>0</v>
      </c>
      <c r="S65">
        <f>VLOOKUP($A65,delib30,2,0)*Físico!R65</f>
        <v>0</v>
      </c>
      <c r="T65">
        <f>VLOOKUP($A65,delib30,2,0)*Físico!S65</f>
        <v>0</v>
      </c>
      <c r="U65">
        <f>VLOOKUP($A65,delib30,2,0)*Físico!T65</f>
        <v>0</v>
      </c>
      <c r="V65">
        <f>VLOOKUP($A65,delib30,2,0)*Físico!U65</f>
        <v>0</v>
      </c>
      <c r="W65">
        <f>VLOOKUP($A65,delib30,2,0)*Físico!V65</f>
        <v>0</v>
      </c>
      <c r="X65">
        <f>VLOOKUP($A65,delib30,2,0)*Físico!W65</f>
        <v>0</v>
      </c>
      <c r="Y65">
        <f>VLOOKUP($A65,delib30,2,0)*Físico!X65</f>
        <v>0</v>
      </c>
      <c r="Z65">
        <f>VLOOKUP($A65,delib30,2,0)*Físico!Y65</f>
        <v>0</v>
      </c>
      <c r="AA65">
        <f>VLOOKUP($A65,delib30,2,0)*Físico!Z65</f>
        <v>0</v>
      </c>
      <c r="AB65">
        <f>VLOOKUP($A65,delib30,2,0)*Físico!AA65</f>
        <v>0</v>
      </c>
      <c r="AC65">
        <f>VLOOKUP($A65,delib30,2,0)*Físico!AB65</f>
        <v>0</v>
      </c>
      <c r="AD65">
        <f>VLOOKUP($A65,delib30,2,0)*Físico!AC65</f>
        <v>0</v>
      </c>
      <c r="AE65" s="1">
        <f t="shared" si="1"/>
        <v>0</v>
      </c>
    </row>
    <row r="66" spans="1:31" x14ac:dyDescent="0.25">
      <c r="A66">
        <f t="shared" si="0"/>
        <v>408040076</v>
      </c>
      <c r="B66" t="s">
        <v>97</v>
      </c>
      <c r="C66">
        <f>VLOOKUP($A66,delib30,2,0)*Físico!B66</f>
        <v>0</v>
      </c>
      <c r="D66">
        <f>VLOOKUP($A66,delib30,2,0)*Físico!C66</f>
        <v>0</v>
      </c>
      <c r="E66">
        <f>VLOOKUP($A66,delib30,2,0)*Físico!D66</f>
        <v>0</v>
      </c>
      <c r="F66">
        <f>VLOOKUP($A66,delib30,2,0)*Físico!E66</f>
        <v>0</v>
      </c>
      <c r="G66">
        <f>VLOOKUP($A66,delib30,2,0)*Físico!F66</f>
        <v>0</v>
      </c>
      <c r="H66">
        <f>VLOOKUP($A66,delib30,2,0)*Físico!G66</f>
        <v>0</v>
      </c>
      <c r="I66">
        <f>VLOOKUP($A66,delib30,2,0)*Físico!H66</f>
        <v>0</v>
      </c>
      <c r="J66">
        <f>VLOOKUP($A66,delib30,2,0)*Físico!I66</f>
        <v>0</v>
      </c>
      <c r="K66">
        <f>VLOOKUP($A66,delib30,2,0)*Físico!J66</f>
        <v>0</v>
      </c>
      <c r="L66">
        <f>VLOOKUP($A66,delib30,2,0)*Físico!K66</f>
        <v>0</v>
      </c>
      <c r="M66">
        <f>VLOOKUP($A66,delib30,2,0)*Físico!L66</f>
        <v>0</v>
      </c>
      <c r="N66">
        <f>VLOOKUP($A66,delib30,2,0)*Físico!M66</f>
        <v>0</v>
      </c>
      <c r="O66">
        <f>VLOOKUP($A66,delib30,2,0)*Físico!N66</f>
        <v>0</v>
      </c>
      <c r="P66">
        <f>VLOOKUP($A66,delib30,2,0)*Físico!O66</f>
        <v>0</v>
      </c>
      <c r="Q66">
        <f>VLOOKUP($A66,delib30,2,0)*Físico!P66</f>
        <v>0</v>
      </c>
      <c r="R66">
        <f>VLOOKUP($A66,delib30,2,0)*Físico!Q66</f>
        <v>0</v>
      </c>
      <c r="S66">
        <f>VLOOKUP($A66,delib30,2,0)*Físico!R66</f>
        <v>0</v>
      </c>
      <c r="T66">
        <f>VLOOKUP($A66,delib30,2,0)*Físico!S66</f>
        <v>0</v>
      </c>
      <c r="U66">
        <f>VLOOKUP($A66,delib30,2,0)*Físico!T66</f>
        <v>0</v>
      </c>
      <c r="V66">
        <f>VLOOKUP($A66,delib30,2,0)*Físico!U66</f>
        <v>0</v>
      </c>
      <c r="W66">
        <f>VLOOKUP($A66,delib30,2,0)*Físico!V66</f>
        <v>0</v>
      </c>
      <c r="X66">
        <f>VLOOKUP($A66,delib30,2,0)*Físico!W66</f>
        <v>0</v>
      </c>
      <c r="Y66">
        <f>VLOOKUP($A66,delib30,2,0)*Físico!X66</f>
        <v>0</v>
      </c>
      <c r="Z66">
        <f>VLOOKUP($A66,delib30,2,0)*Físico!Y66</f>
        <v>0</v>
      </c>
      <c r="AA66">
        <f>VLOOKUP($A66,delib30,2,0)*Físico!Z66</f>
        <v>0</v>
      </c>
      <c r="AB66">
        <f>VLOOKUP($A66,delib30,2,0)*Físico!AA66</f>
        <v>0</v>
      </c>
      <c r="AC66">
        <f>VLOOKUP($A66,delib30,2,0)*Físico!AB66</f>
        <v>0</v>
      </c>
      <c r="AD66">
        <f>VLOOKUP($A66,delib30,2,0)*Físico!AC66</f>
        <v>0</v>
      </c>
      <c r="AE66" s="1">
        <f t="shared" si="1"/>
        <v>0</v>
      </c>
    </row>
    <row r="67" spans="1:31" x14ac:dyDescent="0.25">
      <c r="A67">
        <f t="shared" ref="A67:A78" si="2">LEFT(B67,10)*1</f>
        <v>408050055</v>
      </c>
      <c r="B67" t="s">
        <v>98</v>
      </c>
      <c r="C67">
        <f>VLOOKUP($A67,delib30,2,0)*Físico!B67</f>
        <v>0</v>
      </c>
      <c r="D67">
        <f>VLOOKUP($A67,delib30,2,0)*Físico!C67</f>
        <v>0</v>
      </c>
      <c r="E67">
        <f>VLOOKUP($A67,delib30,2,0)*Físico!D67</f>
        <v>0</v>
      </c>
      <c r="F67">
        <f>VLOOKUP($A67,delib30,2,0)*Físico!E67</f>
        <v>0</v>
      </c>
      <c r="G67">
        <f>VLOOKUP($A67,delib30,2,0)*Físico!F67</f>
        <v>0</v>
      </c>
      <c r="H67">
        <f>VLOOKUP($A67,delib30,2,0)*Físico!G67</f>
        <v>0</v>
      </c>
      <c r="I67">
        <f>VLOOKUP($A67,delib30,2,0)*Físico!H67</f>
        <v>0</v>
      </c>
      <c r="J67">
        <f>VLOOKUP($A67,delib30,2,0)*Físico!I67</f>
        <v>0</v>
      </c>
      <c r="K67">
        <f>VLOOKUP($A67,delib30,2,0)*Físico!J67</f>
        <v>0</v>
      </c>
      <c r="L67">
        <f>VLOOKUP($A67,delib30,2,0)*Físico!K67</f>
        <v>0</v>
      </c>
      <c r="M67">
        <f>VLOOKUP($A67,delib30,2,0)*Físico!L67</f>
        <v>0</v>
      </c>
      <c r="N67">
        <f>VLOOKUP($A67,delib30,2,0)*Físico!M67</f>
        <v>0</v>
      </c>
      <c r="O67">
        <f>VLOOKUP($A67,delib30,2,0)*Físico!N67</f>
        <v>0</v>
      </c>
      <c r="P67">
        <f>VLOOKUP($A67,delib30,2,0)*Físico!O67</f>
        <v>0</v>
      </c>
      <c r="Q67">
        <f>VLOOKUP($A67,delib30,2,0)*Físico!P67</f>
        <v>0</v>
      </c>
      <c r="R67">
        <f>VLOOKUP($A67,delib30,2,0)*Físico!Q67</f>
        <v>0</v>
      </c>
      <c r="S67">
        <f>VLOOKUP($A67,delib30,2,0)*Físico!R67</f>
        <v>0</v>
      </c>
      <c r="T67">
        <f>VLOOKUP($A67,delib30,2,0)*Físico!S67</f>
        <v>0</v>
      </c>
      <c r="U67">
        <f>VLOOKUP($A67,delib30,2,0)*Físico!T67</f>
        <v>0</v>
      </c>
      <c r="V67">
        <f>VLOOKUP($A67,delib30,2,0)*Físico!U67</f>
        <v>0</v>
      </c>
      <c r="W67">
        <f>VLOOKUP($A67,delib30,2,0)*Físico!V67</f>
        <v>0</v>
      </c>
      <c r="X67">
        <f>VLOOKUP($A67,delib30,2,0)*Físico!W67</f>
        <v>0</v>
      </c>
      <c r="Y67">
        <f>VLOOKUP($A67,delib30,2,0)*Físico!X67</f>
        <v>0</v>
      </c>
      <c r="Z67">
        <f>VLOOKUP($A67,delib30,2,0)*Físico!Y67</f>
        <v>0</v>
      </c>
      <c r="AA67">
        <f>VLOOKUP($A67,delib30,2,0)*Físico!Z67</f>
        <v>0</v>
      </c>
      <c r="AB67">
        <f>VLOOKUP($A67,delib30,2,0)*Físico!AA67</f>
        <v>0</v>
      </c>
      <c r="AC67">
        <f>VLOOKUP($A67,delib30,2,0)*Físico!AB67</f>
        <v>0</v>
      </c>
      <c r="AD67">
        <f>VLOOKUP($A67,delib30,2,0)*Físico!AC67</f>
        <v>0</v>
      </c>
      <c r="AE67" s="1">
        <f t="shared" ref="AE67:AE77" si="3">SUM(C67:AD67)</f>
        <v>0</v>
      </c>
    </row>
    <row r="68" spans="1:31" x14ac:dyDescent="0.25">
      <c r="A68">
        <f t="shared" si="2"/>
        <v>408050063</v>
      </c>
      <c r="B68" t="s">
        <v>99</v>
      </c>
      <c r="C68">
        <f>VLOOKUP($A68,delib30,2,0)*Físico!B68</f>
        <v>0</v>
      </c>
      <c r="D68">
        <f>VLOOKUP($A68,delib30,2,0)*Físico!C68</f>
        <v>0</v>
      </c>
      <c r="E68">
        <f>VLOOKUP($A68,delib30,2,0)*Físico!D68</f>
        <v>0</v>
      </c>
      <c r="F68">
        <f>VLOOKUP($A68,delib30,2,0)*Físico!E68</f>
        <v>0</v>
      </c>
      <c r="G68">
        <f>VLOOKUP($A68,delib30,2,0)*Físico!F68</f>
        <v>0</v>
      </c>
      <c r="H68">
        <f>VLOOKUP($A68,delib30,2,0)*Físico!G68</f>
        <v>0</v>
      </c>
      <c r="I68">
        <f>VLOOKUP($A68,delib30,2,0)*Físico!H68</f>
        <v>0</v>
      </c>
      <c r="J68">
        <f>VLOOKUP($A68,delib30,2,0)*Físico!I68</f>
        <v>0</v>
      </c>
      <c r="K68">
        <f>VLOOKUP($A68,delib30,2,0)*Físico!J68</f>
        <v>0</v>
      </c>
      <c r="L68">
        <f>VLOOKUP($A68,delib30,2,0)*Físico!K68</f>
        <v>0</v>
      </c>
      <c r="M68">
        <f>VLOOKUP($A68,delib30,2,0)*Físico!L68</f>
        <v>0</v>
      </c>
      <c r="N68">
        <f>VLOOKUP($A68,delib30,2,0)*Físico!M68</f>
        <v>0</v>
      </c>
      <c r="O68">
        <f>VLOOKUP($A68,delib30,2,0)*Físico!N68</f>
        <v>0</v>
      </c>
      <c r="P68">
        <f>VLOOKUP($A68,delib30,2,0)*Físico!O68</f>
        <v>0</v>
      </c>
      <c r="Q68">
        <f>VLOOKUP($A68,delib30,2,0)*Físico!P68</f>
        <v>0</v>
      </c>
      <c r="R68">
        <f>VLOOKUP($A68,delib30,2,0)*Físico!Q68</f>
        <v>0</v>
      </c>
      <c r="S68">
        <f>VLOOKUP($A68,delib30,2,0)*Físico!R68</f>
        <v>0</v>
      </c>
      <c r="T68">
        <f>VLOOKUP($A68,delib30,2,0)*Físico!S68</f>
        <v>0</v>
      </c>
      <c r="U68">
        <f>VLOOKUP($A68,delib30,2,0)*Físico!T68</f>
        <v>0</v>
      </c>
      <c r="V68">
        <f>VLOOKUP($A68,delib30,2,0)*Físico!U68</f>
        <v>0</v>
      </c>
      <c r="W68">
        <f>VLOOKUP($A68,delib30,2,0)*Físico!V68</f>
        <v>0</v>
      </c>
      <c r="X68">
        <f>VLOOKUP($A68,delib30,2,0)*Físico!W68</f>
        <v>0</v>
      </c>
      <c r="Y68">
        <f>VLOOKUP($A68,delib30,2,0)*Físico!X68</f>
        <v>0</v>
      </c>
      <c r="Z68">
        <f>VLOOKUP($A68,delib30,2,0)*Físico!Y68</f>
        <v>0</v>
      </c>
      <c r="AA68">
        <f>VLOOKUP($A68,delib30,2,0)*Físico!Z68</f>
        <v>0</v>
      </c>
      <c r="AB68">
        <f>VLOOKUP($A68,delib30,2,0)*Físico!AA68</f>
        <v>0</v>
      </c>
      <c r="AC68">
        <f>VLOOKUP($A68,delib30,2,0)*Físico!AB68</f>
        <v>0</v>
      </c>
      <c r="AD68">
        <f>VLOOKUP($A68,delib30,2,0)*Físico!AC68</f>
        <v>0</v>
      </c>
      <c r="AE68" s="1">
        <f t="shared" si="3"/>
        <v>0</v>
      </c>
    </row>
    <row r="69" spans="1:31" x14ac:dyDescent="0.25">
      <c r="A69">
        <f t="shared" si="2"/>
        <v>408050160</v>
      </c>
      <c r="B69" t="s">
        <v>100</v>
      </c>
      <c r="C69">
        <f>VLOOKUP($A69,delib30,2,0)*Físico!B69</f>
        <v>0</v>
      </c>
      <c r="D69">
        <f>VLOOKUP($A69,delib30,2,0)*Físico!C69</f>
        <v>0</v>
      </c>
      <c r="E69">
        <f>VLOOKUP($A69,delib30,2,0)*Físico!D69</f>
        <v>0</v>
      </c>
      <c r="F69">
        <f>VLOOKUP($A69,delib30,2,0)*Físico!E69</f>
        <v>0</v>
      </c>
      <c r="G69">
        <f>VLOOKUP($A69,delib30,2,0)*Físico!F69</f>
        <v>0</v>
      </c>
      <c r="H69">
        <f>VLOOKUP($A69,delib30,2,0)*Físico!G69</f>
        <v>0</v>
      </c>
      <c r="I69">
        <f>VLOOKUP($A69,delib30,2,0)*Físico!H69</f>
        <v>0</v>
      </c>
      <c r="J69">
        <f>VLOOKUP($A69,delib30,2,0)*Físico!I69</f>
        <v>0</v>
      </c>
      <c r="K69">
        <f>VLOOKUP($A69,delib30,2,0)*Físico!J69</f>
        <v>0</v>
      </c>
      <c r="L69">
        <f>VLOOKUP($A69,delib30,2,0)*Físico!K69</f>
        <v>0</v>
      </c>
      <c r="M69">
        <f>VLOOKUP($A69,delib30,2,0)*Físico!L69</f>
        <v>0</v>
      </c>
      <c r="N69">
        <f>VLOOKUP($A69,delib30,2,0)*Físico!M69</f>
        <v>0</v>
      </c>
      <c r="O69">
        <f>VLOOKUP($A69,delib30,2,0)*Físico!N69</f>
        <v>0</v>
      </c>
      <c r="P69">
        <f>VLOOKUP($A69,delib30,2,0)*Físico!O69</f>
        <v>0</v>
      </c>
      <c r="Q69">
        <f>VLOOKUP($A69,delib30,2,0)*Físico!P69</f>
        <v>0</v>
      </c>
      <c r="R69">
        <f>VLOOKUP($A69,delib30,2,0)*Físico!Q69</f>
        <v>0</v>
      </c>
      <c r="S69">
        <f>VLOOKUP($A69,delib30,2,0)*Físico!R69</f>
        <v>0</v>
      </c>
      <c r="T69">
        <f>VLOOKUP($A69,delib30,2,0)*Físico!S69</f>
        <v>0</v>
      </c>
      <c r="U69">
        <f>VLOOKUP($A69,delib30,2,0)*Físico!T69</f>
        <v>0</v>
      </c>
      <c r="V69">
        <f>VLOOKUP($A69,delib30,2,0)*Físico!U69</f>
        <v>0</v>
      </c>
      <c r="W69">
        <f>VLOOKUP($A69,delib30,2,0)*Físico!V69</f>
        <v>0</v>
      </c>
      <c r="X69">
        <f>VLOOKUP($A69,delib30,2,0)*Físico!W69</f>
        <v>0</v>
      </c>
      <c r="Y69">
        <f>VLOOKUP($A69,delib30,2,0)*Físico!X69</f>
        <v>0</v>
      </c>
      <c r="Z69">
        <f>VLOOKUP($A69,delib30,2,0)*Físico!Y69</f>
        <v>0</v>
      </c>
      <c r="AA69">
        <f>VLOOKUP($A69,delib30,2,0)*Físico!Z69</f>
        <v>0</v>
      </c>
      <c r="AB69">
        <f>VLOOKUP($A69,delib30,2,0)*Físico!AA69</f>
        <v>0</v>
      </c>
      <c r="AC69">
        <f>VLOOKUP($A69,delib30,2,0)*Físico!AB69</f>
        <v>0</v>
      </c>
      <c r="AD69">
        <f>VLOOKUP($A69,delib30,2,0)*Físico!AC69</f>
        <v>0</v>
      </c>
      <c r="AE69" s="1">
        <f t="shared" si="3"/>
        <v>0</v>
      </c>
    </row>
    <row r="70" spans="1:31" x14ac:dyDescent="0.25">
      <c r="A70">
        <f t="shared" si="2"/>
        <v>408050896</v>
      </c>
      <c r="B70" t="s">
        <v>101</v>
      </c>
      <c r="C70">
        <f>VLOOKUP($A70,delib30,2,0)*Físico!B70</f>
        <v>0</v>
      </c>
      <c r="D70">
        <f>VLOOKUP($A70,delib30,2,0)*Físico!C70</f>
        <v>0</v>
      </c>
      <c r="E70">
        <f>VLOOKUP($A70,delib30,2,0)*Físico!D70</f>
        <v>2283.84</v>
      </c>
      <c r="F70">
        <f>VLOOKUP($A70,delib30,2,0)*Físico!E70</f>
        <v>0</v>
      </c>
      <c r="G70">
        <f>VLOOKUP($A70,delib30,2,0)*Físico!F70</f>
        <v>0</v>
      </c>
      <c r="H70">
        <f>VLOOKUP($A70,delib30,2,0)*Físico!G70</f>
        <v>0</v>
      </c>
      <c r="I70">
        <f>VLOOKUP($A70,delib30,2,0)*Físico!H70</f>
        <v>0</v>
      </c>
      <c r="J70">
        <f>VLOOKUP($A70,delib30,2,0)*Físico!I70</f>
        <v>1522.56</v>
      </c>
      <c r="K70">
        <f>VLOOKUP($A70,delib30,2,0)*Físico!J70</f>
        <v>0</v>
      </c>
      <c r="L70">
        <f>VLOOKUP($A70,delib30,2,0)*Físico!K70</f>
        <v>0</v>
      </c>
      <c r="M70">
        <f>VLOOKUP($A70,delib30,2,0)*Físico!L70</f>
        <v>0</v>
      </c>
      <c r="N70">
        <f>VLOOKUP($A70,delib30,2,0)*Físico!M70</f>
        <v>0</v>
      </c>
      <c r="O70">
        <f>VLOOKUP($A70,delib30,2,0)*Físico!N70</f>
        <v>0</v>
      </c>
      <c r="P70">
        <f>VLOOKUP($A70,delib30,2,0)*Físico!O70</f>
        <v>0</v>
      </c>
      <c r="Q70">
        <f>VLOOKUP($A70,delib30,2,0)*Físico!P70</f>
        <v>0</v>
      </c>
      <c r="R70">
        <f>VLOOKUP($A70,delib30,2,0)*Físico!Q70</f>
        <v>0</v>
      </c>
      <c r="S70">
        <f>VLOOKUP($A70,delib30,2,0)*Físico!R70</f>
        <v>0</v>
      </c>
      <c r="T70">
        <f>VLOOKUP($A70,delib30,2,0)*Físico!S70</f>
        <v>10657.92</v>
      </c>
      <c r="U70">
        <f>VLOOKUP($A70,delib30,2,0)*Físico!T70</f>
        <v>0</v>
      </c>
      <c r="V70">
        <f>VLOOKUP($A70,delib30,2,0)*Físico!U70</f>
        <v>0</v>
      </c>
      <c r="W70">
        <f>VLOOKUP($A70,delib30,2,0)*Físico!V70</f>
        <v>0</v>
      </c>
      <c r="X70">
        <f>VLOOKUP($A70,delib30,2,0)*Físico!W70</f>
        <v>0</v>
      </c>
      <c r="Y70">
        <f>VLOOKUP($A70,delib30,2,0)*Físico!X70</f>
        <v>0</v>
      </c>
      <c r="Z70">
        <f>VLOOKUP($A70,delib30,2,0)*Físico!Y70</f>
        <v>0</v>
      </c>
      <c r="AA70">
        <f>VLOOKUP($A70,delib30,2,0)*Físico!Z70</f>
        <v>0</v>
      </c>
      <c r="AB70">
        <f>VLOOKUP($A70,delib30,2,0)*Físico!AA70</f>
        <v>0</v>
      </c>
      <c r="AC70">
        <f>VLOOKUP($A70,delib30,2,0)*Físico!AB70</f>
        <v>0</v>
      </c>
      <c r="AD70">
        <f>VLOOKUP($A70,delib30,2,0)*Físico!AC70</f>
        <v>0</v>
      </c>
      <c r="AE70" s="1">
        <f t="shared" si="3"/>
        <v>14464.32</v>
      </c>
    </row>
    <row r="71" spans="1:31" x14ac:dyDescent="0.25">
      <c r="A71">
        <f t="shared" si="2"/>
        <v>404010016</v>
      </c>
      <c r="B71" t="s">
        <v>102</v>
      </c>
      <c r="C71">
        <f>VLOOKUP($A71,delib30,2,0)*Físico!B71</f>
        <v>0</v>
      </c>
      <c r="D71">
        <f>VLOOKUP($A71,delib30,2,0)*Físico!C71</f>
        <v>1183.81</v>
      </c>
      <c r="E71">
        <f>VLOOKUP($A71,delib30,2,0)*Físico!D71</f>
        <v>13021.91</v>
      </c>
      <c r="F71">
        <f>VLOOKUP($A71,delib30,2,0)*Físico!E71</f>
        <v>0</v>
      </c>
      <c r="G71">
        <f>VLOOKUP($A71,delib30,2,0)*Físico!F71</f>
        <v>0</v>
      </c>
      <c r="H71">
        <f>VLOOKUP($A71,delib30,2,0)*Físico!G71</f>
        <v>0</v>
      </c>
      <c r="I71">
        <f>VLOOKUP($A71,delib30,2,0)*Físico!H71</f>
        <v>0</v>
      </c>
      <c r="J71">
        <f>VLOOKUP($A71,delib30,2,0)*Físico!I71</f>
        <v>0</v>
      </c>
      <c r="K71">
        <f>VLOOKUP($A71,delib30,2,0)*Físico!J71</f>
        <v>0</v>
      </c>
      <c r="L71">
        <f>VLOOKUP($A71,delib30,2,0)*Físico!K71</f>
        <v>0</v>
      </c>
      <c r="M71">
        <f>VLOOKUP($A71,delib30,2,0)*Físico!L71</f>
        <v>0</v>
      </c>
      <c r="N71">
        <f>VLOOKUP($A71,delib30,2,0)*Físico!M71</f>
        <v>0</v>
      </c>
      <c r="O71">
        <f>VLOOKUP($A71,delib30,2,0)*Físico!N71</f>
        <v>0</v>
      </c>
      <c r="P71">
        <f>VLOOKUP($A71,delib30,2,0)*Físico!O71</f>
        <v>0</v>
      </c>
      <c r="Q71">
        <f>VLOOKUP($A71,delib30,2,0)*Físico!P71</f>
        <v>2367.62</v>
      </c>
      <c r="R71">
        <f>VLOOKUP($A71,delib30,2,0)*Físico!Q71</f>
        <v>1183.81</v>
      </c>
      <c r="S71">
        <f>VLOOKUP($A71,delib30,2,0)*Físico!R71</f>
        <v>0</v>
      </c>
      <c r="T71">
        <f>VLOOKUP($A71,delib30,2,0)*Físico!S71</f>
        <v>0</v>
      </c>
      <c r="U71">
        <f>VLOOKUP($A71,delib30,2,0)*Físico!T71</f>
        <v>0</v>
      </c>
      <c r="V71">
        <f>VLOOKUP($A71,delib30,2,0)*Físico!U71</f>
        <v>2367.62</v>
      </c>
      <c r="W71">
        <f>VLOOKUP($A71,delib30,2,0)*Físico!V71</f>
        <v>0</v>
      </c>
      <c r="X71">
        <f>VLOOKUP($A71,delib30,2,0)*Físico!W71</f>
        <v>2367.62</v>
      </c>
      <c r="Y71">
        <f>VLOOKUP($A71,delib30,2,0)*Físico!X71</f>
        <v>0</v>
      </c>
      <c r="Z71">
        <f>VLOOKUP($A71,delib30,2,0)*Físico!Y71</f>
        <v>0</v>
      </c>
      <c r="AA71">
        <f>VLOOKUP($A71,delib30,2,0)*Físico!Z71</f>
        <v>0</v>
      </c>
      <c r="AB71">
        <f>VLOOKUP($A71,delib30,2,0)*Físico!AA71</f>
        <v>0</v>
      </c>
      <c r="AC71">
        <f>VLOOKUP($A71,delib30,2,0)*Físico!AB71</f>
        <v>5919.0499999999993</v>
      </c>
      <c r="AD71">
        <f>VLOOKUP($A71,delib30,2,0)*Físico!AC71</f>
        <v>0</v>
      </c>
      <c r="AE71" s="1">
        <f t="shared" si="3"/>
        <v>28411.439999999999</v>
      </c>
    </row>
    <row r="72" spans="1:31" x14ac:dyDescent="0.25">
      <c r="A72">
        <f t="shared" si="2"/>
        <v>404010024</v>
      </c>
      <c r="B72" t="s">
        <v>103</v>
      </c>
      <c r="C72">
        <f>VLOOKUP($A72,delib30,2,0)*Físico!B72</f>
        <v>1073</v>
      </c>
      <c r="D72">
        <f>VLOOKUP($A72,delib30,2,0)*Físico!C72</f>
        <v>2146</v>
      </c>
      <c r="E72">
        <f>VLOOKUP($A72,delib30,2,0)*Físico!D72</f>
        <v>2146</v>
      </c>
      <c r="F72">
        <f>VLOOKUP($A72,delib30,2,0)*Físico!E72</f>
        <v>0</v>
      </c>
      <c r="G72">
        <f>VLOOKUP($A72,delib30,2,0)*Físico!F72</f>
        <v>0</v>
      </c>
      <c r="H72">
        <f>VLOOKUP($A72,delib30,2,0)*Físico!G72</f>
        <v>0</v>
      </c>
      <c r="I72">
        <f>VLOOKUP($A72,delib30,2,0)*Físico!H72</f>
        <v>0</v>
      </c>
      <c r="J72">
        <f>VLOOKUP($A72,delib30,2,0)*Físico!I72</f>
        <v>0</v>
      </c>
      <c r="K72">
        <f>VLOOKUP($A72,delib30,2,0)*Físico!J72</f>
        <v>1073</v>
      </c>
      <c r="L72">
        <f>VLOOKUP($A72,delib30,2,0)*Físico!K72</f>
        <v>0</v>
      </c>
      <c r="M72">
        <f>VLOOKUP($A72,delib30,2,0)*Físico!L72</f>
        <v>0</v>
      </c>
      <c r="N72">
        <f>VLOOKUP($A72,delib30,2,0)*Físico!M72</f>
        <v>0</v>
      </c>
      <c r="O72">
        <f>VLOOKUP($A72,delib30,2,0)*Físico!N72</f>
        <v>0</v>
      </c>
      <c r="P72">
        <f>VLOOKUP($A72,delib30,2,0)*Físico!O72</f>
        <v>0</v>
      </c>
      <c r="Q72">
        <f>VLOOKUP($A72,delib30,2,0)*Físico!P72</f>
        <v>0</v>
      </c>
      <c r="R72">
        <f>VLOOKUP($A72,delib30,2,0)*Físico!Q72</f>
        <v>4292</v>
      </c>
      <c r="S72">
        <f>VLOOKUP($A72,delib30,2,0)*Físico!R72</f>
        <v>1073</v>
      </c>
      <c r="T72">
        <f>VLOOKUP($A72,delib30,2,0)*Físico!S72</f>
        <v>0</v>
      </c>
      <c r="U72">
        <f>VLOOKUP($A72,delib30,2,0)*Físico!T72</f>
        <v>0</v>
      </c>
      <c r="V72">
        <f>VLOOKUP($A72,delib30,2,0)*Físico!U72</f>
        <v>1073</v>
      </c>
      <c r="W72">
        <f>VLOOKUP($A72,delib30,2,0)*Físico!V72</f>
        <v>0</v>
      </c>
      <c r="X72">
        <f>VLOOKUP($A72,delib30,2,0)*Físico!W72</f>
        <v>0</v>
      </c>
      <c r="Y72">
        <f>VLOOKUP($A72,delib30,2,0)*Físico!X72</f>
        <v>1073</v>
      </c>
      <c r="Z72">
        <f>VLOOKUP($A72,delib30,2,0)*Físico!Y72</f>
        <v>0</v>
      </c>
      <c r="AA72">
        <f>VLOOKUP($A72,delib30,2,0)*Físico!Z72</f>
        <v>0</v>
      </c>
      <c r="AB72">
        <f>VLOOKUP($A72,delib30,2,0)*Físico!AA72</f>
        <v>2146</v>
      </c>
      <c r="AC72">
        <f>VLOOKUP($A72,delib30,2,0)*Físico!AB72</f>
        <v>0</v>
      </c>
      <c r="AD72">
        <f>VLOOKUP($A72,delib30,2,0)*Físico!AC72</f>
        <v>0</v>
      </c>
      <c r="AE72" s="1">
        <f t="shared" si="3"/>
        <v>16095</v>
      </c>
    </row>
    <row r="73" spans="1:31" x14ac:dyDescent="0.25">
      <c r="A73">
        <f t="shared" si="2"/>
        <v>404010032</v>
      </c>
      <c r="B73" t="s">
        <v>104</v>
      </c>
      <c r="C73">
        <f>VLOOKUP($A73,delib30,2,0)*Físico!B73</f>
        <v>0</v>
      </c>
      <c r="D73">
        <f>VLOOKUP($A73,delib30,2,0)*Físico!C73</f>
        <v>3237.2999999999997</v>
      </c>
      <c r="E73">
        <f>VLOOKUP($A73,delib30,2,0)*Físico!D73</f>
        <v>10791</v>
      </c>
      <c r="F73">
        <f>VLOOKUP($A73,delib30,2,0)*Físico!E73</f>
        <v>0</v>
      </c>
      <c r="G73">
        <f>VLOOKUP($A73,delib30,2,0)*Físico!F73</f>
        <v>2158.1999999999998</v>
      </c>
      <c r="H73">
        <f>VLOOKUP($A73,delib30,2,0)*Físico!G73</f>
        <v>0</v>
      </c>
      <c r="I73">
        <f>VLOOKUP($A73,delib30,2,0)*Físico!H73</f>
        <v>0</v>
      </c>
      <c r="J73">
        <f>VLOOKUP($A73,delib30,2,0)*Físico!I73</f>
        <v>0</v>
      </c>
      <c r="K73">
        <f>VLOOKUP($A73,delib30,2,0)*Físico!J73</f>
        <v>0</v>
      </c>
      <c r="L73">
        <f>VLOOKUP($A73,delib30,2,0)*Físico!K73</f>
        <v>0</v>
      </c>
      <c r="M73">
        <f>VLOOKUP($A73,delib30,2,0)*Físico!L73</f>
        <v>0</v>
      </c>
      <c r="N73">
        <f>VLOOKUP($A73,delib30,2,0)*Físico!M73</f>
        <v>0</v>
      </c>
      <c r="O73">
        <f>VLOOKUP($A73,delib30,2,0)*Físico!N73</f>
        <v>2158.1999999999998</v>
      </c>
      <c r="P73">
        <f>VLOOKUP($A73,delib30,2,0)*Físico!O73</f>
        <v>0</v>
      </c>
      <c r="Q73">
        <f>VLOOKUP($A73,delib30,2,0)*Físico!P73</f>
        <v>1079.0999999999999</v>
      </c>
      <c r="R73">
        <f>VLOOKUP($A73,delib30,2,0)*Físico!Q73</f>
        <v>9711.9</v>
      </c>
      <c r="S73">
        <f>VLOOKUP($A73,delib30,2,0)*Físico!R73</f>
        <v>4316.3999999999996</v>
      </c>
      <c r="T73">
        <f>VLOOKUP($A73,delib30,2,0)*Físico!S73</f>
        <v>3237.2999999999997</v>
      </c>
      <c r="U73">
        <f>VLOOKUP($A73,delib30,2,0)*Físico!T73</f>
        <v>0</v>
      </c>
      <c r="V73">
        <f>VLOOKUP($A73,delib30,2,0)*Físico!U73</f>
        <v>4316.3999999999996</v>
      </c>
      <c r="W73">
        <f>VLOOKUP($A73,delib30,2,0)*Físico!V73</f>
        <v>0</v>
      </c>
      <c r="X73">
        <f>VLOOKUP($A73,delib30,2,0)*Físico!W73</f>
        <v>3237.2999999999997</v>
      </c>
      <c r="Y73">
        <f>VLOOKUP($A73,delib30,2,0)*Físico!X73</f>
        <v>5395.5</v>
      </c>
      <c r="Z73">
        <f>VLOOKUP($A73,delib30,2,0)*Físico!Y73</f>
        <v>12949.199999999999</v>
      </c>
      <c r="AA73">
        <f>VLOOKUP($A73,delib30,2,0)*Físico!Z73</f>
        <v>0</v>
      </c>
      <c r="AB73">
        <f>VLOOKUP($A73,delib30,2,0)*Físico!AA73</f>
        <v>4316.3999999999996</v>
      </c>
      <c r="AC73">
        <f>VLOOKUP($A73,delib30,2,0)*Físico!AB73</f>
        <v>31293.899999999998</v>
      </c>
      <c r="AD73">
        <f>VLOOKUP($A73,delib30,2,0)*Físico!AC73</f>
        <v>0</v>
      </c>
      <c r="AE73" s="1">
        <f t="shared" si="3"/>
        <v>98198.099999999991</v>
      </c>
    </row>
    <row r="74" spans="1:31" x14ac:dyDescent="0.25">
      <c r="A74">
        <f t="shared" si="2"/>
        <v>404010350</v>
      </c>
      <c r="B74" t="s">
        <v>105</v>
      </c>
      <c r="C74">
        <f>VLOOKUP($A74,delib30,2,0)*Físico!B74</f>
        <v>0</v>
      </c>
      <c r="D74">
        <f>VLOOKUP($A74,delib30,2,0)*Físico!C74</f>
        <v>0</v>
      </c>
      <c r="E74">
        <f>VLOOKUP($A74,delib30,2,0)*Físico!D74</f>
        <v>0</v>
      </c>
      <c r="F74">
        <f>VLOOKUP($A74,delib30,2,0)*Físico!E74</f>
        <v>0</v>
      </c>
      <c r="G74">
        <f>VLOOKUP($A74,delib30,2,0)*Físico!F74</f>
        <v>0</v>
      </c>
      <c r="H74">
        <f>VLOOKUP($A74,delib30,2,0)*Físico!G74</f>
        <v>0</v>
      </c>
      <c r="I74">
        <f>VLOOKUP($A74,delib30,2,0)*Físico!H74</f>
        <v>0</v>
      </c>
      <c r="J74">
        <f>VLOOKUP($A74,delib30,2,0)*Físico!I74</f>
        <v>0</v>
      </c>
      <c r="K74">
        <f>VLOOKUP($A74,delib30,2,0)*Físico!J74</f>
        <v>1854.45</v>
      </c>
      <c r="L74">
        <f>VLOOKUP($A74,delib30,2,0)*Físico!K74</f>
        <v>0</v>
      </c>
      <c r="M74">
        <f>VLOOKUP($A74,delib30,2,0)*Físico!L74</f>
        <v>0</v>
      </c>
      <c r="N74">
        <f>VLOOKUP($A74,delib30,2,0)*Físico!M74</f>
        <v>0</v>
      </c>
      <c r="O74">
        <f>VLOOKUP($A74,delib30,2,0)*Físico!N74</f>
        <v>0</v>
      </c>
      <c r="P74">
        <f>VLOOKUP($A74,delib30,2,0)*Físico!O74</f>
        <v>0</v>
      </c>
      <c r="Q74">
        <f>VLOOKUP($A74,delib30,2,0)*Físico!P74</f>
        <v>0</v>
      </c>
      <c r="R74">
        <f>VLOOKUP($A74,delib30,2,0)*Físico!Q74</f>
        <v>3708.9</v>
      </c>
      <c r="S74">
        <f>VLOOKUP($A74,delib30,2,0)*Físico!R74</f>
        <v>0</v>
      </c>
      <c r="T74">
        <f>VLOOKUP($A74,delib30,2,0)*Físico!S74</f>
        <v>0</v>
      </c>
      <c r="U74">
        <f>VLOOKUP($A74,delib30,2,0)*Físico!T74</f>
        <v>0</v>
      </c>
      <c r="V74">
        <f>VLOOKUP($A74,delib30,2,0)*Físico!U74</f>
        <v>0</v>
      </c>
      <c r="W74">
        <f>VLOOKUP($A74,delib30,2,0)*Físico!V74</f>
        <v>0</v>
      </c>
      <c r="X74">
        <f>VLOOKUP($A74,delib30,2,0)*Físico!W74</f>
        <v>0</v>
      </c>
      <c r="Y74">
        <f>VLOOKUP($A74,delib30,2,0)*Físico!X74</f>
        <v>0</v>
      </c>
      <c r="Z74">
        <f>VLOOKUP($A74,delib30,2,0)*Físico!Y74</f>
        <v>0</v>
      </c>
      <c r="AA74">
        <f>VLOOKUP($A74,delib30,2,0)*Físico!Z74</f>
        <v>0</v>
      </c>
      <c r="AB74">
        <f>VLOOKUP($A74,delib30,2,0)*Físico!AA74</f>
        <v>0</v>
      </c>
      <c r="AC74">
        <f>VLOOKUP($A74,delib30,2,0)*Físico!AB74</f>
        <v>0</v>
      </c>
      <c r="AD74">
        <f>VLOOKUP($A74,delib30,2,0)*Físico!AC74</f>
        <v>0</v>
      </c>
      <c r="AE74" s="1">
        <f t="shared" si="3"/>
        <v>5563.35</v>
      </c>
    </row>
    <row r="75" spans="1:31" x14ac:dyDescent="0.25">
      <c r="A75">
        <f t="shared" si="2"/>
        <v>404010415</v>
      </c>
      <c r="B75" t="s">
        <v>106</v>
      </c>
      <c r="C75">
        <f>VLOOKUP($A75,delib30,2,0)*Físico!B75</f>
        <v>0</v>
      </c>
      <c r="D75">
        <f>VLOOKUP($A75,delib30,2,0)*Físico!C75</f>
        <v>0</v>
      </c>
      <c r="E75">
        <f>VLOOKUP($A75,delib30,2,0)*Físico!D75</f>
        <v>0</v>
      </c>
      <c r="F75">
        <f>VLOOKUP($A75,delib30,2,0)*Físico!E75</f>
        <v>0</v>
      </c>
      <c r="G75">
        <f>VLOOKUP($A75,delib30,2,0)*Físico!F75</f>
        <v>0</v>
      </c>
      <c r="H75">
        <f>VLOOKUP($A75,delib30,2,0)*Físico!G75</f>
        <v>0</v>
      </c>
      <c r="I75">
        <f>VLOOKUP($A75,delib30,2,0)*Físico!H75</f>
        <v>0</v>
      </c>
      <c r="J75">
        <f>VLOOKUP($A75,delib30,2,0)*Físico!I75</f>
        <v>0</v>
      </c>
      <c r="K75">
        <f>VLOOKUP($A75,delib30,2,0)*Físico!J75</f>
        <v>0</v>
      </c>
      <c r="L75">
        <f>VLOOKUP($A75,delib30,2,0)*Físico!K75</f>
        <v>0</v>
      </c>
      <c r="M75">
        <f>VLOOKUP($A75,delib30,2,0)*Físico!L75</f>
        <v>0</v>
      </c>
      <c r="N75">
        <f>VLOOKUP($A75,delib30,2,0)*Físico!M75</f>
        <v>0</v>
      </c>
      <c r="O75">
        <f>VLOOKUP($A75,delib30,2,0)*Físico!N75</f>
        <v>0</v>
      </c>
      <c r="P75">
        <f>VLOOKUP($A75,delib30,2,0)*Físico!O75</f>
        <v>0</v>
      </c>
      <c r="Q75">
        <f>VLOOKUP($A75,delib30,2,0)*Físico!P75</f>
        <v>0</v>
      </c>
      <c r="R75">
        <f>VLOOKUP($A75,delib30,2,0)*Físico!Q75</f>
        <v>0</v>
      </c>
      <c r="S75">
        <f>VLOOKUP($A75,delib30,2,0)*Físico!R75</f>
        <v>0</v>
      </c>
      <c r="T75">
        <f>VLOOKUP($A75,delib30,2,0)*Físico!S75</f>
        <v>1073.21</v>
      </c>
      <c r="U75">
        <f>VLOOKUP($A75,delib30,2,0)*Físico!T75</f>
        <v>0</v>
      </c>
      <c r="V75">
        <f>VLOOKUP($A75,delib30,2,0)*Físico!U75</f>
        <v>0</v>
      </c>
      <c r="W75">
        <f>VLOOKUP($A75,delib30,2,0)*Físico!V75</f>
        <v>0</v>
      </c>
      <c r="X75">
        <f>VLOOKUP($A75,delib30,2,0)*Físico!W75</f>
        <v>1073.21</v>
      </c>
      <c r="Y75">
        <f>VLOOKUP($A75,delib30,2,0)*Físico!X75</f>
        <v>0</v>
      </c>
      <c r="Z75">
        <f>VLOOKUP($A75,delib30,2,0)*Físico!Y75</f>
        <v>0</v>
      </c>
      <c r="AA75">
        <f>VLOOKUP($A75,delib30,2,0)*Físico!Z75</f>
        <v>0</v>
      </c>
      <c r="AB75">
        <f>VLOOKUP($A75,delib30,2,0)*Físico!AA75</f>
        <v>0</v>
      </c>
      <c r="AC75">
        <f>VLOOKUP($A75,delib30,2,0)*Físico!AB75</f>
        <v>0</v>
      </c>
      <c r="AD75">
        <f>VLOOKUP($A75,delib30,2,0)*Físico!AC75</f>
        <v>0</v>
      </c>
      <c r="AE75" s="1">
        <f t="shared" si="3"/>
        <v>2146.42</v>
      </c>
    </row>
    <row r="76" spans="1:31" x14ac:dyDescent="0.25">
      <c r="A76">
        <f t="shared" si="2"/>
        <v>404010482</v>
      </c>
      <c r="B76" t="s">
        <v>107</v>
      </c>
      <c r="C76">
        <f>VLOOKUP($A76,delib30,2,0)*Físico!B76</f>
        <v>0</v>
      </c>
      <c r="D76">
        <f>VLOOKUP($A76,delib30,2,0)*Físico!C76</f>
        <v>0</v>
      </c>
      <c r="E76">
        <f>VLOOKUP($A76,delib30,2,0)*Físico!D76</f>
        <v>1979.68</v>
      </c>
      <c r="F76">
        <f>VLOOKUP($A76,delib30,2,0)*Físico!E76</f>
        <v>0</v>
      </c>
      <c r="G76">
        <f>VLOOKUP($A76,delib30,2,0)*Físico!F76</f>
        <v>0</v>
      </c>
      <c r="H76">
        <f>VLOOKUP($A76,delib30,2,0)*Físico!G76</f>
        <v>0</v>
      </c>
      <c r="I76">
        <f>VLOOKUP($A76,delib30,2,0)*Físico!H76</f>
        <v>0</v>
      </c>
      <c r="J76">
        <f>VLOOKUP($A76,delib30,2,0)*Físico!I76</f>
        <v>0</v>
      </c>
      <c r="K76">
        <f>VLOOKUP($A76,delib30,2,0)*Físico!J76</f>
        <v>989.84</v>
      </c>
      <c r="L76">
        <f>VLOOKUP($A76,delib30,2,0)*Físico!K76</f>
        <v>0</v>
      </c>
      <c r="M76">
        <f>VLOOKUP($A76,delib30,2,0)*Físico!L76</f>
        <v>0</v>
      </c>
      <c r="N76">
        <f>VLOOKUP($A76,delib30,2,0)*Físico!M76</f>
        <v>0</v>
      </c>
      <c r="O76">
        <f>VLOOKUP($A76,delib30,2,0)*Físico!N76</f>
        <v>0</v>
      </c>
      <c r="P76">
        <f>VLOOKUP($A76,delib30,2,0)*Físico!O76</f>
        <v>0</v>
      </c>
      <c r="Q76">
        <f>VLOOKUP($A76,delib30,2,0)*Físico!P76</f>
        <v>0</v>
      </c>
      <c r="R76">
        <f>VLOOKUP($A76,delib30,2,0)*Físico!Q76</f>
        <v>0</v>
      </c>
      <c r="S76">
        <f>VLOOKUP($A76,delib30,2,0)*Físico!R76</f>
        <v>0</v>
      </c>
      <c r="T76">
        <f>VLOOKUP($A76,delib30,2,0)*Físico!S76</f>
        <v>0</v>
      </c>
      <c r="U76">
        <f>VLOOKUP($A76,delib30,2,0)*Físico!T76</f>
        <v>0</v>
      </c>
      <c r="V76">
        <f>VLOOKUP($A76,delib30,2,0)*Físico!U76</f>
        <v>3959.36</v>
      </c>
      <c r="W76">
        <f>VLOOKUP($A76,delib30,2,0)*Físico!V76</f>
        <v>0</v>
      </c>
      <c r="X76">
        <f>VLOOKUP($A76,delib30,2,0)*Físico!W76</f>
        <v>0</v>
      </c>
      <c r="Y76">
        <f>VLOOKUP($A76,delib30,2,0)*Físico!X76</f>
        <v>0</v>
      </c>
      <c r="Z76">
        <f>VLOOKUP($A76,delib30,2,0)*Físico!Y76</f>
        <v>0</v>
      </c>
      <c r="AA76">
        <f>VLOOKUP($A76,delib30,2,0)*Físico!Z76</f>
        <v>0</v>
      </c>
      <c r="AB76">
        <f>VLOOKUP($A76,delib30,2,0)*Físico!AA76</f>
        <v>0</v>
      </c>
      <c r="AC76">
        <f>VLOOKUP($A76,delib30,2,0)*Físico!AB76</f>
        <v>0</v>
      </c>
      <c r="AD76">
        <f>VLOOKUP($A76,delib30,2,0)*Físico!AC76</f>
        <v>0</v>
      </c>
      <c r="AE76" s="1">
        <f t="shared" si="3"/>
        <v>6928.88</v>
      </c>
    </row>
    <row r="77" spans="1:31" x14ac:dyDescent="0.25">
      <c r="A77">
        <f t="shared" si="2"/>
        <v>409050083</v>
      </c>
      <c r="B77" t="s">
        <v>108</v>
      </c>
      <c r="C77">
        <f>VLOOKUP($A77,delib30,2,0)*Físico!B77</f>
        <v>3944.16</v>
      </c>
      <c r="D77">
        <f>VLOOKUP($A77,delib30,2,0)*Físico!C77</f>
        <v>657.36</v>
      </c>
      <c r="E77">
        <f>VLOOKUP($A77,delib30,2,0)*Físico!D77</f>
        <v>0</v>
      </c>
      <c r="F77">
        <f>VLOOKUP($A77,delib30,2,0)*Físico!E77</f>
        <v>0</v>
      </c>
      <c r="G77">
        <f>VLOOKUP($A77,delib30,2,0)*Físico!F77</f>
        <v>0</v>
      </c>
      <c r="H77">
        <f>VLOOKUP($A77,delib30,2,0)*Físico!G77</f>
        <v>0</v>
      </c>
      <c r="I77">
        <f>VLOOKUP($A77,delib30,2,0)*Físico!H77</f>
        <v>0</v>
      </c>
      <c r="J77">
        <f>VLOOKUP($A77,delib30,2,0)*Físico!I77</f>
        <v>0</v>
      </c>
      <c r="K77">
        <f>VLOOKUP($A77,delib30,2,0)*Físico!J77</f>
        <v>0</v>
      </c>
      <c r="L77">
        <f>VLOOKUP($A77,delib30,2,0)*Físico!K77</f>
        <v>0</v>
      </c>
      <c r="M77">
        <f>VLOOKUP($A77,delib30,2,0)*Físico!L77</f>
        <v>0</v>
      </c>
      <c r="N77">
        <f>VLOOKUP($A77,delib30,2,0)*Físico!M77</f>
        <v>0</v>
      </c>
      <c r="O77">
        <f>VLOOKUP($A77,delib30,2,0)*Físico!N77</f>
        <v>0</v>
      </c>
      <c r="P77">
        <f>VLOOKUP($A77,delib30,2,0)*Físico!O77</f>
        <v>0</v>
      </c>
      <c r="Q77">
        <f>VLOOKUP($A77,delib30,2,0)*Físico!P77</f>
        <v>0</v>
      </c>
      <c r="R77">
        <f>VLOOKUP($A77,delib30,2,0)*Físico!Q77</f>
        <v>0</v>
      </c>
      <c r="S77">
        <f>VLOOKUP($A77,delib30,2,0)*Físico!R77</f>
        <v>0</v>
      </c>
      <c r="T77">
        <f>VLOOKUP($A77,delib30,2,0)*Físico!S77</f>
        <v>0</v>
      </c>
      <c r="U77">
        <f>VLOOKUP($A77,delib30,2,0)*Físico!T77</f>
        <v>0</v>
      </c>
      <c r="V77">
        <f>VLOOKUP($A77,delib30,2,0)*Físico!U77</f>
        <v>1972.08</v>
      </c>
      <c r="W77">
        <f>VLOOKUP($A77,delib30,2,0)*Físico!V77</f>
        <v>0</v>
      </c>
      <c r="X77">
        <f>VLOOKUP($A77,delib30,2,0)*Físico!W77</f>
        <v>2629.44</v>
      </c>
      <c r="Y77">
        <f>VLOOKUP($A77,delib30,2,0)*Físico!X77</f>
        <v>0</v>
      </c>
      <c r="Z77">
        <f>VLOOKUP($A77,delib30,2,0)*Físico!Y77</f>
        <v>3944.16</v>
      </c>
      <c r="AA77">
        <f>VLOOKUP($A77,delib30,2,0)*Físico!Z77</f>
        <v>0</v>
      </c>
      <c r="AB77">
        <f>VLOOKUP($A77,delib30,2,0)*Físico!AA77</f>
        <v>0</v>
      </c>
      <c r="AC77">
        <f>VLOOKUP($A77,delib30,2,0)*Físico!AB77</f>
        <v>2629.44</v>
      </c>
      <c r="AD77">
        <f>VLOOKUP($A77,delib30,2,0)*Físico!AC77</f>
        <v>0</v>
      </c>
      <c r="AE77" s="1">
        <f t="shared" si="3"/>
        <v>15776.64</v>
      </c>
    </row>
    <row r="78" spans="1:31" x14ac:dyDescent="0.25">
      <c r="B78" t="s">
        <v>31</v>
      </c>
      <c r="C78">
        <f t="shared" ref="C78:AC78" si="4">SUM(C2:C77)</f>
        <v>5017.16</v>
      </c>
      <c r="D78">
        <f t="shared" si="4"/>
        <v>7224.4699999999993</v>
      </c>
      <c r="E78">
        <f t="shared" si="4"/>
        <v>30222.43</v>
      </c>
      <c r="F78">
        <f t="shared" si="4"/>
        <v>132085.0975</v>
      </c>
      <c r="G78">
        <f t="shared" si="4"/>
        <v>2158.1999999999998</v>
      </c>
      <c r="H78">
        <f t="shared" si="4"/>
        <v>0</v>
      </c>
      <c r="I78">
        <f t="shared" si="4"/>
        <v>0</v>
      </c>
      <c r="J78">
        <f t="shared" si="4"/>
        <v>1522.56</v>
      </c>
      <c r="K78">
        <f t="shared" si="4"/>
        <v>65144.639999999999</v>
      </c>
      <c r="L78">
        <f t="shared" si="4"/>
        <v>0</v>
      </c>
      <c r="M78">
        <f t="shared" si="4"/>
        <v>4193.76</v>
      </c>
      <c r="N78">
        <f t="shared" si="4"/>
        <v>0</v>
      </c>
      <c r="O78">
        <f t="shared" si="4"/>
        <v>2158.1999999999998</v>
      </c>
      <c r="P78">
        <f t="shared" si="4"/>
        <v>38972.519999999997</v>
      </c>
      <c r="Q78">
        <f t="shared" si="4"/>
        <v>3446.72</v>
      </c>
      <c r="R78">
        <f t="shared" si="4"/>
        <v>18896.61</v>
      </c>
      <c r="S78">
        <f t="shared" si="4"/>
        <v>11164.73</v>
      </c>
      <c r="T78">
        <f t="shared" si="4"/>
        <v>18868.43</v>
      </c>
      <c r="U78">
        <f t="shared" si="4"/>
        <v>237218.345</v>
      </c>
      <c r="V78">
        <f t="shared" si="4"/>
        <v>13688.46</v>
      </c>
      <c r="W78">
        <f t="shared" si="4"/>
        <v>9968.4600000000009</v>
      </c>
      <c r="X78">
        <f t="shared" si="4"/>
        <v>188119.56</v>
      </c>
      <c r="Y78">
        <f t="shared" si="4"/>
        <v>59729.46</v>
      </c>
      <c r="Z78">
        <f t="shared" si="4"/>
        <v>16893.36</v>
      </c>
      <c r="AA78">
        <f t="shared" si="4"/>
        <v>0</v>
      </c>
      <c r="AB78">
        <f t="shared" si="4"/>
        <v>6462.4</v>
      </c>
      <c r="AC78">
        <f t="shared" si="4"/>
        <v>39842.39</v>
      </c>
      <c r="AD78">
        <f>SUM(AD2:AD77)</f>
        <v>0</v>
      </c>
      <c r="AE78" s="1">
        <f>SUM(AE2:AE77)</f>
        <v>912997.96250000014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BEAC-C239-4F0D-9894-6906E42594D6}">
  <dimension ref="B2:AD78"/>
  <sheetViews>
    <sheetView workbookViewId="0"/>
  </sheetViews>
  <sheetFormatPr defaultRowHeight="15" x14ac:dyDescent="0.25"/>
  <cols>
    <col min="30" max="30" width="15.85546875" bestFit="1" customWidth="1"/>
  </cols>
  <sheetData>
    <row r="2" spans="2:3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0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0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0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2:30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0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0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0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0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0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0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0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0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0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0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0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0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0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0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0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0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2:30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2:30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2:30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2:30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2:30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2:30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2:30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2:30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2:30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2:30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2:30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2:30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2:30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2:30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2:30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30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30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2:30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2:30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2:30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2:30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2:30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2:30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2:30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2:30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2:30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2:30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2:30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2:30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2:30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2:30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2:30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2:30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2:30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2:30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2:30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2:30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2:30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 MC</vt:lpstr>
      <vt:lpstr>Complemento</vt:lpstr>
      <vt:lpstr>Total</vt:lpstr>
      <vt:lpstr>delib30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2025-04-09T15:09:00Z</dcterms:created>
  <dcterms:modified xsi:type="dcterms:W3CDTF">2025-04-22T18:47:53Z</dcterms:modified>
</cp:coreProperties>
</file>