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Delib" sheetId="1" state="visible" r:id="rId2"/>
    <sheet name="Resumo" sheetId="2" state="visible" r:id="rId3"/>
    <sheet name="Físico" sheetId="3" state="visible" r:id="rId4"/>
    <sheet name="Financeiro MAC" sheetId="4" state="visible" r:id="rId5"/>
    <sheet name="Complemento" sheetId="5" state="visible" r:id="rId6"/>
    <sheet name="Total" sheetId="6" state="visible" r:id="rId7"/>
  </sheets>
  <definedNames>
    <definedName function="false" hidden="false" name="Deliba30" vbProcedure="false">Delib!$A$1:$B$242</definedName>
    <definedName function="false" hidden="false" localSheetId="0" name="_xlnm._FilterDatabase" vbProcedure="false">Delib!$A$1:$B$242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<sst xmlns="http://schemas.openxmlformats.org/spreadsheetml/2006/main" count="544" uniqueCount="188">
  <si>
    <t xml:space="preserve">Código Proc.</t>
  </si>
  <si>
    <t xml:space="preserve">Complemento</t>
  </si>
  <si>
    <t xml:space="preserve">Hospital SC (CNES)</t>
  </si>
  <si>
    <t xml:space="preserve">Freqüência</t>
  </si>
  <si>
    <t xml:space="preserve">Valor Total</t>
  </si>
  <si>
    <t xml:space="preserve">0019402 INSTITUTO DE ENSINO E PESQUISA DR IRINEU MAY BRODBECK</t>
  </si>
  <si>
    <t xml:space="preserve">2303167 HOSPITAL SANTO ANTONIO DE ITAPEMA</t>
  </si>
  <si>
    <t xml:space="preserve">2303892 HOSPITAL SAO FRANCISCO</t>
  </si>
  <si>
    <t xml:space="preserve">2304155 HOSPITAL SAO ROQUE DE SEARA</t>
  </si>
  <si>
    <t xml:space="preserve">2306336 HOSPITAL SAO JOSE</t>
  </si>
  <si>
    <t xml:space="preserve">2306344 HOSPITAL JARAGUA</t>
  </si>
  <si>
    <t xml:space="preserve">2418177 HOSPITAL SAO FRANCISCO DE ASSIS</t>
  </si>
  <si>
    <t xml:space="preserve">2419653 HOSPITAL NOSSA SENHORA DA CONCEICAO HNSC</t>
  </si>
  <si>
    <t xml:space="preserve">2436469 HOSPITAL MUNICIPAL SAO JOSE</t>
  </si>
  <si>
    <t xml:space="preserve">2490935 HOSPITAL FELIX DA COSTA GOMES</t>
  </si>
  <si>
    <t xml:space="preserve">2492342 HOSPITAL SANTO ANTONIO GUARAMIRIM</t>
  </si>
  <si>
    <t xml:space="preserve">2504316 HOSPITAL NOSSA SENHORA DOS PRAZERES</t>
  </si>
  <si>
    <t xml:space="preserve">2521296 HOSPITAL BETHESDA</t>
  </si>
  <si>
    <t xml:space="preserve">2521695 HOSPITAL RIO NEGRINHO</t>
  </si>
  <si>
    <t xml:space="preserve">2521792 HOSPITAL E MATERNIDADE SAGRADA FAMILIA</t>
  </si>
  <si>
    <t xml:space="preserve">2521873 HOSPITAL BEATRIZ RAMOS</t>
  </si>
  <si>
    <t xml:space="preserve">2522209 HOSPITAL MISERICORDIA</t>
  </si>
  <si>
    <t xml:space="preserve">2522411 HOSPITAL AZAMBUJA</t>
  </si>
  <si>
    <t xml:space="preserve">2522489 ASSOCIACAO HOSPITAL E MATERNIDADE DOM JOAQUIM</t>
  </si>
  <si>
    <t xml:space="preserve">2522691 HOSPITAL E MATERNIDADE MARIETA KONDER BORNHAUSEN</t>
  </si>
  <si>
    <t xml:space="preserve">2555840 FUNDACAO HOSPITALAR SANTA OTILIA</t>
  </si>
  <si>
    <t xml:space="preserve">2558246 HOSPITAL SANTA ISABEL</t>
  </si>
  <si>
    <t xml:space="preserve">2558254 HOSPITAL SANTO ANTONIO</t>
  </si>
  <si>
    <t xml:space="preserve">2568713 HOSPITAL REGIONAL ALTO VALE</t>
  </si>
  <si>
    <t xml:space="preserve">2662914 HOSPITAL SEARA DO BEM MATERNO E INFANTIL</t>
  </si>
  <si>
    <t xml:space="preserve">2674327 HOSPITAL NOSSA SENHORA DOS NAVEGANTES</t>
  </si>
  <si>
    <t xml:space="preserve">2691485 HOSPITAL DE GASPAR</t>
  </si>
  <si>
    <t xml:space="preserve">2744937 HOSPITAL INFANTIL PEQUENO ANJO</t>
  </si>
  <si>
    <t xml:space="preserve">7486596 HOSPITAL REGIONAL DE BIGUACU HELMUTH NASS</t>
  </si>
  <si>
    <t xml:space="preserve">7847777 HOSPITAL JOAO SCHREIBER</t>
  </si>
  <si>
    <t xml:space="preserve">Total</t>
  </si>
  <si>
    <t xml:space="preserve">ProcCamp</t>
  </si>
  <si>
    <t xml:space="preserve">0019402 INSTITUTO DE ENSINO E PESQUISA DR IRINEU MAY BRODBEC</t>
  </si>
  <si>
    <t xml:space="preserve">0303040203 TRATAMENTO DE DOENCAS NEURO-DEGENERATIVAS</t>
  </si>
  <si>
    <t xml:space="preserve">0401020045 EXCISAO E ENXERTO DE PELE (HEMANGIOMA, NEVUS OU TUMOR )</t>
  </si>
  <si>
    <t xml:space="preserve">0401020100 EXTIRPACAO E SUPRESSAO DE LESAO DE PELE E DE TECIDO CELULAR SUBCUTANEO</t>
  </si>
  <si>
    <t xml:space="preserve">0403010233 TRATAMENTO CIRURGICO DE DISRAFISMO OCULTO</t>
  </si>
  <si>
    <t xml:space="preserve">0403020042 MICROCIRURGIA DE PLEXO BRAQUIAL COM MICROENXERTIA</t>
  </si>
  <si>
    <t xml:space="preserve">0403020050 MICRONEUROLISE DE NERVO PERIFERICO</t>
  </si>
  <si>
    <t xml:space="preserve">0403020069 MICRONEURORRAFIA</t>
  </si>
  <si>
    <t xml:space="preserve">0403020115 TRATAMENTO CIRURGICO DE NEUROPATIA COMPRESSIVA COM OU SEM MICROCIRURGIA</t>
  </si>
  <si>
    <t xml:space="preserve">0403020123 TRATAMENTO CIRURGICO DE SINDROME COMPRESSIVA EM TUNEL OSTEO-FIBROSO AO NIVEL DO CARPO</t>
  </si>
  <si>
    <t xml:space="preserve">0403020131 TRATAMENTO MICROCIRURGICO DE TUMOR DE NERVO PERIFERICO / NEUROMA</t>
  </si>
  <si>
    <t xml:space="preserve">0403030056 CRANIECTOMIA POR TUMOR OSSEO</t>
  </si>
  <si>
    <t xml:space="preserve">0403030102 MICROCIRURGIA DE TUMOR MEDULAR</t>
  </si>
  <si>
    <t xml:space="preserve">0403030129 MICROCIRURGIA PARA TUMOR DA BASE DO CRANIO</t>
  </si>
  <si>
    <t xml:space="preserve">0403030145 MICROCIRURGIA PARA TUMOR INTRACRANIANO</t>
  </si>
  <si>
    <t xml:space="preserve">0403030153 MICROCIRURGIA PARA TUMOR INTRACRANIANO (COM TECNICA COMPLEMENTAR)</t>
  </si>
  <si>
    <t xml:space="preserve">0403050030 BLOQUEIOS PROLONGADOS DE SISTEMA NERVOSO PERIFERICO / CENTRAL COM BOMBA DE INFUSAO</t>
  </si>
  <si>
    <t xml:space="preserve">0403050103 RIZOTOMIA / NEUROTOMIA PERCUTANEA POR RADIOFREQUENCIA</t>
  </si>
  <si>
    <t xml:space="preserve">0403050154 TRATAMENTO DE LESAO DO SISTEMA NEUROVEGETATIVO POR AGENTES QUIMICOS</t>
  </si>
  <si>
    <t xml:space="preserve">0403070163 EMBOLIZACAO DE ANEURISMA CEREBRAL MENOR DO QUE 1,5 CM COM COLO LARGO</t>
  </si>
  <si>
    <t xml:space="preserve">0404010016 ADENOIDECTOMIA</t>
  </si>
  <si>
    <t xml:space="preserve">0404010024 AMIGDALECTOMIA</t>
  </si>
  <si>
    <t xml:space="preserve">0404010032 AMIGDALECTOMIA C/ ADENOIDECTOMIA</t>
  </si>
  <si>
    <t xml:space="preserve">0404010415 TURBINECTOMIA</t>
  </si>
  <si>
    <t xml:space="preserve">0404010482 SEPTOPLASTIA PARA CORRECAO DE DESVIO</t>
  </si>
  <si>
    <t xml:space="preserve">0405010133 RECONSTITUICAO TOTAL DE PALPEBRA</t>
  </si>
  <si>
    <t xml:space="preserve">0406010323 CORRECAO DE HIPERTROFIA SEPTAL ASSIMETRICA</t>
  </si>
  <si>
    <t xml:space="preserve">0406010536 FECHAMENTO DE COMUNICACAO INTERATRIAL</t>
  </si>
  <si>
    <t xml:space="preserve">0406010587 IMPLANTE DE CARDIOVERSOR DESFIBRILADOR DE CAMARA DUPLA TRANSVENOSO</t>
  </si>
  <si>
    <t xml:space="preserve">0406010609 IMPLANTE DE CARDIOVERSOR DESFIBRILADOR (CDI) MULTI-SITIO TRANSVENOSO</t>
  </si>
  <si>
    <t xml:space="preserve">0406010650 IMPLANTE DE MARCAPASSO DE CAMARA DUPLA TRANSVENOSO</t>
  </si>
  <si>
    <t xml:space="preserve">0406010676 IMPLANTE DE MARCAPASSO DE CAMARA UNICA TRANSVENOSO</t>
  </si>
  <si>
    <t xml:space="preserve">0406010846 RECONSTRUCAO DA RAIZ DA AORTA C/ TUBO VALVADO</t>
  </si>
  <si>
    <t xml:space="preserve">0406011125 TROCA DE GERADOR DE MARCAPASSO DE CAMARA DUPLA</t>
  </si>
  <si>
    <t xml:space="preserve">0406020078 IMPLANTACAO DE CATETER DE LONGA PERMANENCIA SEMI OU TOTALMENTE IMPLANTAVEL (PROCEDIMENTO PRINCIPAL</t>
  </si>
  <si>
    <t xml:space="preserve">0406020426 REVASCULARIZACAO DO MEMBRO SUPERIOR</t>
  </si>
  <si>
    <t xml:space="preserve">0406020574 TRATAMENTO CIRURGICO DE VARIZES (UNILATERAL)</t>
  </si>
  <si>
    <t xml:space="preserve">0406030014 ANGIOPLASTIA CORONARIANA</t>
  </si>
  <si>
    <t xml:space="preserve">0406030022 ANGIOPLASTIA CORONARIANA C/ IMPLANTE DE DOIS STENTS</t>
  </si>
  <si>
    <t xml:space="preserve">0406030030 ANGIOPLASTIA CORONARIANA COM IMPLANTE DE STENT</t>
  </si>
  <si>
    <t xml:space="preserve">0406030103 RETIRADA DE CORPO ESTRANHO DE SISTEMA CARDIOVASCULAR POR TECNICAS HEMODINAMICAS</t>
  </si>
  <si>
    <t xml:space="preserve">0406030154 FECHAMENTO PERCUTANEO DE COMUNICACAO INTERATRIAL SEPTAL.</t>
  </si>
  <si>
    <t xml:space="preserve">0406040052 ANGIOPLASTIA INTRALUMINAL DE VASOS DAS EXTREMIDADES (SEM STENT)</t>
  </si>
  <si>
    <t xml:space="preserve">0406040060 ANGIOPLASTIA INTRALUMINAL DE VASOS DAS EXTREMIDADES (COM STENT NAO RECOBERTO)</t>
  </si>
  <si>
    <t xml:space="preserve">0406040125 ANGIOPLASTIA INTRALUMINAL DE VASOS VISCERAIS / RENAIS</t>
  </si>
  <si>
    <t xml:space="preserve">0406050015 ESTUDO ELETROFISIOLOGICO DIAGNOSTICO</t>
  </si>
  <si>
    <t xml:space="preserve">0406050023 ESTUDO ELETROFISIOLOGICO TERAPEUTICO I (ABLACAO DE FLUTTER ATRIAL)</t>
  </si>
  <si>
    <t xml:space="preserve">0406050031 ESTUDO ELETROFISIOLOGICO TERAPEUTICO I (ABLACAO DE TAQUICARDIA ATRIAL DIREITA)</t>
  </si>
  <si>
    <t xml:space="preserve">0406050040 ESTUDO ELETROFISIOLOGICO TERAPEUTICO I (ABLACAO DE TAQUICARDIA POR REENTRADA NODAL DE VIAS ANOMA</t>
  </si>
  <si>
    <t xml:space="preserve">0406050139 ESTUDO ELETROFISIOLOGICO TERAPEUTICO II (ABLACAO DE VIAS ANOMALAS ESQUERDAS)</t>
  </si>
  <si>
    <t xml:space="preserve">0407020276 FISTULECTOMIA / FISTULOTOMIA ANAL</t>
  </si>
  <si>
    <t xml:space="preserve">0407020284 HEMORROIDECTOMIA</t>
  </si>
  <si>
    <t xml:space="preserve">0407030026 COLECISTECTOMIA</t>
  </si>
  <si>
    <t xml:space="preserve">0407030034 COLECISTECTOMIA VIDEOLAPAROSCOPICA</t>
  </si>
  <si>
    <t xml:space="preserve">0407040080 HERNIOPLASTIA INCISIONAL</t>
  </si>
  <si>
    <t xml:space="preserve">0407040102 HERNIOPLASTIA INGUINAL / CRURAL (UNILATERAL)</t>
  </si>
  <si>
    <t xml:space="preserve">0407040129 HERNIOPLASTIA UMBILICAL</t>
  </si>
  <si>
    <t xml:space="preserve">0407040170 LAPAROTOMIA VIDEOLAPAROSCOPICA PARA DRENAGEM E/OU BIOPSIA</t>
  </si>
  <si>
    <t xml:space="preserve">0408010185 TRATAMENTO CIRURGICO DE LUXACAO / FRATURA-LUXACAO ACROMIO-CLAVICULAR</t>
  </si>
  <si>
    <t xml:space="preserve">0408020032 ARTRODESE DE MEDIAS / GRANDES ARTICULACOES DE MEMBRO SUPERIOR</t>
  </si>
  <si>
    <t xml:space="preserve">0408020415 TRATAMENTO CIRURGICO DE FRATURA DE EXTREMIDADES / METAFISE PROXIMAL DOS OSSOS DO ANTEBRACO</t>
  </si>
  <si>
    <t xml:space="preserve">0408030631 REVISAO DE ARTRODESE / TRATAMENTO CIRURGICO DE PSEUDARTROSE DA COLUNA TORACO-LOMBO-SACRA POSTERIOR</t>
  </si>
  <si>
    <t xml:space="preserve">0408040076 ARTROPLASTIA DE REVISAO OU RECONSTRUCAO DO QUADRIL</t>
  </si>
  <si>
    <t xml:space="preserve">0408040092 ARTROPLASTIA TOTAL PRIMARIA DO QUADRIL NAO CIMENTADA / HIBRIDA</t>
  </si>
  <si>
    <t xml:space="preserve">0408050055 ARTROPLASTIA TOTAL DE JOELHO - REVISAO / RECONSTRUCAO</t>
  </si>
  <si>
    <t xml:space="preserve">0408050063 ARTROPLASTIA TOTAL PRIMARIA DO JOELHO</t>
  </si>
  <si>
    <t xml:space="preserve">0408050160 RECONSTRUCAO LIGAMENTAR INTRA-ARTICULAR DO JOELHO (CRUZADO ANTERIOR)</t>
  </si>
  <si>
    <t xml:space="preserve">0408050896 TRATAMENTO CIRURGICO DE ROTURA DO MENISCO COM MENISCECTOMIA PARCIAL / TOTAL</t>
  </si>
  <si>
    <t xml:space="preserve">0408050926 TRATAMENTO DAS LESOES OSTEO-CONDRAIS POR FIXACAO OU MOSAICOPLASTIA JOELHO/TORNOZELO</t>
  </si>
  <si>
    <t xml:space="preserve">0408060050 ARTRODESE DE PEQUENAS ARTICULACOES</t>
  </si>
  <si>
    <t xml:space="preserve">0408060158 MANIPULACAO ARTICULAR</t>
  </si>
  <si>
    <t xml:space="preserve">0408060352 RETIRADA DE FIO OU PINO INTRA-OSSEO</t>
  </si>
  <si>
    <t xml:space="preserve">0408060360 RETIRADA DE FIXADOR EXTERNO</t>
  </si>
  <si>
    <t xml:space="preserve">0408060379 RETIRADA DE PLACA E/OU PARAFUSOS</t>
  </si>
  <si>
    <t xml:space="preserve">0408060450 TENOMIORRAFIA</t>
  </si>
  <si>
    <t xml:space="preserve">0408060603 TRATAMENTO CIRURGICO DE HERNIA MUSCULAR</t>
  </si>
  <si>
    <t xml:space="preserve">0409010170 INSTALACAO ENDOSCOPICA DE CATETER DUPLO J</t>
  </si>
  <si>
    <t xml:space="preserve">0409040215 TRATAMENTO CIRURGICO DE HIDROCELE</t>
  </si>
  <si>
    <t xml:space="preserve">0409040240 VASECTOMIA</t>
  </si>
  <si>
    <t xml:space="preserve">0409050075 PLASTICA TOTAL DO PENIS</t>
  </si>
  <si>
    <t xml:space="preserve">0409050083 POSTECTOMIA</t>
  </si>
  <si>
    <t xml:space="preserve">0409060046 CURETAGEM SEMIOTICA C/ OU S/ DILATACAO DO COLO DO UTERO</t>
  </si>
  <si>
    <t xml:space="preserve">0409060119 HISTERECTOMIA C/ ANEXECTOMIA (UNI / BILATERAL)</t>
  </si>
  <si>
    <t xml:space="preserve">0409060127 HISTERECTOMIA SUBTOTAL</t>
  </si>
  <si>
    <t xml:space="preserve">0409060135 HISTERECTOMIA TOTAL</t>
  </si>
  <si>
    <t xml:space="preserve">0409060186 LAQUEADURA TUBARIA</t>
  </si>
  <si>
    <t xml:space="preserve">0409060232 SALPINGECTOMIA UNI / BILATERAL</t>
  </si>
  <si>
    <t xml:space="preserve">0409070050 COLPOPERINEOPLASTIA ANTERIOR E POSTERIOR</t>
  </si>
  <si>
    <t xml:space="preserve">0409070068 COLPOPERINEOPLASTIA POSTERIOR</t>
  </si>
  <si>
    <t xml:space="preserve">0409070270 TRATAMENTO CIRURGICO DE INCONTINENCIA URINARIA POR VIA VAGINAL</t>
  </si>
  <si>
    <t xml:space="preserve">0410010111 SETORECTOMIA / QUADRANTECTOMIA</t>
  </si>
  <si>
    <t xml:space="preserve">0415010012 TRATAMENTO C/ CIRURGIAS MULTIPLAS</t>
  </si>
  <si>
    <t xml:space="preserve">0415020034 OUTROS PROCEDIMENTOS COM CIRURGIAS SEQUENCIAIS</t>
  </si>
  <si>
    <t xml:space="preserve">0415020050 PROCEDIMENTOS SEQUENCIAIS EM ONCOLOGIA</t>
  </si>
  <si>
    <t xml:space="preserve">0415020069 PROCEDIMENTOS SEQUENCIAIS EM ORTOPEDIA</t>
  </si>
  <si>
    <t xml:space="preserve">0415020077 PROCEDIMENTOS SEQUENCIAIS EM NEUROCIRURGIA</t>
  </si>
  <si>
    <t xml:space="preserve">0415040027 DEBRIDAMENTO DE FASCEITE NECROTIZANTE</t>
  </si>
  <si>
    <t xml:space="preserve">0415040035 DEBRIDAMENTO DE ULCERA / DE TECIDOS DESVITALIZADOS</t>
  </si>
  <si>
    <t xml:space="preserve">0416010075 NEFRECTOMIA TOTAL EM ONCOLOGIA</t>
  </si>
  <si>
    <t xml:space="preserve">0416010113 ORQUIECTOMIA UNILATERAL EM ONCOLOGIA</t>
  </si>
  <si>
    <t xml:space="preserve">0416010121 PROSTATECTOMIA EM ONCOLOGIA</t>
  </si>
  <si>
    <t xml:space="preserve">0416010130 PROSTATOVESICULECTOMIA RADICAL EM ONCOLOGIA</t>
  </si>
  <si>
    <t xml:space="preserve">0416010164 RESSECCAO DE TUMORES MULTIPLOS E SIMULTANEOS DO TRATO URINARIO EM ONCOLOGIA</t>
  </si>
  <si>
    <t xml:space="preserve">0416010172 RESSECCAO ENDOSCOPICA DE TUMOR VESICAL EM ONCOLOGIA</t>
  </si>
  <si>
    <t xml:space="preserve">0416010210 NEFRECTOMIA PARCIAL EM ONCOLOGIA</t>
  </si>
  <si>
    <t xml:space="preserve">0416020160 LINFADENECTOMIA RADICAL MODIFICADA CERVICAL UNILATERAL EM ONCOLOGIA</t>
  </si>
  <si>
    <t xml:space="preserve">0416020194 LINFADENECTOMIA MEDIASTINAL EM ONCOLOGIA</t>
  </si>
  <si>
    <t xml:space="preserve">0416020216 LINFADENECTOMIA AXILAR UNILATERAL EM ONCOLOGIA</t>
  </si>
  <si>
    <t xml:space="preserve">0416020224 LINFADENECTOMIA RETROPERITONIAL EM ONCOLOGIA</t>
  </si>
  <si>
    <t xml:space="preserve">0416020232 LINFADENECTOMIA INGUINAL UNILATERAL EM ONCOLOGIA</t>
  </si>
  <si>
    <t xml:space="preserve">0416030041 RESSECCAO DE GLANDULA SUBMANDIBULAR EM ONCOLOGIA</t>
  </si>
  <si>
    <t xml:space="preserve">0416030068 GLOSSECTOMIA PARCIAL EM ONCOLOGIA</t>
  </si>
  <si>
    <t xml:space="preserve">0416030149 RESSECCAO EM CUNHA DE LABIO E SUTURA EM ONCOLOGIA</t>
  </si>
  <si>
    <t xml:space="preserve">0416030203 PAROTIDECTOMIA TOTAL AMPLIADA EM ONCOLOGIA</t>
  </si>
  <si>
    <t xml:space="preserve">0416030254 LARINGECTOMIA PARCIAL EM ONCOLOGIA</t>
  </si>
  <si>
    <t xml:space="preserve">0416030270 TIREOIDECTOMIA TOTAL EM ONCOLOGIA</t>
  </si>
  <si>
    <t xml:space="preserve">0416030327 RESSECCAO DE PAVILHAO AURICULAR EM ONCOLOGIA</t>
  </si>
  <si>
    <t xml:space="preserve">0416040101 HEPATECTOMIA PARCIAL EM ONCOLOGIA</t>
  </si>
  <si>
    <t xml:space="preserve">0416040110 PANCREATECTOMIA PARCIAL EM ONCOLOGIA</t>
  </si>
  <si>
    <t xml:space="preserve">0416040209 BIOPSIAS MULTIPLAS INTRA-ABDOMINAIS EM ONCOLOGIA</t>
  </si>
  <si>
    <t xml:space="preserve">0416040217 GASTRECTOMIA PARCIAL EM ONCOLOGIA</t>
  </si>
  <si>
    <t xml:space="preserve">0416040225 METASTASECTOMIA HEPATICA EM ONCOLOGIA</t>
  </si>
  <si>
    <t xml:space="preserve">0416040250 RESSECCAO DE TUMOR RETROPERITONIAL EM ONCOLOGIA</t>
  </si>
  <si>
    <t xml:space="preserve">0416040268 RESSECCAO ALARGADA DE TUMOR DE PARTES MOLES DE PAREDE ABDOMINAL EM ONCOLOGIA</t>
  </si>
  <si>
    <t xml:space="preserve">0416040276 RESSECCAO ALARGADA DE TUMOR DE INTESTINO EM ONCOLOGIA</t>
  </si>
  <si>
    <t xml:space="preserve">0416050018 AMPUTACAO ABDOMINO-PERINEAL DE RETO EM ONCOLOGIA</t>
  </si>
  <si>
    <t xml:space="preserve">0416050026 COLECTOMIA PARCIAL (HEMICOLECTOMIA) EM ONCOLOGIA</t>
  </si>
  <si>
    <t xml:space="preserve">0416050050 EXCISAO LOCAL DE TUMOR DO RETO EM ONCOLOGIA</t>
  </si>
  <si>
    <t xml:space="preserve">0416050077 RETOSSIGMOIDECTOMIA ABDOMINAL EM ONCOLOGIA</t>
  </si>
  <si>
    <t xml:space="preserve">0416050093 EXENTERACAO PELVICA POSTERIOR EM ONCOLOGIA</t>
  </si>
  <si>
    <t xml:space="preserve">0416060013 AMPUTACAO CONICA DE COLO DE UTERO COM COLPECTOMIA EM ONCOLOGIA</t>
  </si>
  <si>
    <t xml:space="preserve">0416060021 ANEXECTOMIA UNI / BILATERAL EM ONCOLOGIA</t>
  </si>
  <si>
    <t xml:space="preserve">0416060030 COLPECTOMIA EM ONCOLOGIA</t>
  </si>
  <si>
    <t xml:space="preserve">0416060056 HISTERECTOMIA COM RESSECCAO DE ORGAOS CONTIGUOS EM ONCOLOGIA</t>
  </si>
  <si>
    <t xml:space="preserve">0416060064 HISTERECTOMIA TOTAL AMPLIADA EM ONCOLOGIA</t>
  </si>
  <si>
    <t xml:space="preserve">0416060080 TRAQUELECTOMIA RADICAL EM ONCOLOGIA</t>
  </si>
  <si>
    <t xml:space="preserve">0416060110 HISTERECTOMIA COM OU SEM ANEXECTOMIA (UNI / BILATERAL) EM ONCOLOGIA</t>
  </si>
  <si>
    <t xml:space="preserve">0416060129 LAPAROTOMIA PARA AVALIACAO DE TUMOR DE OVARIO EM ONCOLOGIA</t>
  </si>
  <si>
    <t xml:space="preserve">0416080014 EXCISAO E ENXERTO DE PELE EM ONCOLOGIA</t>
  </si>
  <si>
    <t xml:space="preserve">0416080030 EXCISAO E SUTURA COM PLASTICA EM Z NA PELE EM ONCOLOGIA</t>
  </si>
  <si>
    <t xml:space="preserve">0416080081 RECONSTRUCAO COM RETALHO MIOCUTANEO (QUALQUER PARTE) EM ONCOLOGIA</t>
  </si>
  <si>
    <t xml:space="preserve">0416080090 RECONSTRUCAO POR MICROCIRURGIA (QUALQUER PARTE) EM ONCOLOGIA</t>
  </si>
  <si>
    <t xml:space="preserve">0416080120 EXTIRPACAO MULTIPLA DE LESAO DA PELE OU TECIDO CELULAR SUBCUTANEO EM ONCOLOGIA</t>
  </si>
  <si>
    <t xml:space="preserve">0416090109 RESSECCAO DE TUMOR OSSEO COM SUBSTITUICAO (ENDOPROTESE) OU COM RECONSTRUCAO E FIXACAO EM ON</t>
  </si>
  <si>
    <t xml:space="preserve">0416090133 RESSECCAO DE TUMOR DE PARTES MOLES EM ONCOLOGIA</t>
  </si>
  <si>
    <t xml:space="preserve">0416110061 SEGMENTECTOMIA PULMONAR EM ONCOLOGIA</t>
  </si>
  <si>
    <t xml:space="preserve">0416120024 MASTECTOMIA RADICAL COM LINFADENECTOMIA AXILAR EM ONCOLOGIA</t>
  </si>
  <si>
    <t xml:space="preserve">0416120040 RESSECCAO DE LESAO NAO PALPAVEL DE MAMA COM MARCACAO EM ONCOLOGIA (POR MAMA)</t>
  </si>
  <si>
    <t xml:space="preserve">0416120059 SEGMENTECTOMIA/QUADRANTECTOMIA/SETORECTOMIA DE MAMA EM ONCOLOGIA</t>
  </si>
  <si>
    <t xml:space="preserve">Hospitais – SC</t>
  </si>
  <si>
    <t xml:space="preserve">Financeiro MC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</si>
</sst>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&quot;R$ &quot;* #,##0.00_-;&quot;-R$ &quot;* #,##0.00_-;_-&quot;R$ &quot;* \-??_-;_-@_-"/>
    <numFmt numFmtId="166" formatCode="&quot;BOOL&quot;e&quot;AN&quot;"/>
    <numFmt numFmtId="167" formatCode="[$R$-416]\ #,##0.00;[RED]\-[$R$-416]\ #,##0.00"/>
    <numFmt numFmtId="168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953125" defaultRowHeight="13.8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1" width="14.59"/>
  </cols>
  <sheetData>
    <row r="1" customFormat="false" ht="13.8" hidden="false" customHeight="false" outlineLevel="0" collapsed="false">
      <c r="A1" s="0" t="s">
        <v>0</v>
      </c>
      <c r="B1" s="1" t="s">
        <v>1</v>
      </c>
    </row>
    <row r="2" customFormat="false" ht="13.8" hidden="false" customHeight="false" outlineLevel="0" collapsed="false">
      <c r="A2" s="0" t="n">
        <v>30304020</v>
      </c>
      <c r="B2" s="1" t="n">
        <v>309.73</v>
      </c>
      <c r="C2" s="2"/>
    </row>
    <row r="3" customFormat="false" ht="13.8" hidden="false" customHeight="false" outlineLevel="0" collapsed="false">
      <c r="A3" s="0" t="n">
        <v>40301004</v>
      </c>
      <c r="B3" s="1" t="n">
        <v>2018.51</v>
      </c>
    </row>
    <row r="4" customFormat="false" ht="13.8" hidden="false" customHeight="false" outlineLevel="0" collapsed="false">
      <c r="A4" s="0" t="n">
        <v>40301005</v>
      </c>
      <c r="B4" s="1" t="n">
        <v>2144.87</v>
      </c>
    </row>
    <row r="5" customFormat="false" ht="13.8" hidden="false" customHeight="false" outlineLevel="0" collapsed="false">
      <c r="A5" s="0" t="n">
        <v>40301007</v>
      </c>
      <c r="B5" s="1" t="n">
        <v>1980.66</v>
      </c>
    </row>
    <row r="6" customFormat="false" ht="13.8" hidden="false" customHeight="false" outlineLevel="0" collapsed="false">
      <c r="A6" s="0" t="n">
        <v>40301011</v>
      </c>
      <c r="B6" s="1" t="n">
        <v>2133.07</v>
      </c>
    </row>
    <row r="7" customFormat="false" ht="13.8" hidden="false" customHeight="false" outlineLevel="0" collapsed="false">
      <c r="A7" s="0" t="n">
        <v>40301012</v>
      </c>
      <c r="B7" s="1" t="n">
        <v>3169.61</v>
      </c>
    </row>
    <row r="8" customFormat="false" ht="13.8" hidden="false" customHeight="false" outlineLevel="0" collapsed="false">
      <c r="A8" s="0" t="n">
        <v>40301013</v>
      </c>
      <c r="B8" s="1" t="n">
        <v>2246.48</v>
      </c>
    </row>
    <row r="9" customFormat="false" ht="13.8" hidden="false" customHeight="false" outlineLevel="0" collapsed="false">
      <c r="A9" s="0" t="n">
        <v>40301014</v>
      </c>
      <c r="B9" s="1" t="n">
        <v>2018.51</v>
      </c>
    </row>
    <row r="10" customFormat="false" ht="13.8" hidden="false" customHeight="false" outlineLevel="0" collapsed="false">
      <c r="A10" s="0" t="n">
        <v>40301021</v>
      </c>
      <c r="B10" s="1" t="n">
        <v>2018.51</v>
      </c>
    </row>
    <row r="11" customFormat="false" ht="13.8" hidden="false" customHeight="false" outlineLevel="0" collapsed="false">
      <c r="A11" s="0" t="n">
        <v>40301022</v>
      </c>
      <c r="B11" s="1" t="n">
        <v>1343.12</v>
      </c>
    </row>
    <row r="12" customFormat="false" ht="13.8" hidden="false" customHeight="false" outlineLevel="0" collapsed="false">
      <c r="A12" s="0" t="n">
        <v>40301023</v>
      </c>
      <c r="B12" s="1" t="n">
        <v>1446.84</v>
      </c>
    </row>
    <row r="13" customFormat="false" ht="13.8" hidden="false" customHeight="false" outlineLevel="0" collapsed="false">
      <c r="A13" s="0" t="n">
        <v>40301024</v>
      </c>
      <c r="B13" s="1" t="n">
        <v>2018.51</v>
      </c>
    </row>
    <row r="14" customFormat="false" ht="13.8" hidden="false" customHeight="false" outlineLevel="0" collapsed="false">
      <c r="A14" s="0" t="n">
        <v>40301025</v>
      </c>
      <c r="B14" s="1" t="n">
        <v>2018.51</v>
      </c>
    </row>
    <row r="15" customFormat="false" ht="13.8" hidden="false" customHeight="false" outlineLevel="0" collapsed="false">
      <c r="A15" s="0" t="n">
        <v>40301033</v>
      </c>
      <c r="B15" s="1" t="n">
        <v>1906.52</v>
      </c>
    </row>
    <row r="16" customFormat="false" ht="13.8" hidden="false" customHeight="false" outlineLevel="0" collapsed="false">
      <c r="A16" s="0" t="n">
        <v>40301035</v>
      </c>
      <c r="B16" s="1" t="n">
        <v>702.09</v>
      </c>
    </row>
    <row r="17" customFormat="false" ht="13.8" hidden="false" customHeight="false" outlineLevel="0" collapsed="false">
      <c r="A17" s="0" t="n">
        <v>40301039</v>
      </c>
      <c r="B17" s="1" t="n">
        <v>1657.64</v>
      </c>
    </row>
    <row r="18" customFormat="false" ht="13.8" hidden="false" customHeight="false" outlineLevel="0" collapsed="false">
      <c r="A18" s="0" t="n">
        <v>40302001</v>
      </c>
      <c r="B18" s="1" t="n">
        <v>1797.49</v>
      </c>
    </row>
    <row r="19" customFormat="false" ht="13.8" hidden="false" customHeight="false" outlineLevel="0" collapsed="false">
      <c r="A19" s="0" t="n">
        <v>40302002</v>
      </c>
      <c r="B19" s="1" t="n">
        <v>1797.49</v>
      </c>
    </row>
    <row r="20" customFormat="false" ht="13.8" hidden="false" customHeight="false" outlineLevel="0" collapsed="false">
      <c r="A20" s="0" t="n">
        <v>40302003</v>
      </c>
      <c r="B20" s="1" t="n">
        <v>800.7</v>
      </c>
    </row>
    <row r="21" customFormat="false" ht="13.8" hidden="false" customHeight="false" outlineLevel="0" collapsed="false">
      <c r="A21" s="0" t="n">
        <v>40302004</v>
      </c>
      <c r="B21" s="1" t="n">
        <v>1521.84</v>
      </c>
    </row>
    <row r="22" customFormat="false" ht="13.8" hidden="false" customHeight="false" outlineLevel="0" collapsed="false">
      <c r="A22" s="0" t="n">
        <v>40302005</v>
      </c>
      <c r="B22" s="1" t="n">
        <v>785.04</v>
      </c>
    </row>
    <row r="23" customFormat="false" ht="13.8" hidden="false" customHeight="false" outlineLevel="0" collapsed="false">
      <c r="A23" s="0" t="n">
        <v>40302006</v>
      </c>
      <c r="B23" s="1" t="n">
        <v>1401.75</v>
      </c>
    </row>
    <row r="24" customFormat="false" ht="13.8" hidden="false" customHeight="false" outlineLevel="0" collapsed="false">
      <c r="A24" s="0" t="n">
        <v>40302009</v>
      </c>
      <c r="B24" s="1" t="n">
        <v>1856.81</v>
      </c>
    </row>
    <row r="25" customFormat="false" ht="13.8" hidden="false" customHeight="false" outlineLevel="0" collapsed="false">
      <c r="A25" s="0" t="n">
        <v>40302011</v>
      </c>
      <c r="B25" s="1" t="n">
        <v>1318.46</v>
      </c>
    </row>
    <row r="26" customFormat="false" ht="13.8" hidden="false" customHeight="false" outlineLevel="0" collapsed="false">
      <c r="A26" s="0" t="n">
        <v>40302013</v>
      </c>
      <c r="B26" s="1" t="n">
        <v>459.18</v>
      </c>
    </row>
    <row r="27" customFormat="false" ht="13.8" hidden="false" customHeight="false" outlineLevel="0" collapsed="false">
      <c r="A27" s="0" t="n">
        <v>40303001</v>
      </c>
      <c r="B27" s="1" t="n">
        <v>1847.07</v>
      </c>
    </row>
    <row r="28" customFormat="false" ht="13.8" hidden="false" customHeight="false" outlineLevel="0" collapsed="false">
      <c r="A28" s="0" t="n">
        <v>40303002</v>
      </c>
      <c r="B28" s="1" t="n">
        <v>1980.66</v>
      </c>
    </row>
    <row r="29" customFormat="false" ht="13.8" hidden="false" customHeight="false" outlineLevel="0" collapsed="false">
      <c r="A29" s="0" t="n">
        <v>40303003</v>
      </c>
      <c r="B29" s="1" t="n">
        <v>3321.14</v>
      </c>
    </row>
    <row r="30" customFormat="false" ht="13.8" hidden="false" customHeight="false" outlineLevel="0" collapsed="false">
      <c r="A30" s="0" t="n">
        <v>40303004</v>
      </c>
      <c r="B30" s="1" t="n">
        <v>1900.97</v>
      </c>
    </row>
    <row r="31" customFormat="false" ht="13.8" hidden="false" customHeight="false" outlineLevel="0" collapsed="false">
      <c r="A31" s="0" t="n">
        <v>40303005</v>
      </c>
      <c r="B31" s="1" t="n">
        <v>1500.72</v>
      </c>
    </row>
    <row r="32" customFormat="false" ht="13.8" hidden="false" customHeight="false" outlineLevel="0" collapsed="false">
      <c r="A32" s="0" t="n">
        <v>40303006</v>
      </c>
      <c r="B32" s="1" t="n">
        <v>2991.07</v>
      </c>
    </row>
    <row r="33" customFormat="false" ht="13.8" hidden="false" customHeight="false" outlineLevel="0" collapsed="false">
      <c r="A33" s="0" t="n">
        <v>40303008</v>
      </c>
      <c r="B33" s="1" t="n">
        <v>2605.25</v>
      </c>
    </row>
    <row r="34" customFormat="false" ht="13.8" hidden="false" customHeight="false" outlineLevel="0" collapsed="false">
      <c r="A34" s="0" t="n">
        <v>40303009</v>
      </c>
      <c r="B34" s="1" t="n">
        <v>3143.88</v>
      </c>
    </row>
    <row r="35" customFormat="false" ht="13.8" hidden="false" customHeight="false" outlineLevel="0" collapsed="false">
      <c r="A35" s="0" t="n">
        <v>40303010</v>
      </c>
      <c r="B35" s="1" t="n">
        <v>2644.92</v>
      </c>
    </row>
    <row r="36" customFormat="false" ht="13.8" hidden="false" customHeight="false" outlineLevel="0" collapsed="false">
      <c r="A36" s="0" t="n">
        <v>40303011</v>
      </c>
      <c r="B36" s="1" t="n">
        <v>1101.76</v>
      </c>
    </row>
    <row r="37" customFormat="false" ht="13.8" hidden="false" customHeight="false" outlineLevel="0" collapsed="false">
      <c r="A37" s="0" t="n">
        <v>40303012</v>
      </c>
      <c r="B37" s="1" t="n">
        <v>3636.09</v>
      </c>
    </row>
    <row r="38" customFormat="false" ht="13.8" hidden="false" customHeight="false" outlineLevel="0" collapsed="false">
      <c r="A38" s="0" t="n">
        <v>40303013</v>
      </c>
      <c r="B38" s="1" t="n">
        <v>2664.13</v>
      </c>
    </row>
    <row r="39" customFormat="false" ht="13.8" hidden="false" customHeight="false" outlineLevel="0" collapsed="false">
      <c r="A39" s="0" t="n">
        <v>40303014</v>
      </c>
      <c r="B39" s="1" t="n">
        <v>3159.63</v>
      </c>
    </row>
    <row r="40" customFormat="false" ht="13.8" hidden="false" customHeight="false" outlineLevel="0" collapsed="false">
      <c r="A40" s="0" t="n">
        <v>40303015</v>
      </c>
      <c r="B40" s="1" t="n">
        <v>3824.25</v>
      </c>
    </row>
    <row r="41" customFormat="false" ht="13.8" hidden="false" customHeight="false" outlineLevel="0" collapsed="false">
      <c r="A41" s="0" t="n">
        <v>40303016</v>
      </c>
      <c r="B41" s="1" t="n">
        <v>1875.12</v>
      </c>
    </row>
    <row r="42" customFormat="false" ht="13.8" hidden="false" customHeight="false" outlineLevel="0" collapsed="false">
      <c r="A42" s="0" t="n">
        <v>40304001</v>
      </c>
      <c r="B42" s="1" t="n">
        <v>4846.89</v>
      </c>
    </row>
    <row r="43" customFormat="false" ht="13.8" hidden="false" customHeight="false" outlineLevel="0" collapsed="false">
      <c r="A43" s="0" t="n">
        <v>40304002</v>
      </c>
      <c r="B43" s="1" t="n">
        <v>2991.07</v>
      </c>
    </row>
    <row r="44" customFormat="false" ht="13.8" hidden="false" customHeight="false" outlineLevel="0" collapsed="false">
      <c r="A44" s="0" t="n">
        <v>40304005</v>
      </c>
      <c r="B44" s="1" t="n">
        <v>2907.65</v>
      </c>
    </row>
    <row r="45" customFormat="false" ht="13.8" hidden="false" customHeight="false" outlineLevel="0" collapsed="false">
      <c r="A45" s="0" t="n">
        <v>40304007</v>
      </c>
      <c r="B45" s="1" t="n">
        <v>3457.55</v>
      </c>
    </row>
    <row r="46" customFormat="false" ht="13.8" hidden="false" customHeight="false" outlineLevel="0" collapsed="false">
      <c r="A46" s="0" t="n">
        <v>40304008</v>
      </c>
      <c r="B46" s="1" t="n">
        <v>2008.01</v>
      </c>
    </row>
    <row r="47" customFormat="false" ht="13.8" hidden="false" customHeight="false" outlineLevel="0" collapsed="false">
      <c r="A47" s="0" t="n">
        <v>40304009</v>
      </c>
      <c r="B47" s="1" t="n">
        <v>3159.63</v>
      </c>
    </row>
    <row r="48" customFormat="false" ht="13.8" hidden="false" customHeight="false" outlineLevel="0" collapsed="false">
      <c r="A48" s="0" t="n">
        <v>40304010</v>
      </c>
      <c r="B48" s="1" t="n">
        <v>3645.71</v>
      </c>
    </row>
    <row r="49" customFormat="false" ht="13.8" hidden="false" customHeight="false" outlineLevel="0" collapsed="false">
      <c r="A49" s="0" t="n">
        <v>40304011</v>
      </c>
      <c r="B49" s="1" t="n">
        <v>3159.63</v>
      </c>
    </row>
    <row r="50" customFormat="false" ht="13.8" hidden="false" customHeight="false" outlineLevel="0" collapsed="false">
      <c r="A50" s="0" t="n">
        <v>40304012</v>
      </c>
      <c r="B50" s="1" t="n">
        <v>3645.71</v>
      </c>
    </row>
    <row r="51" customFormat="false" ht="13.8" hidden="false" customHeight="false" outlineLevel="0" collapsed="false">
      <c r="A51" s="0" t="n">
        <v>40305003</v>
      </c>
      <c r="B51" s="1" t="n">
        <v>564.29</v>
      </c>
    </row>
    <row r="52" customFormat="false" ht="13.8" hidden="false" customHeight="false" outlineLevel="0" collapsed="false">
      <c r="A52" s="0" t="n">
        <v>40305004</v>
      </c>
      <c r="B52" s="1" t="n">
        <v>1988.31</v>
      </c>
    </row>
    <row r="53" customFormat="false" ht="13.8" hidden="false" customHeight="false" outlineLevel="0" collapsed="false">
      <c r="A53" s="0" t="n">
        <v>40305005</v>
      </c>
      <c r="B53" s="1" t="n">
        <v>1328.41</v>
      </c>
    </row>
    <row r="54" customFormat="false" ht="13.8" hidden="false" customHeight="false" outlineLevel="0" collapsed="false">
      <c r="A54" s="0" t="n">
        <v>40305006</v>
      </c>
      <c r="B54" s="1" t="n">
        <v>850.16</v>
      </c>
    </row>
    <row r="55" customFormat="false" ht="13.8" hidden="false" customHeight="false" outlineLevel="0" collapsed="false">
      <c r="A55" s="0" t="n">
        <v>40305007</v>
      </c>
      <c r="B55" s="1" t="n">
        <v>1578.66</v>
      </c>
    </row>
    <row r="56" customFormat="false" ht="13.8" hidden="false" customHeight="false" outlineLevel="0" collapsed="false">
      <c r="A56" s="0" t="n">
        <v>40305009</v>
      </c>
      <c r="B56" s="1" t="n">
        <v>1423.23</v>
      </c>
    </row>
    <row r="57" customFormat="false" ht="13.8" hidden="false" customHeight="false" outlineLevel="0" collapsed="false">
      <c r="A57" s="0" t="n">
        <v>40305010</v>
      </c>
      <c r="B57" s="1" t="n">
        <v>1328.41</v>
      </c>
    </row>
    <row r="58" customFormat="false" ht="13.8" hidden="false" customHeight="false" outlineLevel="0" collapsed="false">
      <c r="A58" s="0" t="n">
        <v>40305015</v>
      </c>
      <c r="B58" s="1" t="n">
        <v>1516.18</v>
      </c>
    </row>
    <row r="59" customFormat="false" ht="13.8" hidden="false" customHeight="false" outlineLevel="0" collapsed="false">
      <c r="A59" s="0" t="n">
        <v>40305016</v>
      </c>
      <c r="B59" s="1" t="n">
        <v>1881.06</v>
      </c>
    </row>
    <row r="60" customFormat="false" ht="13.8" hidden="false" customHeight="false" outlineLevel="0" collapsed="false">
      <c r="A60" s="0" t="n">
        <v>40306001</v>
      </c>
      <c r="B60" s="1" t="n">
        <v>6604.29</v>
      </c>
    </row>
    <row r="61" customFormat="false" ht="13.8" hidden="false" customHeight="false" outlineLevel="0" collapsed="false">
      <c r="A61" s="0" t="n">
        <v>40306002</v>
      </c>
      <c r="B61" s="1" t="n">
        <v>3668.32</v>
      </c>
    </row>
    <row r="62" customFormat="false" ht="13.8" hidden="false" customHeight="false" outlineLevel="0" collapsed="false">
      <c r="A62" s="0" t="n">
        <v>40306003</v>
      </c>
      <c r="B62" s="1" t="n">
        <v>5123.87</v>
      </c>
    </row>
    <row r="63" customFormat="false" ht="13.8" hidden="false" customHeight="false" outlineLevel="0" collapsed="false">
      <c r="A63" s="0" t="n">
        <v>40306004</v>
      </c>
      <c r="B63" s="1" t="n">
        <v>2816.57</v>
      </c>
    </row>
    <row r="64" customFormat="false" ht="13.8" hidden="false" customHeight="false" outlineLevel="0" collapsed="false">
      <c r="A64" s="0" t="n">
        <v>40306005</v>
      </c>
      <c r="B64" s="1" t="n">
        <v>4043.87</v>
      </c>
    </row>
    <row r="65" customFormat="false" ht="13.8" hidden="false" customHeight="false" outlineLevel="0" collapsed="false">
      <c r="A65" s="0" t="n">
        <v>40306006</v>
      </c>
      <c r="B65" s="1" t="n">
        <v>5794.07</v>
      </c>
    </row>
    <row r="66" customFormat="false" ht="13.8" hidden="false" customHeight="false" outlineLevel="0" collapsed="false">
      <c r="A66" s="0" t="n">
        <v>40306007</v>
      </c>
      <c r="B66" s="1" t="n">
        <v>5095.15</v>
      </c>
    </row>
    <row r="67" customFormat="false" ht="13.8" hidden="false" customHeight="false" outlineLevel="0" collapsed="false">
      <c r="A67" s="0" t="n">
        <v>40307004</v>
      </c>
      <c r="B67" s="1" t="n">
        <v>4193.76</v>
      </c>
    </row>
    <row r="68" customFormat="false" ht="13.8" hidden="false" customHeight="false" outlineLevel="0" collapsed="false">
      <c r="A68" s="0" t="n">
        <v>40307005</v>
      </c>
      <c r="B68" s="1" t="n">
        <v>4193.76</v>
      </c>
    </row>
    <row r="69" customFormat="false" ht="13.8" hidden="false" customHeight="false" outlineLevel="0" collapsed="false">
      <c r="A69" s="0" t="n">
        <v>40307008</v>
      </c>
      <c r="B69" s="1" t="n">
        <v>3621.76</v>
      </c>
    </row>
    <row r="70" customFormat="false" ht="13.8" hidden="false" customHeight="false" outlineLevel="0" collapsed="false">
      <c r="A70" s="0" t="n">
        <v>40307009</v>
      </c>
      <c r="B70" s="1" t="n">
        <v>3621.76</v>
      </c>
    </row>
    <row r="71" customFormat="false" ht="13.8" hidden="false" customHeight="false" outlineLevel="0" collapsed="false">
      <c r="A71" s="0" t="n">
        <v>40307010</v>
      </c>
      <c r="B71" s="1" t="n">
        <v>1876.94</v>
      </c>
    </row>
    <row r="72" customFormat="false" ht="13.8" hidden="false" customHeight="false" outlineLevel="0" collapsed="false">
      <c r="A72" s="0" t="n">
        <v>40307011</v>
      </c>
      <c r="B72" s="1" t="n">
        <v>1876.94</v>
      </c>
    </row>
    <row r="73" customFormat="false" ht="13.8" hidden="false" customHeight="false" outlineLevel="0" collapsed="false">
      <c r="A73" s="0" t="n">
        <v>40307012</v>
      </c>
      <c r="B73" s="1" t="n">
        <v>3911.36</v>
      </c>
    </row>
    <row r="74" customFormat="false" ht="13.8" hidden="false" customHeight="false" outlineLevel="0" collapsed="false">
      <c r="A74" s="0" t="n">
        <v>40307013</v>
      </c>
      <c r="B74" s="1" t="n">
        <v>3290.88</v>
      </c>
    </row>
    <row r="75" customFormat="false" ht="13.8" hidden="false" customHeight="false" outlineLevel="0" collapsed="false">
      <c r="A75" s="0" t="n">
        <v>40307014</v>
      </c>
      <c r="B75" s="1" t="n">
        <v>807.81</v>
      </c>
    </row>
    <row r="76" customFormat="false" ht="13.8" hidden="false" customHeight="false" outlineLevel="0" collapsed="false">
      <c r="A76" s="0" t="n">
        <v>40307015</v>
      </c>
      <c r="B76" s="1" t="n">
        <v>4045.76</v>
      </c>
    </row>
    <row r="77" customFormat="false" ht="13.8" hidden="false" customHeight="false" outlineLevel="0" collapsed="false">
      <c r="A77" s="0" t="n">
        <v>40307016</v>
      </c>
      <c r="B77" s="1" t="n">
        <v>4045.76</v>
      </c>
    </row>
    <row r="78" customFormat="false" ht="13.8" hidden="false" customHeight="false" outlineLevel="0" collapsed="false">
      <c r="A78" s="0" t="n">
        <v>40308001</v>
      </c>
      <c r="B78" s="1" t="n">
        <v>1988.31</v>
      </c>
    </row>
    <row r="79" customFormat="false" ht="13.8" hidden="false" customHeight="false" outlineLevel="0" collapsed="false">
      <c r="A79" s="0" t="n">
        <v>40308002</v>
      </c>
      <c r="B79" s="1" t="n">
        <v>434.8</v>
      </c>
    </row>
    <row r="80" customFormat="false" ht="13.8" hidden="false" customHeight="false" outlineLevel="0" collapsed="false">
      <c r="A80" s="0" t="n">
        <v>40308003</v>
      </c>
      <c r="B80" s="1" t="n">
        <v>1328.41</v>
      </c>
    </row>
    <row r="81" customFormat="false" ht="13.8" hidden="false" customHeight="false" outlineLevel="0" collapsed="false">
      <c r="A81" s="0" t="n">
        <v>40308004</v>
      </c>
      <c r="B81" s="1" t="n">
        <v>1666.56</v>
      </c>
    </row>
    <row r="82" customFormat="false" ht="13.8" hidden="false" customHeight="false" outlineLevel="0" collapsed="false">
      <c r="A82" s="0" t="n">
        <v>40308005</v>
      </c>
      <c r="B82" s="1" t="n">
        <v>1666.56</v>
      </c>
    </row>
    <row r="83" customFormat="false" ht="13.8" hidden="false" customHeight="false" outlineLevel="0" collapsed="false">
      <c r="A83" s="0" t="n">
        <v>40308006</v>
      </c>
      <c r="B83" s="1" t="n">
        <v>1988.31</v>
      </c>
    </row>
    <row r="84" customFormat="false" ht="13.8" hidden="false" customHeight="false" outlineLevel="0" collapsed="false">
      <c r="A84" s="0" t="n">
        <v>40308007</v>
      </c>
      <c r="B84" s="1" t="n">
        <v>1702.31</v>
      </c>
    </row>
    <row r="85" customFormat="false" ht="13.8" hidden="false" customHeight="false" outlineLevel="0" collapsed="false">
      <c r="A85" s="0" t="n">
        <v>40308008</v>
      </c>
      <c r="B85" s="1" t="n">
        <v>1702.31</v>
      </c>
    </row>
    <row r="86" customFormat="false" ht="13.8" hidden="false" customHeight="false" outlineLevel="0" collapsed="false">
      <c r="A86" s="0" t="n">
        <v>40308009</v>
      </c>
      <c r="B86" s="1" t="n">
        <v>1894.47</v>
      </c>
    </row>
    <row r="87" customFormat="false" ht="13.8" hidden="false" customHeight="false" outlineLevel="0" collapsed="false">
      <c r="A87" s="0" t="n">
        <v>40308010</v>
      </c>
      <c r="B87" s="1" t="n">
        <v>434.8</v>
      </c>
    </row>
    <row r="88" customFormat="false" ht="13.8" hidden="false" customHeight="false" outlineLevel="0" collapsed="false">
      <c r="A88" s="0" t="n">
        <v>40605001</v>
      </c>
      <c r="B88" s="1" t="n">
        <v>875.97</v>
      </c>
    </row>
    <row r="89" customFormat="false" ht="13.8" hidden="false" customHeight="false" outlineLevel="0" collapsed="false">
      <c r="A89" s="0" t="n">
        <v>40605002</v>
      </c>
      <c r="B89" s="1" t="n">
        <v>1474.54</v>
      </c>
    </row>
    <row r="90" customFormat="false" ht="13.8" hidden="false" customHeight="false" outlineLevel="0" collapsed="false">
      <c r="A90" s="0" t="n">
        <v>40605003</v>
      </c>
      <c r="B90" s="1" t="n">
        <v>1492.31</v>
      </c>
    </row>
    <row r="91" customFormat="false" ht="13.8" hidden="false" customHeight="false" outlineLevel="0" collapsed="false">
      <c r="A91" s="0" t="n">
        <v>40605004</v>
      </c>
      <c r="B91" s="1" t="n">
        <v>1466.52</v>
      </c>
    </row>
    <row r="92" customFormat="false" ht="13.8" hidden="false" customHeight="false" outlineLevel="0" collapsed="false">
      <c r="A92" s="0" t="n">
        <v>40605005</v>
      </c>
      <c r="B92" s="1" t="n">
        <v>1486.97</v>
      </c>
    </row>
    <row r="93" customFormat="false" ht="13.8" hidden="false" customHeight="false" outlineLevel="0" collapsed="false">
      <c r="A93" s="0" t="n">
        <v>40605006</v>
      </c>
      <c r="B93" s="1" t="n">
        <v>1445.78</v>
      </c>
    </row>
    <row r="94" customFormat="false" ht="13.8" hidden="false" customHeight="false" outlineLevel="0" collapsed="false">
      <c r="A94" s="0" t="n">
        <v>40605007</v>
      </c>
      <c r="B94" s="1" t="n">
        <v>2059.23</v>
      </c>
    </row>
    <row r="95" customFormat="false" ht="13.8" hidden="false" customHeight="false" outlineLevel="0" collapsed="false">
      <c r="A95" s="0" t="n">
        <v>40605008</v>
      </c>
      <c r="B95" s="1" t="n">
        <v>2142.02</v>
      </c>
    </row>
    <row r="96" customFormat="false" ht="13.8" hidden="false" customHeight="false" outlineLevel="0" collapsed="false">
      <c r="A96" s="0" t="n">
        <v>40605009</v>
      </c>
      <c r="B96" s="1" t="n">
        <v>2297.74</v>
      </c>
    </row>
    <row r="97" customFormat="false" ht="13.8" hidden="false" customHeight="false" outlineLevel="0" collapsed="false">
      <c r="A97" s="0" t="n">
        <v>40605010</v>
      </c>
      <c r="B97" s="1" t="n">
        <v>1618.97</v>
      </c>
    </row>
    <row r="98" customFormat="false" ht="13.8" hidden="false" customHeight="false" outlineLevel="0" collapsed="false">
      <c r="A98" s="0" t="n">
        <v>40605011</v>
      </c>
      <c r="B98" s="1" t="n">
        <v>1886.14</v>
      </c>
    </row>
    <row r="99" customFormat="false" ht="13.8" hidden="false" customHeight="false" outlineLevel="0" collapsed="false">
      <c r="A99" s="0" t="n">
        <v>40605012</v>
      </c>
      <c r="B99" s="1" t="n">
        <v>1560.48</v>
      </c>
    </row>
    <row r="100" customFormat="false" ht="13.8" hidden="false" customHeight="false" outlineLevel="0" collapsed="false">
      <c r="A100" s="0" t="n">
        <v>40605013</v>
      </c>
      <c r="B100" s="1" t="n">
        <v>1685.96</v>
      </c>
    </row>
    <row r="101" customFormat="false" ht="13.8" hidden="false" customHeight="false" outlineLevel="0" collapsed="false">
      <c r="A101" s="0" t="n">
        <v>40701017</v>
      </c>
      <c r="B101" s="1" t="n">
        <v>2175</v>
      </c>
    </row>
    <row r="102" customFormat="false" ht="13.8" hidden="false" customHeight="false" outlineLevel="0" collapsed="false">
      <c r="A102" s="0" t="n">
        <v>40701038</v>
      </c>
      <c r="B102" s="1" t="n">
        <v>3072.5</v>
      </c>
    </row>
    <row r="103" customFormat="false" ht="13.8" hidden="false" customHeight="false" outlineLevel="0" collapsed="false">
      <c r="A103" s="0" t="n">
        <v>40802041</v>
      </c>
      <c r="B103" s="1" t="n">
        <v>1099.11</v>
      </c>
    </row>
    <row r="104" customFormat="false" ht="13.8" hidden="false" customHeight="false" outlineLevel="0" collapsed="false">
      <c r="A104" s="0" t="n">
        <v>40905008</v>
      </c>
      <c r="B104" s="1" t="n">
        <v>657.36</v>
      </c>
    </row>
    <row r="105" customFormat="false" ht="13.8" hidden="false" customHeight="false" outlineLevel="0" collapsed="false">
      <c r="A105" s="0" t="n">
        <v>41304005</v>
      </c>
      <c r="B105" s="1" t="n">
        <v>862.35</v>
      </c>
    </row>
    <row r="106" customFormat="false" ht="13.8" hidden="false" customHeight="false" outlineLevel="0" collapsed="false">
      <c r="A106" s="0" t="n">
        <v>41304006</v>
      </c>
      <c r="B106" s="1" t="n">
        <v>862.32</v>
      </c>
    </row>
    <row r="107" customFormat="false" ht="13.8" hidden="false" customHeight="false" outlineLevel="0" collapsed="false">
      <c r="A107" s="0" t="n">
        <v>41304007</v>
      </c>
      <c r="B107" s="1" t="n">
        <v>862.35</v>
      </c>
    </row>
    <row r="108" customFormat="false" ht="13.8" hidden="false" customHeight="false" outlineLevel="0" collapsed="false">
      <c r="A108" s="0" t="n">
        <v>41304008</v>
      </c>
      <c r="B108" s="1" t="n">
        <v>851.52</v>
      </c>
    </row>
    <row r="109" customFormat="false" ht="13.8" hidden="false" customHeight="false" outlineLevel="0" collapsed="false">
      <c r="A109" s="0" t="n">
        <v>41304025</v>
      </c>
      <c r="B109" s="1" t="n">
        <v>1052.2</v>
      </c>
    </row>
    <row r="110" customFormat="false" ht="13.8" hidden="false" customHeight="false" outlineLevel="0" collapsed="false">
      <c r="A110" s="0" t="n">
        <v>41501001</v>
      </c>
      <c r="B110" s="1" t="n">
        <v>0</v>
      </c>
    </row>
    <row r="111" customFormat="false" ht="13.8" hidden="false" customHeight="false" outlineLevel="0" collapsed="false">
      <c r="A111" s="0" t="n">
        <v>41502003</v>
      </c>
      <c r="B111" s="1" t="n">
        <v>0</v>
      </c>
    </row>
    <row r="112" customFormat="false" ht="13.8" hidden="false" customHeight="false" outlineLevel="0" collapsed="false">
      <c r="A112" s="0" t="n">
        <v>41502004</v>
      </c>
      <c r="B112" s="1" t="n">
        <v>0</v>
      </c>
    </row>
    <row r="113" customFormat="false" ht="13.8" hidden="false" customHeight="false" outlineLevel="0" collapsed="false">
      <c r="A113" s="0" t="n">
        <v>41502005</v>
      </c>
      <c r="B113" s="1" t="n">
        <v>0</v>
      </c>
    </row>
    <row r="114" customFormat="false" ht="13.8" hidden="false" customHeight="false" outlineLevel="0" collapsed="false">
      <c r="A114" s="0" t="n">
        <v>41502006</v>
      </c>
      <c r="B114" s="1" t="n">
        <v>0</v>
      </c>
    </row>
    <row r="115" customFormat="false" ht="13.8" hidden="false" customHeight="false" outlineLevel="0" collapsed="false">
      <c r="A115" s="0" t="n">
        <v>41502007</v>
      </c>
      <c r="B115" s="1" t="n">
        <v>0</v>
      </c>
    </row>
    <row r="116" customFormat="false" ht="13.8" hidden="false" customHeight="false" outlineLevel="0" collapsed="false">
      <c r="A116" s="0" t="n">
        <v>41504002</v>
      </c>
      <c r="B116" s="1" t="n">
        <v>1300</v>
      </c>
    </row>
    <row r="117" customFormat="false" ht="13.8" hidden="false" customHeight="false" outlineLevel="0" collapsed="false">
      <c r="A117" s="0" t="n">
        <v>41504003</v>
      </c>
      <c r="B117" s="1" t="n">
        <v>1300</v>
      </c>
    </row>
    <row r="118" customFormat="false" ht="13.8" hidden="false" customHeight="false" outlineLevel="0" collapsed="false">
      <c r="A118" s="0" t="n">
        <v>41601001</v>
      </c>
      <c r="B118" s="1" t="n">
        <v>839.28</v>
      </c>
    </row>
    <row r="119" customFormat="false" ht="13.8" hidden="false" customHeight="false" outlineLevel="0" collapsed="false">
      <c r="A119" s="0" t="n">
        <v>41601002</v>
      </c>
      <c r="B119" s="1" t="n">
        <v>4062.45</v>
      </c>
    </row>
    <row r="120" customFormat="false" ht="13.8" hidden="false" customHeight="false" outlineLevel="0" collapsed="false">
      <c r="A120" s="0" t="n">
        <v>41601004</v>
      </c>
      <c r="B120" s="1" t="n">
        <v>4083.73</v>
      </c>
    </row>
    <row r="121" customFormat="false" ht="13.8" hidden="false" customHeight="false" outlineLevel="0" collapsed="false">
      <c r="A121" s="0" t="n">
        <v>41601007</v>
      </c>
      <c r="B121" s="1" t="n">
        <v>1753.3</v>
      </c>
    </row>
    <row r="122" customFormat="false" ht="13.8" hidden="false" customHeight="false" outlineLevel="0" collapsed="false">
      <c r="A122" s="0" t="n">
        <v>41601009</v>
      </c>
      <c r="B122" s="1" t="n">
        <v>2279.28</v>
      </c>
    </row>
    <row r="123" customFormat="false" ht="13.8" hidden="false" customHeight="false" outlineLevel="0" collapsed="false">
      <c r="A123" s="0" t="n">
        <v>41601011</v>
      </c>
      <c r="B123" s="1" t="n">
        <v>852.49</v>
      </c>
    </row>
    <row r="124" customFormat="false" ht="13.8" hidden="false" customHeight="false" outlineLevel="0" collapsed="false">
      <c r="A124" s="0" t="n">
        <v>41601012</v>
      </c>
      <c r="B124" s="1" t="n">
        <v>3983.29</v>
      </c>
    </row>
    <row r="125" customFormat="false" ht="13.8" hidden="false" customHeight="false" outlineLevel="0" collapsed="false">
      <c r="A125" s="0" t="n">
        <v>41601013</v>
      </c>
      <c r="B125" s="1" t="n">
        <v>4416.26</v>
      </c>
    </row>
    <row r="126" customFormat="false" ht="13.8" hidden="false" customHeight="false" outlineLevel="0" collapsed="false">
      <c r="A126" s="0" t="n">
        <v>41601016</v>
      </c>
      <c r="B126" s="1" t="n">
        <v>4280.18</v>
      </c>
    </row>
    <row r="127" customFormat="false" ht="13.8" hidden="false" customHeight="false" outlineLevel="0" collapsed="false">
      <c r="A127" s="0" t="n">
        <v>41601017</v>
      </c>
      <c r="B127" s="1" t="n">
        <v>1040.42</v>
      </c>
    </row>
    <row r="128" customFormat="false" ht="13.8" hidden="false" customHeight="false" outlineLevel="0" collapsed="false">
      <c r="A128" s="0" t="n">
        <v>41601018</v>
      </c>
      <c r="B128" s="1" t="n">
        <v>3850.04</v>
      </c>
    </row>
    <row r="129" customFormat="false" ht="13.8" hidden="false" customHeight="false" outlineLevel="0" collapsed="false">
      <c r="A129" s="0" t="n">
        <v>41601019</v>
      </c>
      <c r="B129" s="1" t="n">
        <v>3950.93</v>
      </c>
    </row>
    <row r="130" customFormat="false" ht="13.8" hidden="false" customHeight="false" outlineLevel="0" collapsed="false">
      <c r="A130" s="0" t="n">
        <v>41601020</v>
      </c>
      <c r="B130" s="1" t="n">
        <v>2711.1</v>
      </c>
    </row>
    <row r="131" customFormat="false" ht="13.8" hidden="false" customHeight="false" outlineLevel="0" collapsed="false">
      <c r="A131" s="0" t="n">
        <v>41601021</v>
      </c>
      <c r="B131" s="1" t="n">
        <v>2279.28</v>
      </c>
    </row>
    <row r="132" customFormat="false" ht="13.8" hidden="false" customHeight="false" outlineLevel="0" collapsed="false">
      <c r="A132" s="0" t="n">
        <v>41601022</v>
      </c>
      <c r="B132" s="1" t="n">
        <v>1091.07</v>
      </c>
    </row>
    <row r="133" customFormat="false" ht="13.8" hidden="false" customHeight="false" outlineLevel="0" collapsed="false">
      <c r="A133" s="0" t="n">
        <v>41602002</v>
      </c>
      <c r="B133" s="1" t="n">
        <v>1673.4</v>
      </c>
    </row>
    <row r="134" customFormat="false" ht="13.8" hidden="false" customHeight="false" outlineLevel="0" collapsed="false">
      <c r="A134" s="0" t="n">
        <v>41602015</v>
      </c>
      <c r="B134" s="1" t="n">
        <v>1930.56</v>
      </c>
    </row>
    <row r="135" customFormat="false" ht="13.8" hidden="false" customHeight="false" outlineLevel="0" collapsed="false">
      <c r="A135" s="0" t="n">
        <v>41602016</v>
      </c>
      <c r="B135" s="1" t="n">
        <v>2509.73</v>
      </c>
    </row>
    <row r="136" customFormat="false" ht="13.8" hidden="false" customHeight="false" outlineLevel="0" collapsed="false">
      <c r="A136" s="0" t="n">
        <v>41602017</v>
      </c>
      <c r="B136" s="1" t="n">
        <v>2509.73</v>
      </c>
    </row>
    <row r="137" customFormat="false" ht="13.8" hidden="false" customHeight="false" outlineLevel="0" collapsed="false">
      <c r="A137" s="0" t="n">
        <v>41602018</v>
      </c>
      <c r="B137" s="1" t="n">
        <v>2509.73</v>
      </c>
    </row>
    <row r="138" customFormat="false" ht="13.8" hidden="false" customHeight="false" outlineLevel="0" collapsed="false">
      <c r="A138" s="0" t="n">
        <v>41602019</v>
      </c>
      <c r="B138" s="1" t="n">
        <v>3814.58</v>
      </c>
    </row>
    <row r="139" customFormat="false" ht="13.8" hidden="false" customHeight="false" outlineLevel="0" collapsed="false">
      <c r="A139" s="0" t="n">
        <v>41602020</v>
      </c>
      <c r="B139" s="1" t="n">
        <v>1809.42</v>
      </c>
    </row>
    <row r="140" customFormat="false" ht="13.8" hidden="false" customHeight="false" outlineLevel="0" collapsed="false">
      <c r="A140" s="0" t="n">
        <v>41602021</v>
      </c>
      <c r="B140" s="1" t="n">
        <v>1937.81</v>
      </c>
    </row>
    <row r="141" customFormat="false" ht="13.8" hidden="false" customHeight="false" outlineLevel="0" collapsed="false">
      <c r="A141" s="0" t="n">
        <v>41602022</v>
      </c>
      <c r="B141" s="1" t="n">
        <v>4577.36</v>
      </c>
    </row>
    <row r="142" customFormat="false" ht="13.8" hidden="false" customHeight="false" outlineLevel="0" collapsed="false">
      <c r="A142" s="0" t="n">
        <v>41602023</v>
      </c>
      <c r="B142" s="1" t="n">
        <v>1809.05</v>
      </c>
    </row>
    <row r="143" customFormat="false" ht="13.8" hidden="false" customHeight="false" outlineLevel="0" collapsed="false">
      <c r="A143" s="0" t="n">
        <v>41602024</v>
      </c>
      <c r="B143" s="1" t="n">
        <v>727.87</v>
      </c>
    </row>
    <row r="144" customFormat="false" ht="13.8" hidden="false" customHeight="false" outlineLevel="0" collapsed="false">
      <c r="A144" s="0" t="n">
        <v>41602025</v>
      </c>
      <c r="B144" s="1" t="n">
        <v>4303.05</v>
      </c>
    </row>
    <row r="145" customFormat="false" ht="13.8" hidden="false" customHeight="false" outlineLevel="0" collapsed="false">
      <c r="A145" s="0" t="n">
        <v>41603002</v>
      </c>
      <c r="B145" s="1" t="n">
        <v>791.49</v>
      </c>
    </row>
    <row r="146" customFormat="false" ht="13.8" hidden="false" customHeight="false" outlineLevel="0" collapsed="false">
      <c r="A146" s="0" t="n">
        <v>41603003</v>
      </c>
      <c r="B146" s="1" t="n">
        <v>763.01</v>
      </c>
    </row>
    <row r="147" customFormat="false" ht="13.8" hidden="false" customHeight="false" outlineLevel="0" collapsed="false">
      <c r="A147" s="0" t="n">
        <v>41603004</v>
      </c>
      <c r="B147" s="1" t="n">
        <v>814.49</v>
      </c>
    </row>
    <row r="148" customFormat="false" ht="13.8" hidden="false" customHeight="false" outlineLevel="0" collapsed="false">
      <c r="A148" s="0" t="n">
        <v>41603006</v>
      </c>
      <c r="B148" s="1" t="n">
        <v>1077.15</v>
      </c>
    </row>
    <row r="149" customFormat="false" ht="13.8" hidden="false" customHeight="false" outlineLevel="0" collapsed="false">
      <c r="A149" s="0" t="n">
        <v>41603007</v>
      </c>
      <c r="B149" s="1" t="n">
        <v>4037.41</v>
      </c>
    </row>
    <row r="150" customFormat="false" ht="13.8" hidden="false" customHeight="false" outlineLevel="0" collapsed="false">
      <c r="A150" s="0" t="n">
        <v>41603008</v>
      </c>
      <c r="B150" s="1" t="n">
        <v>2234.19</v>
      </c>
    </row>
    <row r="151" customFormat="false" ht="13.8" hidden="false" customHeight="false" outlineLevel="0" collapsed="false">
      <c r="A151" s="0" t="n">
        <v>41603009</v>
      </c>
      <c r="B151" s="1" t="n">
        <v>1528.25</v>
      </c>
    </row>
    <row r="152" customFormat="false" ht="13.8" hidden="false" customHeight="false" outlineLevel="0" collapsed="false">
      <c r="A152" s="0" t="n">
        <v>41603014</v>
      </c>
      <c r="B152" s="1" t="n">
        <v>390.72</v>
      </c>
    </row>
    <row r="153" customFormat="false" ht="13.8" hidden="false" customHeight="false" outlineLevel="0" collapsed="false">
      <c r="A153" s="0" t="n">
        <v>41603015</v>
      </c>
      <c r="B153" s="1" t="n">
        <v>791.49</v>
      </c>
    </row>
    <row r="154" customFormat="false" ht="13.8" hidden="false" customHeight="false" outlineLevel="0" collapsed="false">
      <c r="A154" s="0" t="n">
        <v>41603016</v>
      </c>
      <c r="B154" s="1" t="n">
        <v>1703.73</v>
      </c>
    </row>
    <row r="155" customFormat="false" ht="13.8" hidden="false" customHeight="false" outlineLevel="0" collapsed="false">
      <c r="A155" s="0" t="n">
        <v>41603017</v>
      </c>
      <c r="B155" s="1" t="n">
        <v>3812.42</v>
      </c>
    </row>
    <row r="156" customFormat="false" ht="13.8" hidden="false" customHeight="false" outlineLevel="0" collapsed="false">
      <c r="A156" s="0" t="n">
        <v>41603018</v>
      </c>
      <c r="B156" s="1" t="n">
        <v>4956.14</v>
      </c>
    </row>
    <row r="157" customFormat="false" ht="13.8" hidden="false" customHeight="false" outlineLevel="0" collapsed="false">
      <c r="A157" s="0" t="n">
        <v>41603019</v>
      </c>
      <c r="B157" s="1" t="n">
        <v>7384.78</v>
      </c>
    </row>
    <row r="158" customFormat="false" ht="13.8" hidden="false" customHeight="false" outlineLevel="0" collapsed="false">
      <c r="A158" s="0" t="n">
        <v>41603020</v>
      </c>
      <c r="B158" s="1" t="n">
        <v>3787.07</v>
      </c>
    </row>
    <row r="159" customFormat="false" ht="13.8" hidden="false" customHeight="false" outlineLevel="0" collapsed="false">
      <c r="A159" s="0" t="n">
        <v>41603021</v>
      </c>
      <c r="B159" s="1" t="n">
        <v>2269.04</v>
      </c>
    </row>
    <row r="160" customFormat="false" ht="13.8" hidden="false" customHeight="false" outlineLevel="0" collapsed="false">
      <c r="A160" s="0" t="n">
        <v>41603022</v>
      </c>
      <c r="B160" s="1" t="n">
        <v>2949.76</v>
      </c>
    </row>
    <row r="161" customFormat="false" ht="13.8" hidden="false" customHeight="false" outlineLevel="0" collapsed="false">
      <c r="A161" s="0" t="n">
        <v>41603023</v>
      </c>
      <c r="B161" s="1" t="n">
        <v>2125.44</v>
      </c>
    </row>
    <row r="162" customFormat="false" ht="13.8" hidden="false" customHeight="false" outlineLevel="0" collapsed="false">
      <c r="A162" s="0" t="n">
        <v>41603024</v>
      </c>
      <c r="B162" s="1" t="n">
        <v>991.91</v>
      </c>
    </row>
    <row r="163" customFormat="false" ht="13.8" hidden="false" customHeight="false" outlineLevel="0" collapsed="false">
      <c r="A163" s="0" t="n">
        <v>41603025</v>
      </c>
      <c r="B163" s="1" t="n">
        <v>2125.46</v>
      </c>
    </row>
    <row r="164" customFormat="false" ht="13.8" hidden="false" customHeight="false" outlineLevel="0" collapsed="false">
      <c r="A164" s="0" t="n">
        <v>41603026</v>
      </c>
      <c r="B164" s="1" t="n">
        <v>5818.68</v>
      </c>
    </row>
    <row r="165" customFormat="false" ht="13.8" hidden="false" customHeight="false" outlineLevel="0" collapsed="false">
      <c r="A165" s="0" t="n">
        <v>41603027</v>
      </c>
      <c r="B165" s="1" t="n">
        <v>2836.3</v>
      </c>
    </row>
    <row r="166" customFormat="false" ht="13.8" hidden="false" customHeight="false" outlineLevel="0" collapsed="false">
      <c r="A166" s="0" t="n">
        <v>41603028</v>
      </c>
      <c r="B166" s="1" t="n">
        <v>910.5</v>
      </c>
    </row>
    <row r="167" customFormat="false" ht="13.8" hidden="false" customHeight="false" outlineLevel="0" collapsed="false">
      <c r="A167" s="0" t="n">
        <v>41603029</v>
      </c>
      <c r="B167" s="1" t="n">
        <v>910.5</v>
      </c>
    </row>
    <row r="168" customFormat="false" ht="13.8" hidden="false" customHeight="false" outlineLevel="0" collapsed="false">
      <c r="A168" s="0" t="n">
        <v>41603030</v>
      </c>
      <c r="B168" s="1" t="n">
        <v>4430.87</v>
      </c>
    </row>
    <row r="169" customFormat="false" ht="13.8" hidden="false" customHeight="false" outlineLevel="0" collapsed="false">
      <c r="A169" s="0" t="n">
        <v>41603031</v>
      </c>
      <c r="B169" s="1" t="n">
        <v>5907.83</v>
      </c>
    </row>
    <row r="170" customFormat="false" ht="13.8" hidden="false" customHeight="false" outlineLevel="0" collapsed="false">
      <c r="A170" s="0" t="n">
        <v>41603032</v>
      </c>
      <c r="B170" s="1" t="n">
        <v>791.49</v>
      </c>
    </row>
    <row r="171" customFormat="false" ht="13.8" hidden="false" customHeight="false" outlineLevel="0" collapsed="false">
      <c r="A171" s="0" t="n">
        <v>41603033</v>
      </c>
      <c r="B171" s="1" t="n">
        <v>910.5</v>
      </c>
    </row>
    <row r="172" customFormat="false" ht="13.8" hidden="false" customHeight="false" outlineLevel="0" collapsed="false">
      <c r="A172" s="0" t="n">
        <v>41603034</v>
      </c>
      <c r="B172" s="1" t="n">
        <v>910.5</v>
      </c>
    </row>
    <row r="173" customFormat="false" ht="13.8" hidden="false" customHeight="false" outlineLevel="0" collapsed="false">
      <c r="A173" s="0" t="n">
        <v>41603035</v>
      </c>
      <c r="B173" s="1" t="n">
        <v>1028.92</v>
      </c>
    </row>
    <row r="174" customFormat="false" ht="13.8" hidden="false" customHeight="false" outlineLevel="0" collapsed="false">
      <c r="A174" s="0" t="n">
        <v>41603036</v>
      </c>
      <c r="B174" s="1" t="n">
        <v>4186.64</v>
      </c>
    </row>
    <row r="175" customFormat="false" ht="13.8" hidden="false" customHeight="false" outlineLevel="0" collapsed="false">
      <c r="A175" s="0" t="n">
        <v>41604001</v>
      </c>
      <c r="B175" s="1" t="n">
        <v>1252.6</v>
      </c>
    </row>
    <row r="176" customFormat="false" ht="13.8" hidden="false" customHeight="false" outlineLevel="0" collapsed="false">
      <c r="A176" s="0" t="n">
        <v>41604002</v>
      </c>
      <c r="B176" s="1" t="n">
        <v>2023.53</v>
      </c>
    </row>
    <row r="177" customFormat="false" ht="13.8" hidden="false" customHeight="false" outlineLevel="0" collapsed="false">
      <c r="A177" s="0" t="n">
        <v>41604003</v>
      </c>
      <c r="B177" s="1" t="n">
        <v>5376.53</v>
      </c>
    </row>
    <row r="178" customFormat="false" ht="13.8" hidden="false" customHeight="false" outlineLevel="0" collapsed="false">
      <c r="A178" s="0" t="n">
        <v>41604004</v>
      </c>
      <c r="B178" s="1" t="n">
        <v>4138.27</v>
      </c>
    </row>
    <row r="179" customFormat="false" ht="13.8" hidden="false" customHeight="false" outlineLevel="0" collapsed="false">
      <c r="A179" s="0" t="n">
        <v>41604005</v>
      </c>
      <c r="B179" s="1" t="n">
        <v>4098.74</v>
      </c>
    </row>
    <row r="180" customFormat="false" ht="13.8" hidden="false" customHeight="false" outlineLevel="0" collapsed="false">
      <c r="A180" s="0" t="n">
        <v>41604007</v>
      </c>
      <c r="B180" s="1" t="n">
        <v>3494.28</v>
      </c>
    </row>
    <row r="181" customFormat="false" ht="13.8" hidden="false" customHeight="false" outlineLevel="0" collapsed="false">
      <c r="A181" s="0" t="n">
        <v>41604010</v>
      </c>
      <c r="B181" s="1" t="n">
        <v>2125.44</v>
      </c>
    </row>
    <row r="182" customFormat="false" ht="13.8" hidden="false" customHeight="false" outlineLevel="0" collapsed="false">
      <c r="A182" s="0" t="n">
        <v>41604011</v>
      </c>
      <c r="B182" s="1" t="n">
        <v>3872.57</v>
      </c>
    </row>
    <row r="183" customFormat="false" ht="13.8" hidden="false" customHeight="false" outlineLevel="0" collapsed="false">
      <c r="A183" s="0" t="n">
        <v>41604012</v>
      </c>
      <c r="B183" s="1" t="n">
        <v>5507.03</v>
      </c>
    </row>
    <row r="184" customFormat="false" ht="13.8" hidden="false" customHeight="false" outlineLevel="0" collapsed="false">
      <c r="A184" s="0" t="n">
        <v>41604014</v>
      </c>
      <c r="B184" s="1" t="n">
        <v>6569.67</v>
      </c>
    </row>
    <row r="185" customFormat="false" ht="13.8" hidden="false" customHeight="false" outlineLevel="0" collapsed="false">
      <c r="A185" s="0" t="n">
        <v>41604017</v>
      </c>
      <c r="B185" s="1" t="n">
        <v>873.45</v>
      </c>
    </row>
    <row r="186" customFormat="false" ht="13.8" hidden="false" customHeight="false" outlineLevel="0" collapsed="false">
      <c r="A186" s="0" t="n">
        <v>41604018</v>
      </c>
      <c r="B186" s="1" t="n">
        <v>1042.43</v>
      </c>
    </row>
    <row r="187" customFormat="false" ht="13.8" hidden="false" customHeight="false" outlineLevel="0" collapsed="false">
      <c r="A187" s="0" t="n">
        <v>41604019</v>
      </c>
      <c r="B187" s="1" t="n">
        <v>1100</v>
      </c>
    </row>
    <row r="188" customFormat="false" ht="13.8" hidden="false" customHeight="false" outlineLevel="0" collapsed="false">
      <c r="A188" s="0" t="n">
        <v>41604020</v>
      </c>
      <c r="B188" s="1" t="n">
        <v>4551.8</v>
      </c>
    </row>
    <row r="189" customFormat="false" ht="13.8" hidden="false" customHeight="false" outlineLevel="0" collapsed="false">
      <c r="A189" s="0" t="n">
        <v>41604021</v>
      </c>
      <c r="B189" s="1" t="n">
        <v>2795.42</v>
      </c>
    </row>
    <row r="190" customFormat="false" ht="13.8" hidden="false" customHeight="false" outlineLevel="0" collapsed="false">
      <c r="A190" s="0" t="n">
        <v>41604022</v>
      </c>
      <c r="B190" s="1" t="n">
        <v>1700.36</v>
      </c>
    </row>
    <row r="191" customFormat="false" ht="13.8" hidden="false" customHeight="false" outlineLevel="0" collapsed="false">
      <c r="A191" s="0" t="n">
        <v>41604023</v>
      </c>
      <c r="B191" s="1" t="n">
        <v>1356.75</v>
      </c>
    </row>
    <row r="192" customFormat="false" ht="13.8" hidden="false" customHeight="false" outlineLevel="0" collapsed="false">
      <c r="A192" s="0" t="n">
        <v>41604024</v>
      </c>
      <c r="B192" s="1" t="n">
        <v>1763.78</v>
      </c>
    </row>
    <row r="193" customFormat="false" ht="13.8" hidden="false" customHeight="false" outlineLevel="0" collapsed="false">
      <c r="A193" s="0" t="n">
        <v>41604025</v>
      </c>
      <c r="B193" s="1" t="n">
        <v>5053.59</v>
      </c>
    </row>
    <row r="194" customFormat="false" ht="13.8" hidden="false" customHeight="false" outlineLevel="0" collapsed="false">
      <c r="A194" s="0" t="n">
        <v>41604026</v>
      </c>
      <c r="B194" s="1" t="n">
        <v>6569.67</v>
      </c>
    </row>
    <row r="195" customFormat="false" ht="13.8" hidden="false" customHeight="false" outlineLevel="0" collapsed="false">
      <c r="A195" s="0" t="n">
        <v>41604027</v>
      </c>
      <c r="B195" s="1" t="n">
        <v>5053.59</v>
      </c>
    </row>
    <row r="196" customFormat="false" ht="13.8" hidden="false" customHeight="false" outlineLevel="0" collapsed="false">
      <c r="A196" s="0" t="n">
        <v>41604028</v>
      </c>
      <c r="B196" s="1" t="n">
        <v>2888.96</v>
      </c>
    </row>
    <row r="197" customFormat="false" ht="13.8" hidden="false" customHeight="false" outlineLevel="0" collapsed="false">
      <c r="A197" s="0" t="n">
        <v>41604029</v>
      </c>
      <c r="B197" s="1" t="n">
        <v>6569.67</v>
      </c>
    </row>
    <row r="198" customFormat="false" ht="13.8" hidden="false" customHeight="false" outlineLevel="0" collapsed="false">
      <c r="A198" s="0" t="n">
        <v>41605001</v>
      </c>
      <c r="B198" s="1" t="n">
        <v>5556.76</v>
      </c>
    </row>
    <row r="199" customFormat="false" ht="13.8" hidden="false" customHeight="false" outlineLevel="0" collapsed="false">
      <c r="A199" s="0" t="n">
        <v>41605002</v>
      </c>
      <c r="B199" s="1" t="n">
        <v>1971.77</v>
      </c>
    </row>
    <row r="200" customFormat="false" ht="13.8" hidden="false" customHeight="false" outlineLevel="0" collapsed="false">
      <c r="A200" s="0" t="n">
        <v>41605003</v>
      </c>
      <c r="B200" s="1" t="n">
        <v>6340.82</v>
      </c>
    </row>
    <row r="201" customFormat="false" ht="13.8" hidden="false" customHeight="false" outlineLevel="0" collapsed="false">
      <c r="A201" s="0" t="n">
        <v>41605005</v>
      </c>
      <c r="B201" s="1" t="n">
        <v>991.89</v>
      </c>
    </row>
    <row r="202" customFormat="false" ht="13.8" hidden="false" customHeight="false" outlineLevel="0" collapsed="false">
      <c r="A202" s="0" t="n">
        <v>41605007</v>
      </c>
      <c r="B202" s="1" t="n">
        <v>5434.4</v>
      </c>
    </row>
    <row r="203" customFormat="false" ht="13.8" hidden="false" customHeight="false" outlineLevel="0" collapsed="false">
      <c r="A203" s="0" t="n">
        <v>41605009</v>
      </c>
      <c r="B203" s="1" t="n">
        <v>5265.02</v>
      </c>
    </row>
    <row r="204" customFormat="false" ht="13.8" hidden="false" customHeight="false" outlineLevel="0" collapsed="false">
      <c r="A204" s="0" t="n">
        <v>41605010</v>
      </c>
      <c r="B204" s="1" t="n">
        <v>6844.53</v>
      </c>
    </row>
    <row r="205" customFormat="false" ht="13.8" hidden="false" customHeight="false" outlineLevel="0" collapsed="false">
      <c r="A205" s="0" t="n">
        <v>41605011</v>
      </c>
      <c r="B205" s="1" t="n">
        <v>5673.43</v>
      </c>
    </row>
    <row r="206" customFormat="false" ht="13.8" hidden="false" customHeight="false" outlineLevel="0" collapsed="false">
      <c r="A206" s="0" t="n">
        <v>41606001</v>
      </c>
      <c r="B206" s="1" t="n">
        <v>1808.69</v>
      </c>
    </row>
    <row r="207" customFormat="false" ht="13.8" hidden="false" customHeight="false" outlineLevel="0" collapsed="false">
      <c r="A207" s="0" t="n">
        <v>41606002</v>
      </c>
      <c r="B207" s="1" t="n">
        <v>1545.1</v>
      </c>
    </row>
    <row r="208" customFormat="false" ht="13.8" hidden="false" customHeight="false" outlineLevel="0" collapsed="false">
      <c r="A208" s="0" t="n">
        <v>41606003</v>
      </c>
      <c r="B208" s="1" t="n">
        <v>1068.94</v>
      </c>
    </row>
    <row r="209" customFormat="false" ht="13.8" hidden="false" customHeight="false" outlineLevel="0" collapsed="false">
      <c r="A209" s="0" t="n">
        <v>41606005</v>
      </c>
      <c r="B209" s="1" t="n">
        <v>5265.02</v>
      </c>
    </row>
    <row r="210" customFormat="false" ht="13.8" hidden="false" customHeight="false" outlineLevel="0" collapsed="false">
      <c r="A210" s="0" t="n">
        <v>41606006</v>
      </c>
      <c r="B210" s="1" t="n">
        <v>5403.43</v>
      </c>
    </row>
    <row r="211" customFormat="false" ht="13.8" hidden="false" customHeight="false" outlineLevel="0" collapsed="false">
      <c r="A211" s="0" t="n">
        <v>41606008</v>
      </c>
      <c r="B211" s="1" t="n">
        <v>5403.43</v>
      </c>
    </row>
    <row r="212" customFormat="false" ht="13.8" hidden="false" customHeight="false" outlineLevel="0" collapsed="false">
      <c r="A212" s="0" t="n">
        <v>41606009</v>
      </c>
      <c r="B212" s="1" t="n">
        <v>5188.89</v>
      </c>
    </row>
    <row r="213" customFormat="false" ht="13.8" hidden="false" customHeight="false" outlineLevel="0" collapsed="false">
      <c r="A213" s="0" t="n">
        <v>41606010</v>
      </c>
      <c r="B213" s="1" t="n">
        <v>1131.31</v>
      </c>
    </row>
    <row r="214" customFormat="false" ht="13.8" hidden="false" customHeight="false" outlineLevel="0" collapsed="false">
      <c r="A214" s="0" t="n">
        <v>41606011</v>
      </c>
      <c r="B214" s="1" t="n">
        <v>2279.24</v>
      </c>
    </row>
    <row r="215" customFormat="false" ht="13.8" hidden="false" customHeight="false" outlineLevel="0" collapsed="false">
      <c r="A215" s="0" t="n">
        <v>41606012</v>
      </c>
      <c r="B215" s="1" t="n">
        <v>4551.8</v>
      </c>
    </row>
    <row r="216" customFormat="false" ht="13.8" hidden="false" customHeight="false" outlineLevel="0" collapsed="false">
      <c r="A216" s="0" t="n">
        <v>41608001</v>
      </c>
      <c r="B216" s="1" t="n">
        <v>396.18</v>
      </c>
    </row>
    <row r="217" customFormat="false" ht="13.8" hidden="false" customHeight="false" outlineLevel="0" collapsed="false">
      <c r="A217" s="0" t="n">
        <v>41608003</v>
      </c>
      <c r="B217" s="1" t="n">
        <v>396.18</v>
      </c>
    </row>
    <row r="218" customFormat="false" ht="13.8" hidden="false" customHeight="false" outlineLevel="0" collapsed="false">
      <c r="A218" s="0" t="n">
        <v>41608008</v>
      </c>
      <c r="B218" s="1" t="n">
        <v>3359.04</v>
      </c>
    </row>
    <row r="219" customFormat="false" ht="13.8" hidden="false" customHeight="false" outlineLevel="0" collapsed="false">
      <c r="A219" s="0" t="n">
        <v>41608009</v>
      </c>
      <c r="B219" s="1" t="n">
        <v>4098.37</v>
      </c>
    </row>
    <row r="220" customFormat="false" ht="13.8" hidden="false" customHeight="false" outlineLevel="0" collapsed="false">
      <c r="A220" s="0" t="n">
        <v>41608011</v>
      </c>
      <c r="B220" s="1" t="n">
        <v>4366.75</v>
      </c>
    </row>
    <row r="221" customFormat="false" ht="13.8" hidden="false" customHeight="false" outlineLevel="0" collapsed="false">
      <c r="A221" s="0" t="n">
        <v>41608012</v>
      </c>
      <c r="B221" s="1" t="n">
        <v>565.86</v>
      </c>
    </row>
    <row r="222" customFormat="false" ht="13.8" hidden="false" customHeight="false" outlineLevel="0" collapsed="false">
      <c r="A222" s="0" t="n">
        <v>41609001</v>
      </c>
      <c r="B222" s="1" t="n">
        <v>2860.63</v>
      </c>
    </row>
    <row r="223" customFormat="false" ht="13.8" hidden="false" customHeight="false" outlineLevel="0" collapsed="false">
      <c r="A223" s="0" t="n">
        <v>41609002</v>
      </c>
      <c r="B223" s="1" t="n">
        <v>2860.63</v>
      </c>
    </row>
    <row r="224" customFormat="false" ht="13.8" hidden="false" customHeight="false" outlineLevel="0" collapsed="false">
      <c r="A224" s="0" t="n">
        <v>41609003</v>
      </c>
      <c r="B224" s="1" t="n">
        <v>3165.42</v>
      </c>
    </row>
    <row r="225" customFormat="false" ht="13.8" hidden="false" customHeight="false" outlineLevel="0" collapsed="false">
      <c r="A225" s="0" t="n">
        <v>41609007</v>
      </c>
      <c r="B225" s="1" t="n">
        <v>5342.18</v>
      </c>
    </row>
    <row r="226" customFormat="false" ht="13.8" hidden="false" customHeight="false" outlineLevel="0" collapsed="false">
      <c r="A226" s="0" t="n">
        <v>41609010</v>
      </c>
      <c r="B226" s="1" t="n">
        <v>3059.29</v>
      </c>
    </row>
    <row r="227" customFormat="false" ht="13.8" hidden="false" customHeight="false" outlineLevel="0" collapsed="false">
      <c r="A227" s="0" t="n">
        <v>41609011</v>
      </c>
      <c r="B227" s="1" t="n">
        <v>3165.42</v>
      </c>
    </row>
    <row r="228" customFormat="false" ht="13.8" hidden="false" customHeight="false" outlineLevel="0" collapsed="false">
      <c r="A228" s="0" t="n">
        <v>41609012</v>
      </c>
      <c r="B228" s="1" t="n">
        <v>4115.05</v>
      </c>
    </row>
    <row r="229" customFormat="false" ht="13.8" hidden="false" customHeight="false" outlineLevel="0" collapsed="false">
      <c r="A229" s="0" t="n">
        <v>41609013</v>
      </c>
      <c r="B229" s="1" t="n">
        <v>3972.21</v>
      </c>
    </row>
    <row r="230" customFormat="false" ht="13.8" hidden="false" customHeight="false" outlineLevel="0" collapsed="false">
      <c r="A230" s="0" t="n">
        <v>41611001</v>
      </c>
      <c r="B230" s="1" t="n">
        <v>3282.83</v>
      </c>
    </row>
    <row r="231" customFormat="false" ht="13.8" hidden="false" customHeight="false" outlineLevel="0" collapsed="false">
      <c r="A231" s="0" t="n">
        <v>41611002</v>
      </c>
      <c r="B231" s="1" t="n">
        <v>5035.46</v>
      </c>
    </row>
    <row r="232" customFormat="false" ht="13.8" hidden="false" customHeight="false" outlineLevel="0" collapsed="false">
      <c r="A232" s="0" t="n">
        <v>41611003</v>
      </c>
      <c r="B232" s="1" t="n">
        <v>5661.24</v>
      </c>
    </row>
    <row r="233" customFormat="false" ht="13.8" hidden="false" customHeight="false" outlineLevel="0" collapsed="false">
      <c r="A233" s="0" t="n">
        <v>41611004</v>
      </c>
      <c r="B233" s="1" t="n">
        <v>3902.02</v>
      </c>
    </row>
    <row r="234" customFormat="false" ht="13.8" hidden="false" customHeight="false" outlineLevel="0" collapsed="false">
      <c r="A234" s="0" t="n">
        <v>41611005</v>
      </c>
      <c r="B234" s="1" t="n">
        <v>2208.68</v>
      </c>
    </row>
    <row r="235" customFormat="false" ht="13.8" hidden="false" customHeight="false" outlineLevel="0" collapsed="false">
      <c r="A235" s="0" t="n">
        <v>41611006</v>
      </c>
      <c r="B235" s="1" t="n">
        <v>2954.54</v>
      </c>
    </row>
    <row r="236" customFormat="false" ht="13.8" hidden="false" customHeight="false" outlineLevel="0" collapsed="false">
      <c r="A236" s="0" t="n">
        <v>41611007</v>
      </c>
      <c r="B236" s="1" t="n">
        <v>2726.58</v>
      </c>
    </row>
    <row r="237" customFormat="false" ht="13.8" hidden="false" customHeight="false" outlineLevel="0" collapsed="false">
      <c r="A237" s="0" t="n">
        <v>41611008</v>
      </c>
      <c r="B237" s="1" t="n">
        <v>4186.64</v>
      </c>
    </row>
    <row r="238" customFormat="false" ht="13.8" hidden="false" customHeight="false" outlineLevel="0" collapsed="false">
      <c r="A238" s="0" t="n">
        <v>41612002</v>
      </c>
      <c r="B238" s="1" t="n">
        <v>2462.85</v>
      </c>
    </row>
    <row r="239" customFormat="false" ht="13.8" hidden="false" customHeight="false" outlineLevel="0" collapsed="false">
      <c r="A239" s="0" t="n">
        <v>41612003</v>
      </c>
      <c r="B239" s="1" t="n">
        <v>2045.07</v>
      </c>
    </row>
    <row r="240" customFormat="false" ht="13.8" hidden="false" customHeight="false" outlineLevel="0" collapsed="false">
      <c r="A240" s="0" t="n">
        <v>41612004</v>
      </c>
      <c r="B240" s="1" t="n">
        <v>1498.64</v>
      </c>
    </row>
    <row r="241" customFormat="false" ht="13.8" hidden="false" customHeight="false" outlineLevel="0" collapsed="false">
      <c r="A241" s="0" t="n">
        <v>41612005</v>
      </c>
      <c r="B241" s="1" t="n">
        <v>1913.83</v>
      </c>
    </row>
    <row r="242" customFormat="false" ht="13.8" hidden="false" customHeight="false" outlineLevel="0" collapsed="false">
      <c r="A242" s="0" t="n">
        <v>40703025</v>
      </c>
      <c r="B242" s="1" t="n">
        <v>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5" activeCellId="0" sqref="H35"/>
    </sheetView>
  </sheetViews>
  <sheetFormatPr defaultColWidth="8.6953125" defaultRowHeight="13.8" zeroHeight="false" outlineLevelRow="0" outlineLevelCol="0"/>
  <cols>
    <col collapsed="false" customWidth="true" hidden="false" outlineLevel="0" max="1" min="1" style="0" width="18.23"/>
    <col collapsed="false" customWidth="true" hidden="false" outlineLevel="0" max="3" min="3" style="1" width="15.87"/>
    <col collapsed="false" customWidth="true" hidden="false" outlineLevel="0" max="10" min="4" style="1" width="9.13"/>
  </cols>
  <sheetData>
    <row r="1" customFormat="false" ht="13.8" hidden="false" customHeight="false" outlineLevel="0" collapsed="false">
      <c r="A1" s="3" t="s">
        <v>2</v>
      </c>
      <c r="B1" s="3" t="s">
        <v>3</v>
      </c>
      <c r="C1" s="3" t="s">
        <v>4</v>
      </c>
    </row>
    <row r="2" customFormat="false" ht="13.8" hidden="false" customHeight="false" outlineLevel="0" collapsed="false">
      <c r="A2" s="3" t="s">
        <v>5</v>
      </c>
      <c r="B2" s="3" t="n">
        <v>11</v>
      </c>
      <c r="C2" s="4" t="n">
        <v>83322.55</v>
      </c>
    </row>
    <row r="3" customFormat="false" ht="13.8" hidden="false" customHeight="false" outlineLevel="0" collapsed="false">
      <c r="A3" s="3" t="s">
        <v>6</v>
      </c>
      <c r="B3" s="3" t="n">
        <v>17</v>
      </c>
      <c r="C3" s="4" t="n">
        <v>39374.32</v>
      </c>
    </row>
    <row r="4" customFormat="false" ht="13.8" hidden="false" customHeight="false" outlineLevel="0" collapsed="false">
      <c r="A4" s="3" t="s">
        <v>7</v>
      </c>
      <c r="B4" s="3" t="n">
        <v>19</v>
      </c>
      <c r="C4" s="4" t="n">
        <v>219.12</v>
      </c>
    </row>
    <row r="5" customFormat="false" ht="13.8" hidden="false" customHeight="false" outlineLevel="0" collapsed="false">
      <c r="A5" s="3" t="s">
        <v>8</v>
      </c>
      <c r="B5" s="3" t="n">
        <v>29</v>
      </c>
      <c r="C5" s="4" t="n">
        <v>28541.56</v>
      </c>
    </row>
    <row r="6" customFormat="false" ht="13.8" hidden="false" customHeight="false" outlineLevel="0" collapsed="false">
      <c r="A6" s="3" t="s">
        <v>9</v>
      </c>
      <c r="B6" s="3" t="n">
        <v>116</v>
      </c>
      <c r="C6" s="4" t="n">
        <v>0</v>
      </c>
    </row>
    <row r="7" customFormat="false" ht="13.8" hidden="false" customHeight="false" outlineLevel="0" collapsed="false">
      <c r="A7" s="3" t="s">
        <v>10</v>
      </c>
      <c r="B7" s="3" t="n">
        <v>12</v>
      </c>
      <c r="C7" s="4" t="n">
        <v>29871.63</v>
      </c>
    </row>
    <row r="8" customFormat="false" ht="13.8" hidden="false" customHeight="false" outlineLevel="0" collapsed="false">
      <c r="A8" s="3" t="s">
        <v>11</v>
      </c>
      <c r="B8" s="3" t="n">
        <v>18</v>
      </c>
      <c r="C8" s="4" t="n">
        <v>66679.83</v>
      </c>
    </row>
    <row r="9" customFormat="false" ht="13.8" hidden="false" customHeight="false" outlineLevel="0" collapsed="false">
      <c r="A9" s="3" t="s">
        <v>12</v>
      </c>
      <c r="B9" s="3" t="n">
        <v>3</v>
      </c>
      <c r="C9" s="4" t="n">
        <v>13508.71</v>
      </c>
    </row>
    <row r="10" customFormat="false" ht="13.8" hidden="false" customHeight="false" outlineLevel="0" collapsed="false">
      <c r="A10" s="3" t="s">
        <v>13</v>
      </c>
      <c r="B10" s="3" t="n">
        <v>86</v>
      </c>
      <c r="C10" s="4" t="n">
        <v>383.58</v>
      </c>
    </row>
    <row r="11" customFormat="false" ht="13.8" hidden="false" customHeight="false" outlineLevel="0" collapsed="false">
      <c r="A11" s="3" t="s">
        <v>14</v>
      </c>
      <c r="B11" s="3" t="n">
        <v>3</v>
      </c>
      <c r="C11" s="4" t="n">
        <v>657.36</v>
      </c>
    </row>
    <row r="12" customFormat="false" ht="13.8" hidden="false" customHeight="false" outlineLevel="0" collapsed="false">
      <c r="A12" s="3" t="s">
        <v>15</v>
      </c>
      <c r="B12" s="3" t="n">
        <v>41</v>
      </c>
      <c r="C12" s="4" t="n">
        <v>23387.27</v>
      </c>
    </row>
    <row r="13" customFormat="false" ht="13.8" hidden="false" customHeight="false" outlineLevel="0" collapsed="false">
      <c r="A13" s="3" t="s">
        <v>16</v>
      </c>
      <c r="B13" s="3" t="n">
        <v>5</v>
      </c>
      <c r="C13" s="4" t="n">
        <v>0</v>
      </c>
    </row>
    <row r="14" customFormat="false" ht="13.8" hidden="false" customHeight="false" outlineLevel="0" collapsed="false">
      <c r="A14" s="3" t="s">
        <v>17</v>
      </c>
      <c r="B14" s="3" t="n">
        <v>3</v>
      </c>
      <c r="C14" s="4" t="n">
        <v>1361.28</v>
      </c>
    </row>
    <row r="15" customFormat="false" ht="13.8" hidden="false" customHeight="false" outlineLevel="0" collapsed="false">
      <c r="A15" s="3" t="s">
        <v>18</v>
      </c>
      <c r="B15" s="3" t="n">
        <v>1</v>
      </c>
      <c r="C15" s="4" t="n">
        <v>264.97</v>
      </c>
    </row>
    <row r="16" customFormat="false" ht="13.8" hidden="false" customHeight="false" outlineLevel="0" collapsed="false">
      <c r="A16" s="3" t="s">
        <v>19</v>
      </c>
      <c r="B16" s="3" t="n">
        <v>45</v>
      </c>
      <c r="C16" s="4" t="n">
        <v>1164.89</v>
      </c>
    </row>
    <row r="17" customFormat="false" ht="13.8" hidden="false" customHeight="false" outlineLevel="0" collapsed="false">
      <c r="A17" s="3" t="s">
        <v>20</v>
      </c>
      <c r="B17" s="3" t="n">
        <v>2</v>
      </c>
      <c r="C17" s="4" t="n">
        <v>763</v>
      </c>
    </row>
    <row r="18" customFormat="false" ht="13.8" hidden="false" customHeight="false" outlineLevel="0" collapsed="false">
      <c r="A18" s="3" t="s">
        <v>21</v>
      </c>
      <c r="B18" s="3" t="n">
        <v>7</v>
      </c>
      <c r="C18" s="4" t="n">
        <v>8994.32</v>
      </c>
    </row>
    <row r="19" customFormat="false" ht="13.8" hidden="false" customHeight="false" outlineLevel="0" collapsed="false">
      <c r="A19" s="3" t="s">
        <v>22</v>
      </c>
      <c r="B19" s="3" t="n">
        <v>96</v>
      </c>
      <c r="C19" s="4" t="n">
        <v>55219.81</v>
      </c>
    </row>
    <row r="20" customFormat="false" ht="13.8" hidden="false" customHeight="false" outlineLevel="0" collapsed="false">
      <c r="A20" s="3" t="s">
        <v>23</v>
      </c>
      <c r="B20" s="3" t="n">
        <v>23</v>
      </c>
      <c r="C20" s="4" t="n">
        <v>77393.54</v>
      </c>
    </row>
    <row r="21" customFormat="false" ht="13.8" hidden="false" customHeight="false" outlineLevel="0" collapsed="false">
      <c r="A21" s="3" t="s">
        <v>24</v>
      </c>
      <c r="B21" s="3" t="n">
        <v>196</v>
      </c>
      <c r="C21" s="4" t="n">
        <v>50115.27</v>
      </c>
    </row>
    <row r="22" customFormat="false" ht="13.8" hidden="false" customHeight="false" outlineLevel="0" collapsed="false">
      <c r="A22" s="3" t="s">
        <v>25</v>
      </c>
      <c r="B22" s="3" t="n">
        <v>6</v>
      </c>
      <c r="C22" s="4" t="n">
        <v>4196.19</v>
      </c>
    </row>
    <row r="23" customFormat="false" ht="13.8" hidden="false" customHeight="false" outlineLevel="0" collapsed="false">
      <c r="A23" s="3" t="s">
        <v>26</v>
      </c>
      <c r="B23" s="3" t="n">
        <v>12</v>
      </c>
      <c r="C23" s="4" t="n">
        <v>989.89</v>
      </c>
    </row>
    <row r="24" customFormat="false" ht="13.8" hidden="false" customHeight="false" outlineLevel="0" collapsed="false">
      <c r="A24" s="3" t="s">
        <v>27</v>
      </c>
      <c r="B24" s="3" t="n">
        <v>231</v>
      </c>
      <c r="C24" s="4" t="n">
        <v>15628.75</v>
      </c>
    </row>
    <row r="25" customFormat="false" ht="13.8" hidden="false" customHeight="false" outlineLevel="0" collapsed="false">
      <c r="A25" s="3" t="s">
        <v>28</v>
      </c>
      <c r="B25" s="3" t="n">
        <v>48</v>
      </c>
      <c r="C25" s="4" t="n">
        <v>6540.99</v>
      </c>
    </row>
    <row r="26" customFormat="false" ht="13.8" hidden="false" customHeight="false" outlineLevel="0" collapsed="false">
      <c r="A26" s="3" t="s">
        <v>29</v>
      </c>
      <c r="B26" s="3" t="n">
        <v>8</v>
      </c>
      <c r="C26" s="4" t="n">
        <v>9646.72</v>
      </c>
    </row>
    <row r="27" customFormat="false" ht="13.8" hidden="false" customHeight="false" outlineLevel="0" collapsed="false">
      <c r="A27" s="3" t="s">
        <v>30</v>
      </c>
      <c r="B27" s="3" t="n">
        <v>1</v>
      </c>
      <c r="C27" s="4" t="n">
        <v>1498.99</v>
      </c>
    </row>
    <row r="28" customFormat="false" ht="13.8" hidden="false" customHeight="false" outlineLevel="0" collapsed="false">
      <c r="A28" s="3" t="s">
        <v>31</v>
      </c>
      <c r="B28" s="3" t="n">
        <v>35</v>
      </c>
      <c r="C28" s="4" t="n">
        <v>36070.63</v>
      </c>
    </row>
    <row r="29" customFormat="false" ht="13.8" hidden="false" customHeight="false" outlineLevel="0" collapsed="false">
      <c r="A29" s="3" t="s">
        <v>32</v>
      </c>
      <c r="B29" s="3" t="n">
        <v>61</v>
      </c>
      <c r="C29" s="4" t="n">
        <v>85834.88</v>
      </c>
    </row>
    <row r="30" customFormat="false" ht="13.8" hidden="false" customHeight="false" outlineLevel="0" collapsed="false">
      <c r="A30" s="3" t="s">
        <v>33</v>
      </c>
      <c r="B30" s="3" t="n">
        <v>17</v>
      </c>
      <c r="C30" s="4" t="n">
        <v>26980.05</v>
      </c>
    </row>
    <row r="31" customFormat="false" ht="13.8" hidden="false" customHeight="false" outlineLevel="0" collapsed="false">
      <c r="A31" s="3" t="s">
        <v>34</v>
      </c>
      <c r="B31" s="3" t="n">
        <v>29</v>
      </c>
      <c r="C31" s="4" t="n">
        <v>17528.82</v>
      </c>
    </row>
    <row r="32" customFormat="false" ht="13.8" hidden="false" customHeight="false" outlineLevel="0" collapsed="false">
      <c r="A32" s="3" t="s">
        <v>35</v>
      </c>
      <c r="B32" s="3" t="n">
        <v>1181</v>
      </c>
      <c r="C32" s="4" t="n">
        <v>602816.37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50"/>
  <sheetViews>
    <sheetView showFormulas="false" showGridLines="true" showRowColHeaders="true" showZeros="true" rightToLeft="false" tabSelected="false" showOutlineSymbols="true" defaultGridColor="true" view="normal" topLeftCell="I129" colorId="64" zoomScale="100" zoomScaleNormal="100" zoomScalePageLayoutView="100" workbookViewId="0">
      <selection pane="topLeft" activeCell="A1" activeCellId="0" sqref="A1"/>
    </sheetView>
  </sheetViews>
  <sheetFormatPr defaultColWidth="8.6953125" defaultRowHeight="13.8" zeroHeight="false" outlineLevelRow="0" outlineLevelCol="0"/>
  <sheetData>
    <row r="1" customFormat="false" ht="13.8" hidden="false" customHeight="false" outlineLevel="0" collapsed="false">
      <c r="A1" s="3" t="s">
        <v>36</v>
      </c>
      <c r="B1" s="3" t="s">
        <v>37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19</v>
      </c>
      <c r="Q1" s="3" t="s">
        <v>20</v>
      </c>
      <c r="R1" s="3" t="s">
        <v>21</v>
      </c>
      <c r="S1" s="3" t="s">
        <v>22</v>
      </c>
      <c r="T1" s="3" t="s">
        <v>23</v>
      </c>
      <c r="U1" s="3" t="s">
        <v>24</v>
      </c>
      <c r="V1" s="3" t="s">
        <v>25</v>
      </c>
      <c r="W1" s="3" t="s">
        <v>26</v>
      </c>
      <c r="X1" s="3" t="s">
        <v>27</v>
      </c>
      <c r="Y1" s="3" t="s">
        <v>28</v>
      </c>
      <c r="Z1" s="3" t="s">
        <v>29</v>
      </c>
      <c r="AA1" s="3" t="s">
        <v>30</v>
      </c>
      <c r="AB1" s="3" t="s">
        <v>31</v>
      </c>
      <c r="AC1" s="3" t="s">
        <v>32</v>
      </c>
      <c r="AD1" s="3" t="s">
        <v>33</v>
      </c>
      <c r="AE1" s="3" t="s">
        <v>34</v>
      </c>
      <c r="AF1" s="3" t="s">
        <v>35</v>
      </c>
    </row>
    <row r="2" customFormat="false" ht="13.8" hidden="false" customHeight="false" outlineLevel="0" collapsed="false">
      <c r="A2" s="3" t="s">
        <v>38</v>
      </c>
      <c r="B2" s="3" t="n">
        <v>0</v>
      </c>
      <c r="C2" s="3" t="n">
        <v>0</v>
      </c>
      <c r="D2" s="3" t="n">
        <v>0</v>
      </c>
      <c r="E2" s="3" t="n">
        <v>1</v>
      </c>
      <c r="F2" s="3" t="n">
        <v>0</v>
      </c>
      <c r="G2" s="3" t="n">
        <v>0</v>
      </c>
      <c r="H2" s="3" t="n">
        <v>0</v>
      </c>
      <c r="I2" s="3" t="n">
        <v>0</v>
      </c>
      <c r="J2" s="3" t="n">
        <v>0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  <c r="R2" s="3" t="n">
        <v>0</v>
      </c>
      <c r="S2" s="3" t="n">
        <v>0</v>
      </c>
      <c r="T2" s="3" t="n">
        <v>0</v>
      </c>
      <c r="U2" s="3" t="n">
        <v>0</v>
      </c>
      <c r="V2" s="3" t="n">
        <v>0</v>
      </c>
      <c r="W2" s="3" t="n">
        <v>0</v>
      </c>
      <c r="X2" s="3" t="n">
        <v>0</v>
      </c>
      <c r="Y2" s="3" t="n">
        <v>0</v>
      </c>
      <c r="Z2" s="3" t="n">
        <v>0</v>
      </c>
      <c r="AA2" s="3" t="n">
        <v>0</v>
      </c>
      <c r="AB2" s="3" t="n">
        <v>0</v>
      </c>
      <c r="AC2" s="3" t="n">
        <v>0</v>
      </c>
      <c r="AD2" s="3" t="n">
        <v>0</v>
      </c>
      <c r="AE2" s="3" t="n">
        <v>0</v>
      </c>
      <c r="AF2" s="3" t="n">
        <v>1</v>
      </c>
    </row>
    <row r="3" customFormat="false" ht="13.8" hidden="false" customHeight="false" outlineLevel="0" collapsed="false">
      <c r="A3" s="3" t="s">
        <v>39</v>
      </c>
      <c r="B3" s="3" t="n">
        <v>0</v>
      </c>
      <c r="C3" s="3" t="n">
        <v>0</v>
      </c>
      <c r="D3" s="3" t="n">
        <v>0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  <c r="R3" s="3" t="n">
        <v>0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1</v>
      </c>
      <c r="X3" s="3" t="n">
        <v>0</v>
      </c>
      <c r="Y3" s="3" t="n">
        <v>0</v>
      </c>
      <c r="Z3" s="3" t="n">
        <v>0</v>
      </c>
      <c r="AA3" s="3" t="n">
        <v>0</v>
      </c>
      <c r="AB3" s="3" t="n">
        <v>0</v>
      </c>
      <c r="AC3" s="3" t="n">
        <v>0</v>
      </c>
      <c r="AD3" s="3" t="n">
        <v>0</v>
      </c>
      <c r="AE3" s="3" t="n">
        <v>0</v>
      </c>
      <c r="AF3" s="3" t="n">
        <v>1</v>
      </c>
    </row>
    <row r="4" customFormat="false" ht="13.8" hidden="false" customHeight="false" outlineLevel="0" collapsed="false">
      <c r="A4" s="3" t="s">
        <v>40</v>
      </c>
      <c r="B4" s="3" t="n">
        <v>0</v>
      </c>
      <c r="C4" s="3" t="n">
        <v>0</v>
      </c>
      <c r="D4" s="3" t="n">
        <v>0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0</v>
      </c>
      <c r="J4" s="3" t="n">
        <v>1</v>
      </c>
      <c r="K4" s="3" t="n">
        <v>0</v>
      </c>
      <c r="L4" s="3" t="n">
        <v>1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  <c r="R4" s="3" t="n">
        <v>0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  <c r="X4" s="3" t="n">
        <v>0</v>
      </c>
      <c r="Y4" s="3" t="n">
        <v>0</v>
      </c>
      <c r="Z4" s="3" t="n">
        <v>0</v>
      </c>
      <c r="AA4" s="3" t="n">
        <v>0</v>
      </c>
      <c r="AB4" s="3" t="n">
        <v>0</v>
      </c>
      <c r="AC4" s="3" t="n">
        <v>0</v>
      </c>
      <c r="AD4" s="3" t="n">
        <v>0</v>
      </c>
      <c r="AE4" s="3" t="n">
        <v>0</v>
      </c>
      <c r="AF4" s="3" t="n">
        <v>2</v>
      </c>
    </row>
    <row r="5" customFormat="false" ht="13.8" hidden="false" customHeight="false" outlineLevel="0" collapsed="false">
      <c r="A5" s="3" t="s">
        <v>41</v>
      </c>
      <c r="B5" s="3" t="n">
        <v>0</v>
      </c>
      <c r="C5" s="3" t="n">
        <v>0</v>
      </c>
      <c r="D5" s="3" t="n">
        <v>0</v>
      </c>
      <c r="E5" s="3" t="n">
        <v>0</v>
      </c>
      <c r="F5" s="3" t="n">
        <v>0</v>
      </c>
      <c r="G5" s="3" t="n">
        <v>1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  <c r="R5" s="3" t="n">
        <v>0</v>
      </c>
      <c r="S5" s="3" t="n">
        <v>0</v>
      </c>
      <c r="T5" s="3" t="n">
        <v>0</v>
      </c>
      <c r="U5" s="3" t="n">
        <v>0</v>
      </c>
      <c r="V5" s="3" t="n">
        <v>0</v>
      </c>
      <c r="W5" s="3" t="n">
        <v>0</v>
      </c>
      <c r="X5" s="3" t="n">
        <v>0</v>
      </c>
      <c r="Y5" s="3" t="n">
        <v>0</v>
      </c>
      <c r="Z5" s="3" t="n">
        <v>0</v>
      </c>
      <c r="AA5" s="3" t="n">
        <v>0</v>
      </c>
      <c r="AB5" s="3" t="n">
        <v>0</v>
      </c>
      <c r="AC5" s="3" t="n">
        <v>0</v>
      </c>
      <c r="AD5" s="3" t="n">
        <v>0</v>
      </c>
      <c r="AE5" s="3" t="n">
        <v>0</v>
      </c>
      <c r="AF5" s="3" t="n">
        <v>1</v>
      </c>
    </row>
    <row r="6" customFormat="false" ht="13.8" hidden="false" customHeight="false" outlineLevel="0" collapsed="false">
      <c r="A6" s="3" t="s">
        <v>42</v>
      </c>
      <c r="B6" s="3" t="n">
        <v>0</v>
      </c>
      <c r="C6" s="3" t="n">
        <v>0</v>
      </c>
      <c r="D6" s="3" t="n">
        <v>0</v>
      </c>
      <c r="E6" s="3" t="n">
        <v>0</v>
      </c>
      <c r="F6" s="3" t="n">
        <v>0</v>
      </c>
      <c r="G6" s="3" t="n">
        <v>0</v>
      </c>
      <c r="H6" s="3" t="n">
        <v>0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  <c r="R6" s="3" t="n">
        <v>0</v>
      </c>
      <c r="S6" s="3" t="n">
        <v>0</v>
      </c>
      <c r="T6" s="3" t="n">
        <v>0</v>
      </c>
      <c r="U6" s="3" t="n">
        <v>0</v>
      </c>
      <c r="V6" s="3" t="n">
        <v>0</v>
      </c>
      <c r="W6" s="3" t="n">
        <v>0</v>
      </c>
      <c r="X6" s="3" t="n">
        <v>1</v>
      </c>
      <c r="Y6" s="3" t="n">
        <v>0</v>
      </c>
      <c r="Z6" s="3" t="n">
        <v>0</v>
      </c>
      <c r="AA6" s="3" t="n">
        <v>0</v>
      </c>
      <c r="AB6" s="3" t="n">
        <v>0</v>
      </c>
      <c r="AC6" s="3" t="n">
        <v>0</v>
      </c>
      <c r="AD6" s="3" t="n">
        <v>0</v>
      </c>
      <c r="AE6" s="3" t="n">
        <v>0</v>
      </c>
      <c r="AF6" s="3" t="n">
        <v>1</v>
      </c>
    </row>
    <row r="7" customFormat="false" ht="13.8" hidden="false" customHeight="false" outlineLevel="0" collapsed="false">
      <c r="A7" s="3" t="s">
        <v>43</v>
      </c>
      <c r="B7" s="3" t="n">
        <v>0</v>
      </c>
      <c r="C7" s="3" t="n">
        <v>0</v>
      </c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1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  <c r="R7" s="3" t="n">
        <v>0</v>
      </c>
      <c r="S7" s="3" t="n">
        <v>4</v>
      </c>
      <c r="T7" s="3" t="n">
        <v>0</v>
      </c>
      <c r="U7" s="3" t="n">
        <v>0</v>
      </c>
      <c r="V7" s="3" t="n">
        <v>0</v>
      </c>
      <c r="W7" s="3" t="n">
        <v>1</v>
      </c>
      <c r="X7" s="3" t="n">
        <v>0</v>
      </c>
      <c r="Y7" s="3" t="n">
        <v>0</v>
      </c>
      <c r="Z7" s="3" t="n">
        <v>0</v>
      </c>
      <c r="AA7" s="3" t="n">
        <v>0</v>
      </c>
      <c r="AB7" s="3" t="n">
        <v>0</v>
      </c>
      <c r="AC7" s="3" t="n">
        <v>0</v>
      </c>
      <c r="AD7" s="3" t="n">
        <v>0</v>
      </c>
      <c r="AE7" s="3" t="n">
        <v>0</v>
      </c>
      <c r="AF7" s="3" t="n">
        <v>6</v>
      </c>
    </row>
    <row r="8" customFormat="false" ht="13.8" hidden="false" customHeight="false" outlineLevel="0" collapsed="false">
      <c r="A8" s="3" t="s">
        <v>44</v>
      </c>
      <c r="B8" s="3" t="n">
        <v>0</v>
      </c>
      <c r="C8" s="3" t="n">
        <v>0</v>
      </c>
      <c r="D8" s="3" t="n">
        <v>0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  <c r="R8" s="3" t="n">
        <v>0</v>
      </c>
      <c r="S8" s="3" t="n">
        <v>3</v>
      </c>
      <c r="T8" s="3" t="n">
        <v>0</v>
      </c>
      <c r="U8" s="3" t="n">
        <v>0</v>
      </c>
      <c r="V8" s="3" t="n">
        <v>0</v>
      </c>
      <c r="W8" s="3" t="n">
        <v>0</v>
      </c>
      <c r="X8" s="3" t="n">
        <v>0</v>
      </c>
      <c r="Y8" s="3" t="n">
        <v>0</v>
      </c>
      <c r="Z8" s="3" t="n">
        <v>0</v>
      </c>
      <c r="AA8" s="3" t="n">
        <v>0</v>
      </c>
      <c r="AB8" s="3" t="n">
        <v>0</v>
      </c>
      <c r="AC8" s="3" t="n">
        <v>0</v>
      </c>
      <c r="AD8" s="3" t="n">
        <v>0</v>
      </c>
      <c r="AE8" s="3" t="n">
        <v>0</v>
      </c>
      <c r="AF8" s="3" t="n">
        <v>3</v>
      </c>
    </row>
    <row r="9" customFormat="false" ht="13.8" hidden="false" customHeight="false" outlineLevel="0" collapsed="false">
      <c r="A9" s="3" t="s">
        <v>45</v>
      </c>
      <c r="B9" s="3" t="n">
        <v>0</v>
      </c>
      <c r="C9" s="3" t="n">
        <v>0</v>
      </c>
      <c r="D9" s="3" t="n">
        <v>0</v>
      </c>
      <c r="E9" s="3" t="n">
        <v>0</v>
      </c>
      <c r="F9" s="3" t="n">
        <v>3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0</v>
      </c>
      <c r="L9" s="3" t="n">
        <v>0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0</v>
      </c>
      <c r="R9" s="3" t="n">
        <v>0</v>
      </c>
      <c r="S9" s="3" t="n">
        <v>0</v>
      </c>
      <c r="T9" s="3" t="n">
        <v>0</v>
      </c>
      <c r="U9" s="3" t="n">
        <v>0</v>
      </c>
      <c r="V9" s="3" t="n">
        <v>0</v>
      </c>
      <c r="W9" s="3" t="n">
        <v>0</v>
      </c>
      <c r="X9" s="3" t="n">
        <v>0</v>
      </c>
      <c r="Y9" s="3" t="n">
        <v>0</v>
      </c>
      <c r="Z9" s="3" t="n">
        <v>0</v>
      </c>
      <c r="AA9" s="3" t="n">
        <v>0</v>
      </c>
      <c r="AB9" s="3" t="n">
        <v>0</v>
      </c>
      <c r="AC9" s="3" t="n">
        <v>0</v>
      </c>
      <c r="AD9" s="3" t="n">
        <v>0</v>
      </c>
      <c r="AE9" s="3" t="n">
        <v>0</v>
      </c>
      <c r="AF9" s="3" t="n">
        <v>3</v>
      </c>
    </row>
    <row r="10" customFormat="false" ht="13.8" hidden="false" customHeight="false" outlineLevel="0" collapsed="false">
      <c r="A10" s="3" t="s">
        <v>46</v>
      </c>
      <c r="B10" s="3" t="n">
        <v>0</v>
      </c>
      <c r="C10" s="3" t="n">
        <v>0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  <c r="R10" s="3" t="n">
        <v>0</v>
      </c>
      <c r="S10" s="3" t="n">
        <v>0</v>
      </c>
      <c r="T10" s="3" t="n">
        <v>0</v>
      </c>
      <c r="U10" s="3" t="n">
        <v>0</v>
      </c>
      <c r="V10" s="3" t="n">
        <v>0</v>
      </c>
      <c r="W10" s="3" t="n">
        <v>1</v>
      </c>
      <c r="X10" s="3" t="n">
        <v>0</v>
      </c>
      <c r="Y10" s="3" t="n">
        <v>0</v>
      </c>
      <c r="Z10" s="3" t="n">
        <v>0</v>
      </c>
      <c r="AA10" s="3" t="n">
        <v>0</v>
      </c>
      <c r="AB10" s="3" t="n">
        <v>0</v>
      </c>
      <c r="AC10" s="3" t="n">
        <v>0</v>
      </c>
      <c r="AD10" s="3" t="n">
        <v>0</v>
      </c>
      <c r="AE10" s="3" t="n">
        <v>0</v>
      </c>
      <c r="AF10" s="3" t="n">
        <v>1</v>
      </c>
    </row>
    <row r="11" customFormat="false" ht="13.8" hidden="false" customHeight="false" outlineLevel="0" collapsed="false">
      <c r="A11" s="3" t="s">
        <v>47</v>
      </c>
      <c r="B11" s="3" t="n">
        <v>0</v>
      </c>
      <c r="C11" s="3" t="n">
        <v>0</v>
      </c>
      <c r="D11" s="3" t="n">
        <v>0</v>
      </c>
      <c r="E11" s="3" t="n">
        <v>0</v>
      </c>
      <c r="F11" s="3" t="n">
        <v>0</v>
      </c>
      <c r="G11" s="3" t="n">
        <v>0</v>
      </c>
      <c r="H11" s="3" t="n">
        <v>0</v>
      </c>
      <c r="I11" s="3" t="n">
        <v>0</v>
      </c>
      <c r="J11" s="3" t="n">
        <v>2</v>
      </c>
      <c r="K11" s="3" t="n">
        <v>0</v>
      </c>
      <c r="L11" s="3" t="n">
        <v>0</v>
      </c>
      <c r="M11" s="3" t="n">
        <v>0</v>
      </c>
      <c r="N11" s="3" t="n">
        <v>0</v>
      </c>
      <c r="O11" s="3" t="n">
        <v>0</v>
      </c>
      <c r="P11" s="3" t="n">
        <v>0</v>
      </c>
      <c r="Q11" s="3" t="n">
        <v>0</v>
      </c>
      <c r="R11" s="3" t="n">
        <v>0</v>
      </c>
      <c r="S11" s="3" t="n">
        <v>0</v>
      </c>
      <c r="T11" s="3" t="n">
        <v>0</v>
      </c>
      <c r="U11" s="3" t="n">
        <v>1</v>
      </c>
      <c r="V11" s="3" t="n">
        <v>0</v>
      </c>
      <c r="W11" s="3" t="n">
        <v>1</v>
      </c>
      <c r="X11" s="3" t="n">
        <v>0</v>
      </c>
      <c r="Y11" s="3" t="n">
        <v>0</v>
      </c>
      <c r="Z11" s="3" t="n">
        <v>0</v>
      </c>
      <c r="AA11" s="3" t="n">
        <v>0</v>
      </c>
      <c r="AB11" s="3" t="n">
        <v>0</v>
      </c>
      <c r="AC11" s="3" t="n">
        <v>0</v>
      </c>
      <c r="AD11" s="3" t="n">
        <v>0</v>
      </c>
      <c r="AE11" s="3" t="n">
        <v>0</v>
      </c>
      <c r="AF11" s="3" t="n">
        <v>4</v>
      </c>
    </row>
    <row r="12" customFormat="false" ht="13.8" hidden="false" customHeight="false" outlineLevel="0" collapsed="false">
      <c r="A12" s="3" t="s">
        <v>48</v>
      </c>
      <c r="B12" s="3" t="n">
        <v>0</v>
      </c>
      <c r="C12" s="3" t="n">
        <v>0</v>
      </c>
      <c r="D12" s="3" t="n">
        <v>0</v>
      </c>
      <c r="E12" s="3" t="n">
        <v>0</v>
      </c>
      <c r="F12" s="3" t="n">
        <v>1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  <c r="R12" s="3" t="n">
        <v>0</v>
      </c>
      <c r="S12" s="3" t="n">
        <v>0</v>
      </c>
      <c r="T12" s="3" t="n">
        <v>0</v>
      </c>
      <c r="U12" s="3" t="n">
        <v>0</v>
      </c>
      <c r="V12" s="3" t="n">
        <v>0</v>
      </c>
      <c r="W12" s="3" t="n">
        <v>0</v>
      </c>
      <c r="X12" s="3" t="n">
        <v>0</v>
      </c>
      <c r="Y12" s="3" t="n">
        <v>0</v>
      </c>
      <c r="Z12" s="3" t="n">
        <v>0</v>
      </c>
      <c r="AA12" s="3" t="n">
        <v>0</v>
      </c>
      <c r="AB12" s="3" t="n">
        <v>0</v>
      </c>
      <c r="AC12" s="3" t="n">
        <v>0</v>
      </c>
      <c r="AD12" s="3" t="n">
        <v>0</v>
      </c>
      <c r="AE12" s="3" t="n">
        <v>0</v>
      </c>
      <c r="AF12" s="3" t="n">
        <v>1</v>
      </c>
    </row>
    <row r="13" customFormat="false" ht="13.8" hidden="false" customHeight="false" outlineLevel="0" collapsed="false">
      <c r="A13" s="3" t="s">
        <v>49</v>
      </c>
      <c r="B13" s="3" t="n">
        <v>0</v>
      </c>
      <c r="C13" s="3" t="n">
        <v>0</v>
      </c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  <c r="R13" s="3" t="n">
        <v>0</v>
      </c>
      <c r="S13" s="3" t="n">
        <v>0</v>
      </c>
      <c r="T13" s="3" t="n">
        <v>0</v>
      </c>
      <c r="U13" s="3" t="n">
        <v>0</v>
      </c>
      <c r="V13" s="3" t="n">
        <v>0</v>
      </c>
      <c r="W13" s="3" t="n">
        <v>0</v>
      </c>
      <c r="X13" s="3" t="n">
        <v>0</v>
      </c>
      <c r="Y13" s="3" t="n">
        <v>1</v>
      </c>
      <c r="Z13" s="3" t="n">
        <v>0</v>
      </c>
      <c r="AA13" s="3" t="n">
        <v>0</v>
      </c>
      <c r="AB13" s="3" t="n">
        <v>0</v>
      </c>
      <c r="AC13" s="3" t="n">
        <v>0</v>
      </c>
      <c r="AD13" s="3" t="n">
        <v>0</v>
      </c>
      <c r="AE13" s="3" t="n">
        <v>0</v>
      </c>
      <c r="AF13" s="3" t="n">
        <v>1</v>
      </c>
    </row>
    <row r="14" customFormat="false" ht="13.8" hidden="false" customHeight="false" outlineLevel="0" collapsed="false">
      <c r="A14" s="3" t="s">
        <v>50</v>
      </c>
      <c r="B14" s="3" t="n">
        <v>0</v>
      </c>
      <c r="C14" s="3" t="n">
        <v>0</v>
      </c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  <c r="R14" s="3" t="n">
        <v>0</v>
      </c>
      <c r="S14" s="3" t="n">
        <v>0</v>
      </c>
      <c r="T14" s="3" t="n">
        <v>0</v>
      </c>
      <c r="U14" s="3" t="n">
        <v>0</v>
      </c>
      <c r="V14" s="3" t="n">
        <v>0</v>
      </c>
      <c r="W14" s="3" t="n">
        <v>0</v>
      </c>
      <c r="X14" s="3" t="n">
        <v>1</v>
      </c>
      <c r="Y14" s="3" t="n">
        <v>0</v>
      </c>
      <c r="Z14" s="3" t="n">
        <v>0</v>
      </c>
      <c r="AA14" s="3" t="n">
        <v>0</v>
      </c>
      <c r="AB14" s="3" t="n">
        <v>0</v>
      </c>
      <c r="AC14" s="3" t="n">
        <v>0</v>
      </c>
      <c r="AD14" s="3" t="n">
        <v>0</v>
      </c>
      <c r="AE14" s="3" t="n">
        <v>0</v>
      </c>
      <c r="AF14" s="3" t="n">
        <v>1</v>
      </c>
    </row>
    <row r="15" customFormat="false" ht="13.8" hidden="false" customHeight="false" outlineLevel="0" collapsed="false">
      <c r="A15" s="3" t="s">
        <v>51</v>
      </c>
      <c r="B15" s="3" t="n">
        <v>0</v>
      </c>
      <c r="C15" s="3" t="n">
        <v>0</v>
      </c>
      <c r="D15" s="3" t="n">
        <v>0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  <c r="R15" s="3" t="n">
        <v>0</v>
      </c>
      <c r="S15" s="3" t="n">
        <v>0</v>
      </c>
      <c r="T15" s="3" t="n">
        <v>0</v>
      </c>
      <c r="U15" s="3" t="n">
        <v>0</v>
      </c>
      <c r="V15" s="3" t="n">
        <v>0</v>
      </c>
      <c r="W15" s="3" t="n">
        <v>0</v>
      </c>
      <c r="X15" s="3" t="n">
        <v>1</v>
      </c>
      <c r="Y15" s="3" t="n">
        <v>0</v>
      </c>
      <c r="Z15" s="3" t="n">
        <v>0</v>
      </c>
      <c r="AA15" s="3" t="n">
        <v>0</v>
      </c>
      <c r="AB15" s="3" t="n">
        <v>0</v>
      </c>
      <c r="AC15" s="3" t="n">
        <v>0</v>
      </c>
      <c r="AD15" s="3" t="n">
        <v>0</v>
      </c>
      <c r="AE15" s="3" t="n">
        <v>0</v>
      </c>
      <c r="AF15" s="3" t="n">
        <v>1</v>
      </c>
    </row>
    <row r="16" customFormat="false" ht="13.8" hidden="false" customHeight="false" outlineLevel="0" collapsed="false">
      <c r="A16" s="3" t="s">
        <v>52</v>
      </c>
      <c r="B16" s="3" t="n">
        <v>0</v>
      </c>
      <c r="C16" s="3" t="n">
        <v>0</v>
      </c>
      <c r="D16" s="3" t="n">
        <v>0</v>
      </c>
      <c r="E16" s="3" t="n">
        <v>0</v>
      </c>
      <c r="F16" s="3" t="n">
        <v>0</v>
      </c>
      <c r="G16" s="3" t="n">
        <v>1</v>
      </c>
      <c r="H16" s="3" t="n">
        <v>0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  <c r="R16" s="3" t="n">
        <v>0</v>
      </c>
      <c r="S16" s="3" t="n">
        <v>0</v>
      </c>
      <c r="T16" s="3" t="n">
        <v>0</v>
      </c>
      <c r="U16" s="3" t="n">
        <v>0</v>
      </c>
      <c r="V16" s="3" t="n">
        <v>0</v>
      </c>
      <c r="W16" s="3" t="n">
        <v>0</v>
      </c>
      <c r="X16" s="3" t="n">
        <v>2</v>
      </c>
      <c r="Y16" s="3" t="n">
        <v>0</v>
      </c>
      <c r="Z16" s="3" t="n">
        <v>0</v>
      </c>
      <c r="AA16" s="3" t="n">
        <v>0</v>
      </c>
      <c r="AB16" s="3" t="n">
        <v>0</v>
      </c>
      <c r="AC16" s="3" t="n">
        <v>0</v>
      </c>
      <c r="AD16" s="3" t="n">
        <v>0</v>
      </c>
      <c r="AE16" s="3" t="n">
        <v>0</v>
      </c>
      <c r="AF16" s="3" t="n">
        <v>3</v>
      </c>
    </row>
    <row r="17" customFormat="false" ht="13.8" hidden="false" customHeight="false" outlineLevel="0" collapsed="false">
      <c r="A17" s="3" t="s">
        <v>53</v>
      </c>
      <c r="B17" s="3" t="n">
        <v>0</v>
      </c>
      <c r="C17" s="3" t="n">
        <v>0</v>
      </c>
      <c r="D17" s="3" t="n">
        <v>0</v>
      </c>
      <c r="E17" s="3" t="n">
        <v>0</v>
      </c>
      <c r="F17" s="3" t="n">
        <v>1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  <c r="R17" s="3" t="n">
        <v>0</v>
      </c>
      <c r="S17" s="3" t="n">
        <v>0</v>
      </c>
      <c r="T17" s="3" t="n">
        <v>0</v>
      </c>
      <c r="U17" s="3" t="n">
        <v>0</v>
      </c>
      <c r="V17" s="3" t="n">
        <v>0</v>
      </c>
      <c r="W17" s="3" t="n">
        <v>0</v>
      </c>
      <c r="X17" s="3" t="n">
        <v>0</v>
      </c>
      <c r="Y17" s="3" t="n">
        <v>0</v>
      </c>
      <c r="Z17" s="3" t="n">
        <v>0</v>
      </c>
      <c r="AA17" s="3" t="n">
        <v>0</v>
      </c>
      <c r="AB17" s="3" t="n">
        <v>0</v>
      </c>
      <c r="AC17" s="3" t="n">
        <v>0</v>
      </c>
      <c r="AD17" s="3" t="n">
        <v>0</v>
      </c>
      <c r="AE17" s="3" t="n">
        <v>0</v>
      </c>
      <c r="AF17" s="3" t="n">
        <v>1</v>
      </c>
    </row>
    <row r="18" customFormat="false" ht="13.8" hidden="false" customHeight="false" outlineLevel="0" collapsed="false">
      <c r="A18" s="3" t="s">
        <v>54</v>
      </c>
      <c r="B18" s="3" t="n">
        <v>0</v>
      </c>
      <c r="C18" s="3" t="n">
        <v>0</v>
      </c>
      <c r="D18" s="3" t="n">
        <v>0</v>
      </c>
      <c r="E18" s="3" t="n">
        <v>0</v>
      </c>
      <c r="F18" s="3" t="n">
        <v>1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0</v>
      </c>
      <c r="M18" s="3" t="n">
        <v>0</v>
      </c>
      <c r="N18" s="3" t="n">
        <v>0</v>
      </c>
      <c r="O18" s="3" t="n">
        <v>0</v>
      </c>
      <c r="P18" s="3" t="n">
        <v>0</v>
      </c>
      <c r="Q18" s="3" t="n">
        <v>0</v>
      </c>
      <c r="R18" s="3" t="n">
        <v>0</v>
      </c>
      <c r="S18" s="3" t="n">
        <v>0</v>
      </c>
      <c r="T18" s="3" t="n">
        <v>0</v>
      </c>
      <c r="U18" s="3" t="n">
        <v>0</v>
      </c>
      <c r="V18" s="3" t="n">
        <v>0</v>
      </c>
      <c r="W18" s="3" t="n">
        <v>0</v>
      </c>
      <c r="X18" s="3" t="n">
        <v>0</v>
      </c>
      <c r="Y18" s="3" t="n">
        <v>0</v>
      </c>
      <c r="Z18" s="3" t="n">
        <v>0</v>
      </c>
      <c r="AA18" s="3" t="n">
        <v>0</v>
      </c>
      <c r="AB18" s="3" t="n">
        <v>0</v>
      </c>
      <c r="AC18" s="3" t="n">
        <v>0</v>
      </c>
      <c r="AD18" s="3" t="n">
        <v>0</v>
      </c>
      <c r="AE18" s="3" t="n">
        <v>0</v>
      </c>
      <c r="AF18" s="3" t="n">
        <v>1</v>
      </c>
    </row>
    <row r="19" customFormat="false" ht="13.8" hidden="false" customHeight="false" outlineLevel="0" collapsed="false">
      <c r="A19" s="3" t="s">
        <v>55</v>
      </c>
      <c r="B19" s="3" t="n">
        <v>0</v>
      </c>
      <c r="C19" s="3" t="n">
        <v>0</v>
      </c>
      <c r="D19" s="3" t="n">
        <v>0</v>
      </c>
      <c r="E19" s="3" t="n">
        <v>0</v>
      </c>
      <c r="F19" s="3" t="n">
        <v>6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s="3" t="n">
        <v>0</v>
      </c>
      <c r="P19" s="3" t="n">
        <v>0</v>
      </c>
      <c r="Q19" s="3" t="n">
        <v>0</v>
      </c>
      <c r="R19" s="3" t="n">
        <v>0</v>
      </c>
      <c r="S19" s="3" t="n">
        <v>0</v>
      </c>
      <c r="T19" s="3" t="n">
        <v>0</v>
      </c>
      <c r="U19" s="3" t="n">
        <v>1</v>
      </c>
      <c r="V19" s="3" t="n">
        <v>0</v>
      </c>
      <c r="W19" s="3" t="n">
        <v>0</v>
      </c>
      <c r="X19" s="3" t="n">
        <v>0</v>
      </c>
      <c r="Y19" s="3" t="n">
        <v>2</v>
      </c>
      <c r="Z19" s="3" t="n">
        <v>0</v>
      </c>
      <c r="AA19" s="3" t="n">
        <v>0</v>
      </c>
      <c r="AB19" s="3" t="n">
        <v>0</v>
      </c>
      <c r="AC19" s="3" t="n">
        <v>0</v>
      </c>
      <c r="AD19" s="3" t="n">
        <v>0</v>
      </c>
      <c r="AE19" s="3" t="n">
        <v>0</v>
      </c>
      <c r="AF19" s="3" t="n">
        <v>9</v>
      </c>
    </row>
    <row r="20" customFormat="false" ht="13.8" hidden="false" customHeight="false" outlineLevel="0" collapsed="false">
      <c r="A20" s="3" t="s">
        <v>56</v>
      </c>
      <c r="B20" s="3" t="n">
        <v>0</v>
      </c>
      <c r="C20" s="3" t="n">
        <v>0</v>
      </c>
      <c r="D20" s="3" t="n">
        <v>0</v>
      </c>
      <c r="E20" s="3" t="n">
        <v>0</v>
      </c>
      <c r="F20" s="3" t="n">
        <v>0</v>
      </c>
      <c r="G20" s="3" t="n">
        <v>0</v>
      </c>
      <c r="H20" s="3" t="n">
        <v>0</v>
      </c>
      <c r="I20" s="3" t="n">
        <v>0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0</v>
      </c>
      <c r="O20" s="3" t="n">
        <v>0</v>
      </c>
      <c r="P20" s="3" t="n">
        <v>0</v>
      </c>
      <c r="Q20" s="3" t="n">
        <v>0</v>
      </c>
      <c r="R20" s="3" t="n">
        <v>0</v>
      </c>
      <c r="S20" s="3" t="n">
        <v>0</v>
      </c>
      <c r="T20" s="3" t="n">
        <v>0</v>
      </c>
      <c r="U20" s="3" t="n">
        <v>0</v>
      </c>
      <c r="V20" s="3" t="n">
        <v>0</v>
      </c>
      <c r="W20" s="3" t="n">
        <v>1</v>
      </c>
      <c r="X20" s="3" t="n">
        <v>0</v>
      </c>
      <c r="Y20" s="3" t="n">
        <v>0</v>
      </c>
      <c r="Z20" s="3" t="n">
        <v>0</v>
      </c>
      <c r="AA20" s="3" t="n">
        <v>0</v>
      </c>
      <c r="AB20" s="3" t="n">
        <v>0</v>
      </c>
      <c r="AC20" s="3" t="n">
        <v>0</v>
      </c>
      <c r="AD20" s="3" t="n">
        <v>0</v>
      </c>
      <c r="AE20" s="3" t="n">
        <v>0</v>
      </c>
      <c r="AF20" s="3" t="n">
        <v>1</v>
      </c>
    </row>
    <row r="21" customFormat="false" ht="13.8" hidden="false" customHeight="false" outlineLevel="0" collapsed="false">
      <c r="A21" s="3" t="s">
        <v>57</v>
      </c>
      <c r="B21" s="3" t="n">
        <v>0</v>
      </c>
      <c r="C21" s="3" t="n">
        <v>0</v>
      </c>
      <c r="D21" s="3" t="n">
        <v>0</v>
      </c>
      <c r="E21" s="3" t="n">
        <v>7</v>
      </c>
      <c r="F21" s="3" t="n">
        <v>0</v>
      </c>
      <c r="G21" s="3" t="n">
        <v>0</v>
      </c>
      <c r="H21" s="3" t="n">
        <v>0</v>
      </c>
      <c r="I21" s="3" t="n">
        <v>0</v>
      </c>
      <c r="J21" s="3" t="n">
        <v>0</v>
      </c>
      <c r="K21" s="3" t="n">
        <v>0</v>
      </c>
      <c r="L21" s="3" t="n">
        <v>0</v>
      </c>
      <c r="M21" s="3" t="n">
        <v>0</v>
      </c>
      <c r="N21" s="3" t="n">
        <v>0</v>
      </c>
      <c r="O21" s="3" t="n">
        <v>0</v>
      </c>
      <c r="P21" s="3" t="n">
        <v>0</v>
      </c>
      <c r="Q21" s="3" t="n">
        <v>0</v>
      </c>
      <c r="R21" s="3" t="n">
        <v>0</v>
      </c>
      <c r="S21" s="3" t="n">
        <v>0</v>
      </c>
      <c r="T21" s="3" t="n">
        <v>1</v>
      </c>
      <c r="U21" s="3" t="n">
        <v>0</v>
      </c>
      <c r="V21" s="3" t="n">
        <v>0</v>
      </c>
      <c r="W21" s="3" t="n">
        <v>0</v>
      </c>
      <c r="X21" s="3" t="n">
        <v>1</v>
      </c>
      <c r="Y21" s="3" t="n">
        <v>2</v>
      </c>
      <c r="Z21" s="3" t="n">
        <v>0</v>
      </c>
      <c r="AA21" s="3" t="n">
        <v>0</v>
      </c>
      <c r="AB21" s="3" t="n">
        <v>1</v>
      </c>
      <c r="AC21" s="3" t="n">
        <v>2</v>
      </c>
      <c r="AD21" s="3" t="n">
        <v>0</v>
      </c>
      <c r="AE21" s="3" t="n">
        <v>0</v>
      </c>
      <c r="AF21" s="3" t="n">
        <v>14</v>
      </c>
    </row>
    <row r="22" customFormat="false" ht="13.8" hidden="false" customHeight="false" outlineLevel="0" collapsed="false">
      <c r="A22" s="3" t="s">
        <v>58</v>
      </c>
      <c r="B22" s="3" t="n">
        <v>0</v>
      </c>
      <c r="C22" s="3" t="n">
        <v>1</v>
      </c>
      <c r="D22" s="3" t="n">
        <v>0</v>
      </c>
      <c r="E22" s="3" t="n">
        <v>1</v>
      </c>
      <c r="F22" s="3" t="n">
        <v>0</v>
      </c>
      <c r="G22" s="3" t="n">
        <v>1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1</v>
      </c>
      <c r="M22" s="3" t="n">
        <v>0</v>
      </c>
      <c r="N22" s="3" t="n">
        <v>0</v>
      </c>
      <c r="O22" s="3" t="n">
        <v>0</v>
      </c>
      <c r="P22" s="3" t="n">
        <v>0</v>
      </c>
      <c r="Q22" s="3" t="n">
        <v>0</v>
      </c>
      <c r="R22" s="3" t="n">
        <v>0</v>
      </c>
      <c r="S22" s="3" t="n">
        <v>1</v>
      </c>
      <c r="T22" s="3" t="n">
        <v>0</v>
      </c>
      <c r="U22" s="3" t="n">
        <v>0</v>
      </c>
      <c r="V22" s="3" t="n">
        <v>0</v>
      </c>
      <c r="W22" s="3" t="n">
        <v>0</v>
      </c>
      <c r="X22" s="3" t="n">
        <v>0</v>
      </c>
      <c r="Y22" s="3" t="n">
        <v>1</v>
      </c>
      <c r="Z22" s="3" t="n">
        <v>0</v>
      </c>
      <c r="AA22" s="3" t="n">
        <v>0</v>
      </c>
      <c r="AB22" s="3" t="n">
        <v>1</v>
      </c>
      <c r="AC22" s="3" t="n">
        <v>0</v>
      </c>
      <c r="AD22" s="3" t="n">
        <v>4</v>
      </c>
      <c r="AE22" s="3" t="n">
        <v>0</v>
      </c>
      <c r="AF22" s="3" t="n">
        <v>11</v>
      </c>
    </row>
    <row r="23" customFormat="false" ht="13.8" hidden="false" customHeight="false" outlineLevel="0" collapsed="false">
      <c r="A23" s="3" t="s">
        <v>59</v>
      </c>
      <c r="B23" s="3" t="n">
        <v>0</v>
      </c>
      <c r="C23" s="3" t="n">
        <v>0</v>
      </c>
      <c r="D23" s="3" t="n">
        <v>0</v>
      </c>
      <c r="E23" s="3" t="n">
        <v>6</v>
      </c>
      <c r="F23" s="3" t="n">
        <v>0</v>
      </c>
      <c r="G23" s="3" t="n">
        <v>2</v>
      </c>
      <c r="H23" s="3" t="n">
        <v>0</v>
      </c>
      <c r="I23" s="3" t="n">
        <v>0</v>
      </c>
      <c r="J23" s="3" t="n">
        <v>0</v>
      </c>
      <c r="K23" s="3" t="n">
        <v>0</v>
      </c>
      <c r="L23" s="3" t="n">
        <v>0</v>
      </c>
      <c r="M23" s="3" t="n">
        <v>0</v>
      </c>
      <c r="N23" s="3" t="n">
        <v>0</v>
      </c>
      <c r="O23" s="3" t="n">
        <v>0</v>
      </c>
      <c r="P23" s="3" t="n">
        <v>0</v>
      </c>
      <c r="Q23" s="3" t="n">
        <v>0</v>
      </c>
      <c r="R23" s="3" t="n">
        <v>6</v>
      </c>
      <c r="S23" s="3" t="n">
        <v>2</v>
      </c>
      <c r="T23" s="3" t="n">
        <v>3</v>
      </c>
      <c r="U23" s="3" t="n">
        <v>0</v>
      </c>
      <c r="V23" s="3" t="n">
        <v>0</v>
      </c>
      <c r="W23" s="3" t="n">
        <v>0</v>
      </c>
      <c r="X23" s="3" t="n">
        <v>1</v>
      </c>
      <c r="Y23" s="3" t="n">
        <v>0</v>
      </c>
      <c r="Z23" s="3" t="n">
        <v>7</v>
      </c>
      <c r="AA23" s="3" t="n">
        <v>0</v>
      </c>
      <c r="AB23" s="3" t="n">
        <v>11</v>
      </c>
      <c r="AC23" s="3" t="n">
        <v>17</v>
      </c>
      <c r="AD23" s="3" t="n">
        <v>3</v>
      </c>
      <c r="AE23" s="3" t="n">
        <v>0</v>
      </c>
      <c r="AF23" s="3" t="n">
        <v>58</v>
      </c>
    </row>
    <row r="24" customFormat="false" ht="13.8" hidden="false" customHeight="false" outlineLevel="0" collapsed="false">
      <c r="A24" s="3" t="s">
        <v>60</v>
      </c>
      <c r="B24" s="3" t="n">
        <v>0</v>
      </c>
      <c r="C24" s="3" t="n">
        <v>0</v>
      </c>
      <c r="D24" s="3" t="n">
        <v>0</v>
      </c>
      <c r="E24" s="3" t="n">
        <v>0</v>
      </c>
      <c r="F24" s="3" t="n">
        <v>0</v>
      </c>
      <c r="G24" s="3" t="n">
        <v>0</v>
      </c>
      <c r="H24" s="3" t="n">
        <v>0</v>
      </c>
      <c r="I24" s="3" t="n">
        <v>0</v>
      </c>
      <c r="J24" s="3" t="n">
        <v>0</v>
      </c>
      <c r="K24" s="3" t="n">
        <v>0</v>
      </c>
      <c r="L24" s="3" t="n">
        <v>0</v>
      </c>
      <c r="M24" s="3" t="n">
        <v>0</v>
      </c>
      <c r="N24" s="3" t="n">
        <v>0</v>
      </c>
      <c r="O24" s="3" t="n">
        <v>0</v>
      </c>
      <c r="P24" s="3" t="n">
        <v>0</v>
      </c>
      <c r="Q24" s="3" t="n">
        <v>0</v>
      </c>
      <c r="R24" s="3" t="n">
        <v>0</v>
      </c>
      <c r="S24" s="3" t="n">
        <v>0</v>
      </c>
      <c r="T24" s="3" t="n">
        <v>0</v>
      </c>
      <c r="U24" s="3" t="n">
        <v>0</v>
      </c>
      <c r="V24" s="3" t="n">
        <v>0</v>
      </c>
      <c r="W24" s="3" t="n">
        <v>0</v>
      </c>
      <c r="X24" s="3" t="n">
        <v>0</v>
      </c>
      <c r="Y24" s="3" t="n">
        <v>0</v>
      </c>
      <c r="Z24" s="3" t="n">
        <v>0</v>
      </c>
      <c r="AA24" s="3" t="n">
        <v>0</v>
      </c>
      <c r="AB24" s="3" t="n">
        <v>0</v>
      </c>
      <c r="AC24" s="3" t="n">
        <v>0</v>
      </c>
      <c r="AD24" s="3" t="n">
        <v>1</v>
      </c>
      <c r="AE24" s="3" t="n">
        <v>0</v>
      </c>
      <c r="AF24" s="3" t="n">
        <v>1</v>
      </c>
    </row>
    <row r="25" customFormat="false" ht="13.8" hidden="false" customHeight="false" outlineLevel="0" collapsed="false">
      <c r="A25" s="3" t="s">
        <v>61</v>
      </c>
      <c r="B25" s="3" t="n">
        <v>0</v>
      </c>
      <c r="C25" s="3" t="n">
        <v>0</v>
      </c>
      <c r="D25" s="3" t="n">
        <v>0</v>
      </c>
      <c r="E25" s="3" t="n">
        <v>5</v>
      </c>
      <c r="F25" s="3" t="n">
        <v>0</v>
      </c>
      <c r="G25" s="3" t="n">
        <v>0</v>
      </c>
      <c r="H25" s="3" t="n">
        <v>0</v>
      </c>
      <c r="I25" s="3" t="n">
        <v>0</v>
      </c>
      <c r="J25" s="3" t="n">
        <v>0</v>
      </c>
      <c r="K25" s="3" t="n">
        <v>0</v>
      </c>
      <c r="L25" s="3" t="n">
        <v>0</v>
      </c>
      <c r="M25" s="3" t="n">
        <v>0</v>
      </c>
      <c r="N25" s="3" t="n">
        <v>0</v>
      </c>
      <c r="O25" s="3" t="n">
        <v>0</v>
      </c>
      <c r="P25" s="3" t="n">
        <v>0</v>
      </c>
      <c r="Q25" s="3" t="n">
        <v>0</v>
      </c>
      <c r="R25" s="3" t="n">
        <v>0</v>
      </c>
      <c r="S25" s="3" t="n">
        <v>1</v>
      </c>
      <c r="T25" s="3" t="n">
        <v>0</v>
      </c>
      <c r="U25" s="3" t="n">
        <v>0</v>
      </c>
      <c r="V25" s="3" t="n">
        <v>2</v>
      </c>
      <c r="W25" s="3" t="n">
        <v>0</v>
      </c>
      <c r="X25" s="3" t="n">
        <v>0</v>
      </c>
      <c r="Y25" s="3" t="n">
        <v>0</v>
      </c>
      <c r="Z25" s="3" t="n">
        <v>0</v>
      </c>
      <c r="AA25" s="3" t="n">
        <v>0</v>
      </c>
      <c r="AB25" s="3" t="n">
        <v>0</v>
      </c>
      <c r="AC25" s="3" t="n">
        <v>0</v>
      </c>
      <c r="AD25" s="3" t="n">
        <v>0</v>
      </c>
      <c r="AE25" s="3" t="n">
        <v>0</v>
      </c>
      <c r="AF25" s="3" t="n">
        <v>8</v>
      </c>
    </row>
    <row r="26" customFormat="false" ht="13.8" hidden="false" customHeight="false" outlineLevel="0" collapsed="false">
      <c r="A26" s="3" t="s">
        <v>62</v>
      </c>
      <c r="B26" s="3" t="n">
        <v>0</v>
      </c>
      <c r="C26" s="3" t="n">
        <v>0</v>
      </c>
      <c r="D26" s="3" t="n">
        <v>0</v>
      </c>
      <c r="E26" s="3" t="n">
        <v>0</v>
      </c>
      <c r="F26" s="3" t="n">
        <v>0</v>
      </c>
      <c r="G26" s="3" t="n">
        <v>0</v>
      </c>
      <c r="H26" s="3" t="n">
        <v>0</v>
      </c>
      <c r="I26" s="3" t="n">
        <v>0</v>
      </c>
      <c r="J26" s="3" t="n">
        <v>0</v>
      </c>
      <c r="K26" s="3" t="n">
        <v>0</v>
      </c>
      <c r="L26" s="3" t="n">
        <v>0</v>
      </c>
      <c r="M26" s="3" t="n">
        <v>0</v>
      </c>
      <c r="N26" s="3" t="n">
        <v>0</v>
      </c>
      <c r="O26" s="3" t="n">
        <v>0</v>
      </c>
      <c r="P26" s="3" t="n">
        <v>3</v>
      </c>
      <c r="Q26" s="3" t="n">
        <v>0</v>
      </c>
      <c r="R26" s="3" t="n">
        <v>0</v>
      </c>
      <c r="S26" s="3" t="n">
        <v>0</v>
      </c>
      <c r="T26" s="3" t="n">
        <v>0</v>
      </c>
      <c r="U26" s="3" t="n">
        <v>0</v>
      </c>
      <c r="V26" s="3" t="n">
        <v>0</v>
      </c>
      <c r="W26" s="3" t="n">
        <v>0</v>
      </c>
      <c r="X26" s="3" t="n">
        <v>0</v>
      </c>
      <c r="Y26" s="3" t="n">
        <v>0</v>
      </c>
      <c r="Z26" s="3" t="n">
        <v>0</v>
      </c>
      <c r="AA26" s="3" t="n">
        <v>0</v>
      </c>
      <c r="AB26" s="3" t="n">
        <v>0</v>
      </c>
      <c r="AC26" s="3" t="n">
        <v>0</v>
      </c>
      <c r="AD26" s="3" t="n">
        <v>0</v>
      </c>
      <c r="AE26" s="3" t="n">
        <v>0</v>
      </c>
      <c r="AF26" s="3" t="n">
        <v>3</v>
      </c>
    </row>
    <row r="27" customFormat="false" ht="13.8" hidden="false" customHeight="false" outlineLevel="0" collapsed="false">
      <c r="A27" s="3" t="s">
        <v>63</v>
      </c>
      <c r="B27" s="3" t="n">
        <v>0</v>
      </c>
      <c r="C27" s="3" t="n">
        <v>0</v>
      </c>
      <c r="D27" s="3" t="n">
        <v>0</v>
      </c>
      <c r="E27" s="3" t="n">
        <v>0</v>
      </c>
      <c r="F27" s="3" t="n">
        <v>0</v>
      </c>
      <c r="G27" s="3" t="n">
        <v>0</v>
      </c>
      <c r="H27" s="3" t="n">
        <v>0</v>
      </c>
      <c r="I27" s="3" t="n">
        <v>0</v>
      </c>
      <c r="J27" s="3" t="n">
        <v>0</v>
      </c>
      <c r="K27" s="3" t="n">
        <v>0</v>
      </c>
      <c r="L27" s="3" t="n">
        <v>0</v>
      </c>
      <c r="M27" s="3" t="n">
        <v>0</v>
      </c>
      <c r="N27" s="3" t="n">
        <v>0</v>
      </c>
      <c r="O27" s="3" t="n">
        <v>0</v>
      </c>
      <c r="P27" s="3" t="n">
        <v>0</v>
      </c>
      <c r="Q27" s="3" t="n">
        <v>0</v>
      </c>
      <c r="R27" s="3" t="n">
        <v>0</v>
      </c>
      <c r="S27" s="3" t="n">
        <v>0</v>
      </c>
      <c r="T27" s="3" t="n">
        <v>0</v>
      </c>
      <c r="U27" s="3" t="n">
        <v>1</v>
      </c>
      <c r="V27" s="3" t="n">
        <v>0</v>
      </c>
      <c r="W27" s="3" t="n">
        <v>0</v>
      </c>
      <c r="X27" s="3" t="n">
        <v>0</v>
      </c>
      <c r="Y27" s="3" t="n">
        <v>0</v>
      </c>
      <c r="Z27" s="3" t="n">
        <v>0</v>
      </c>
      <c r="AA27" s="3" t="n">
        <v>0</v>
      </c>
      <c r="AB27" s="3" t="n">
        <v>0</v>
      </c>
      <c r="AC27" s="3" t="n">
        <v>0</v>
      </c>
      <c r="AD27" s="3" t="n">
        <v>0</v>
      </c>
      <c r="AE27" s="3" t="n">
        <v>0</v>
      </c>
      <c r="AF27" s="3" t="n">
        <v>1</v>
      </c>
    </row>
    <row r="28" customFormat="false" ht="13.8" hidden="false" customHeight="false" outlineLevel="0" collapsed="false">
      <c r="A28" s="3" t="s">
        <v>64</v>
      </c>
      <c r="B28" s="3" t="n">
        <v>1</v>
      </c>
      <c r="C28" s="3" t="n">
        <v>0</v>
      </c>
      <c r="D28" s="3" t="n">
        <v>0</v>
      </c>
      <c r="E28" s="3" t="n">
        <v>0</v>
      </c>
      <c r="F28" s="3" t="n">
        <v>0</v>
      </c>
      <c r="G28" s="3" t="n">
        <v>0</v>
      </c>
      <c r="H28" s="3" t="n">
        <v>0</v>
      </c>
      <c r="I28" s="3" t="n">
        <v>0</v>
      </c>
      <c r="J28" s="3" t="n">
        <v>0</v>
      </c>
      <c r="K28" s="3" t="n">
        <v>0</v>
      </c>
      <c r="L28" s="3" t="n">
        <v>0</v>
      </c>
      <c r="M28" s="3" t="n">
        <v>0</v>
      </c>
      <c r="N28" s="3" t="n">
        <v>0</v>
      </c>
      <c r="O28" s="3" t="n">
        <v>0</v>
      </c>
      <c r="P28" s="3" t="n">
        <v>0</v>
      </c>
      <c r="Q28" s="3" t="n">
        <v>0</v>
      </c>
      <c r="R28" s="3" t="n">
        <v>0</v>
      </c>
      <c r="S28" s="3" t="n">
        <v>0</v>
      </c>
      <c r="T28" s="3" t="n">
        <v>0</v>
      </c>
      <c r="U28" s="3" t="n">
        <v>0</v>
      </c>
      <c r="V28" s="3" t="n">
        <v>0</v>
      </c>
      <c r="W28" s="3" t="n">
        <v>0</v>
      </c>
      <c r="X28" s="3" t="n">
        <v>0</v>
      </c>
      <c r="Y28" s="3" t="n">
        <v>0</v>
      </c>
      <c r="Z28" s="3" t="n">
        <v>0</v>
      </c>
      <c r="AA28" s="3" t="n">
        <v>0</v>
      </c>
      <c r="AB28" s="3" t="n">
        <v>0</v>
      </c>
      <c r="AC28" s="3" t="n">
        <v>0</v>
      </c>
      <c r="AD28" s="3" t="n">
        <v>0</v>
      </c>
      <c r="AE28" s="3" t="n">
        <v>0</v>
      </c>
      <c r="AF28" s="3" t="n">
        <v>1</v>
      </c>
    </row>
    <row r="29" customFormat="false" ht="13.8" hidden="false" customHeight="false" outlineLevel="0" collapsed="false">
      <c r="A29" s="3" t="s">
        <v>65</v>
      </c>
      <c r="B29" s="3" t="n">
        <v>0</v>
      </c>
      <c r="C29" s="3" t="n">
        <v>0</v>
      </c>
      <c r="D29" s="3" t="n">
        <v>0</v>
      </c>
      <c r="E29" s="3" t="n">
        <v>0</v>
      </c>
      <c r="F29" s="3" t="n">
        <v>0</v>
      </c>
      <c r="G29" s="3" t="n">
        <v>0</v>
      </c>
      <c r="H29" s="3" t="n">
        <v>0</v>
      </c>
      <c r="I29" s="3" t="n">
        <v>0</v>
      </c>
      <c r="J29" s="3" t="n">
        <v>0</v>
      </c>
      <c r="K29" s="3" t="n">
        <v>0</v>
      </c>
      <c r="L29" s="3" t="n">
        <v>0</v>
      </c>
      <c r="M29" s="3" t="n">
        <v>0</v>
      </c>
      <c r="N29" s="3" t="n">
        <v>0</v>
      </c>
      <c r="O29" s="3" t="n">
        <v>0</v>
      </c>
      <c r="P29" s="3" t="n">
        <v>0</v>
      </c>
      <c r="Q29" s="3" t="n">
        <v>0</v>
      </c>
      <c r="R29" s="3" t="n">
        <v>0</v>
      </c>
      <c r="S29" s="3" t="n">
        <v>0</v>
      </c>
      <c r="T29" s="3" t="n">
        <v>0</v>
      </c>
      <c r="U29" s="3" t="n">
        <v>1</v>
      </c>
      <c r="V29" s="3" t="n">
        <v>0</v>
      </c>
      <c r="W29" s="3" t="n">
        <v>0</v>
      </c>
      <c r="X29" s="3" t="n">
        <v>0</v>
      </c>
      <c r="Y29" s="3" t="n">
        <v>0</v>
      </c>
      <c r="Z29" s="3" t="n">
        <v>0</v>
      </c>
      <c r="AA29" s="3" t="n">
        <v>0</v>
      </c>
      <c r="AB29" s="3" t="n">
        <v>0</v>
      </c>
      <c r="AC29" s="3" t="n">
        <v>0</v>
      </c>
      <c r="AD29" s="3" t="n">
        <v>0</v>
      </c>
      <c r="AE29" s="3" t="n">
        <v>0</v>
      </c>
      <c r="AF29" s="3" t="n">
        <v>1</v>
      </c>
    </row>
    <row r="30" customFormat="false" ht="13.8" hidden="false" customHeight="false" outlineLevel="0" collapsed="false">
      <c r="A30" s="3" t="s">
        <v>66</v>
      </c>
      <c r="B30" s="3" t="n">
        <v>0</v>
      </c>
      <c r="C30" s="3" t="n">
        <v>0</v>
      </c>
      <c r="D30" s="3" t="n">
        <v>0</v>
      </c>
      <c r="E30" s="3" t="n">
        <v>0</v>
      </c>
      <c r="F30" s="3" t="n">
        <v>0</v>
      </c>
      <c r="G30" s="3" t="n">
        <v>0</v>
      </c>
      <c r="H30" s="3" t="n">
        <v>0</v>
      </c>
      <c r="I30" s="3" t="n">
        <v>0</v>
      </c>
      <c r="J30" s="3" t="n">
        <v>0</v>
      </c>
      <c r="K30" s="3" t="n">
        <v>0</v>
      </c>
      <c r="L30" s="3" t="n">
        <v>0</v>
      </c>
      <c r="M30" s="3" t="n">
        <v>0</v>
      </c>
      <c r="N30" s="3" t="n">
        <v>0</v>
      </c>
      <c r="O30" s="3" t="n">
        <v>0</v>
      </c>
      <c r="P30" s="3" t="n">
        <v>0</v>
      </c>
      <c r="Q30" s="3" t="n">
        <v>0</v>
      </c>
      <c r="R30" s="3" t="n">
        <v>0</v>
      </c>
      <c r="S30" s="3" t="n">
        <v>0</v>
      </c>
      <c r="T30" s="3" t="n">
        <v>0</v>
      </c>
      <c r="U30" s="3" t="n">
        <v>1</v>
      </c>
      <c r="V30" s="3" t="n">
        <v>0</v>
      </c>
      <c r="W30" s="3" t="n">
        <v>0</v>
      </c>
      <c r="X30" s="3" t="n">
        <v>0</v>
      </c>
      <c r="Y30" s="3" t="n">
        <v>0</v>
      </c>
      <c r="Z30" s="3" t="n">
        <v>0</v>
      </c>
      <c r="AA30" s="3" t="n">
        <v>0</v>
      </c>
      <c r="AB30" s="3" t="n">
        <v>0</v>
      </c>
      <c r="AC30" s="3" t="n">
        <v>0</v>
      </c>
      <c r="AD30" s="3" t="n">
        <v>0</v>
      </c>
      <c r="AE30" s="3" t="n">
        <v>0</v>
      </c>
      <c r="AF30" s="3" t="n">
        <v>1</v>
      </c>
    </row>
    <row r="31" customFormat="false" ht="13.8" hidden="false" customHeight="false" outlineLevel="0" collapsed="false">
      <c r="A31" s="3" t="s">
        <v>67</v>
      </c>
      <c r="B31" s="3" t="n">
        <v>0</v>
      </c>
      <c r="C31" s="3" t="n">
        <v>0</v>
      </c>
      <c r="D31" s="3" t="n">
        <v>0</v>
      </c>
      <c r="E31" s="3" t="n">
        <v>0</v>
      </c>
      <c r="F31" s="3" t="n">
        <v>0</v>
      </c>
      <c r="G31" s="3" t="n">
        <v>0</v>
      </c>
      <c r="H31" s="3" t="n">
        <v>0</v>
      </c>
      <c r="I31" s="3" t="n">
        <v>0</v>
      </c>
      <c r="J31" s="3" t="n">
        <v>0</v>
      </c>
      <c r="K31" s="3" t="n">
        <v>0</v>
      </c>
      <c r="L31" s="3" t="n">
        <v>0</v>
      </c>
      <c r="M31" s="3" t="n">
        <v>1</v>
      </c>
      <c r="N31" s="3" t="n">
        <v>0</v>
      </c>
      <c r="O31" s="3" t="n">
        <v>0</v>
      </c>
      <c r="P31" s="3" t="n">
        <v>0</v>
      </c>
      <c r="Q31" s="3" t="n">
        <v>0</v>
      </c>
      <c r="R31" s="3" t="n">
        <v>0</v>
      </c>
      <c r="S31" s="3" t="n">
        <v>0</v>
      </c>
      <c r="T31" s="3" t="n">
        <v>0</v>
      </c>
      <c r="U31" s="3" t="n">
        <v>2</v>
      </c>
      <c r="V31" s="3" t="n">
        <v>0</v>
      </c>
      <c r="W31" s="3" t="n">
        <v>1</v>
      </c>
      <c r="X31" s="3" t="n">
        <v>0</v>
      </c>
      <c r="Y31" s="3" t="n">
        <v>0</v>
      </c>
      <c r="Z31" s="3" t="n">
        <v>0</v>
      </c>
      <c r="AA31" s="3" t="n">
        <v>0</v>
      </c>
      <c r="AB31" s="3" t="n">
        <v>0</v>
      </c>
      <c r="AC31" s="3" t="n">
        <v>0</v>
      </c>
      <c r="AD31" s="3" t="n">
        <v>0</v>
      </c>
      <c r="AE31" s="3" t="n">
        <v>0</v>
      </c>
      <c r="AF31" s="3" t="n">
        <v>4</v>
      </c>
    </row>
    <row r="32" customFormat="false" ht="13.8" hidden="false" customHeight="false" outlineLevel="0" collapsed="false">
      <c r="A32" s="3" t="s">
        <v>68</v>
      </c>
      <c r="B32" s="3" t="n">
        <v>1</v>
      </c>
      <c r="C32" s="3" t="n">
        <v>0</v>
      </c>
      <c r="D32" s="3" t="n">
        <v>0</v>
      </c>
      <c r="E32" s="3" t="n">
        <v>0</v>
      </c>
      <c r="F32" s="3" t="n">
        <v>0</v>
      </c>
      <c r="G32" s="3" t="n">
        <v>0</v>
      </c>
      <c r="H32" s="3" t="n">
        <v>0</v>
      </c>
      <c r="I32" s="3" t="n">
        <v>0</v>
      </c>
      <c r="J32" s="3" t="n">
        <v>0</v>
      </c>
      <c r="K32" s="3" t="n">
        <v>0</v>
      </c>
      <c r="L32" s="3" t="n">
        <v>0</v>
      </c>
      <c r="M32" s="3" t="n">
        <v>0</v>
      </c>
      <c r="N32" s="3" t="n">
        <v>0</v>
      </c>
      <c r="O32" s="3" t="n">
        <v>0</v>
      </c>
      <c r="P32" s="3" t="n">
        <v>0</v>
      </c>
      <c r="Q32" s="3" t="n">
        <v>0</v>
      </c>
      <c r="R32" s="3" t="n">
        <v>0</v>
      </c>
      <c r="S32" s="3" t="n">
        <v>0</v>
      </c>
      <c r="T32" s="3" t="n">
        <v>0</v>
      </c>
      <c r="U32" s="3" t="n">
        <v>0</v>
      </c>
      <c r="V32" s="3" t="n">
        <v>0</v>
      </c>
      <c r="W32" s="3" t="n">
        <v>1</v>
      </c>
      <c r="X32" s="3" t="n">
        <v>0</v>
      </c>
      <c r="Y32" s="3" t="n">
        <v>0</v>
      </c>
      <c r="Z32" s="3" t="n">
        <v>0</v>
      </c>
      <c r="AA32" s="3" t="n">
        <v>0</v>
      </c>
      <c r="AB32" s="3" t="n">
        <v>0</v>
      </c>
      <c r="AC32" s="3" t="n">
        <v>0</v>
      </c>
      <c r="AD32" s="3" t="n">
        <v>0</v>
      </c>
      <c r="AE32" s="3" t="n">
        <v>0</v>
      </c>
      <c r="AF32" s="3" t="n">
        <v>2</v>
      </c>
    </row>
    <row r="33" customFormat="false" ht="13.8" hidden="false" customHeight="false" outlineLevel="0" collapsed="false">
      <c r="A33" s="3" t="s">
        <v>69</v>
      </c>
      <c r="B33" s="3" t="n">
        <v>0</v>
      </c>
      <c r="C33" s="3" t="n">
        <v>0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0</v>
      </c>
      <c r="I33" s="3" t="n">
        <v>0</v>
      </c>
      <c r="J33" s="3" t="n">
        <v>0</v>
      </c>
      <c r="K33" s="3" t="n">
        <v>0</v>
      </c>
      <c r="L33" s="3" t="n">
        <v>0</v>
      </c>
      <c r="M33" s="3" t="n">
        <v>0</v>
      </c>
      <c r="N33" s="3" t="n">
        <v>0</v>
      </c>
      <c r="O33" s="3" t="n">
        <v>0</v>
      </c>
      <c r="P33" s="3" t="n">
        <v>0</v>
      </c>
      <c r="Q33" s="3" t="n">
        <v>0</v>
      </c>
      <c r="R33" s="3" t="n">
        <v>0</v>
      </c>
      <c r="S33" s="3" t="n">
        <v>0</v>
      </c>
      <c r="T33" s="3" t="n">
        <v>0</v>
      </c>
      <c r="U33" s="3" t="n">
        <v>1</v>
      </c>
      <c r="V33" s="3" t="n">
        <v>0</v>
      </c>
      <c r="W33" s="3" t="n">
        <v>0</v>
      </c>
      <c r="X33" s="3" t="n">
        <v>0</v>
      </c>
      <c r="Y33" s="3" t="n">
        <v>0</v>
      </c>
      <c r="Z33" s="3" t="n">
        <v>0</v>
      </c>
      <c r="AA33" s="3" t="n">
        <v>0</v>
      </c>
      <c r="AB33" s="3" t="n">
        <v>0</v>
      </c>
      <c r="AC33" s="3" t="n">
        <v>0</v>
      </c>
      <c r="AD33" s="3" t="n">
        <v>0</v>
      </c>
      <c r="AE33" s="3" t="n">
        <v>0</v>
      </c>
      <c r="AF33" s="3" t="n">
        <v>1</v>
      </c>
    </row>
    <row r="34" customFormat="false" ht="13.8" hidden="false" customHeight="false" outlineLevel="0" collapsed="false">
      <c r="A34" s="3" t="s">
        <v>70</v>
      </c>
      <c r="B34" s="3" t="n">
        <v>4</v>
      </c>
      <c r="C34" s="3" t="n">
        <v>0</v>
      </c>
      <c r="D34" s="3" t="n">
        <v>0</v>
      </c>
      <c r="E34" s="3" t="n">
        <v>0</v>
      </c>
      <c r="F34" s="3" t="n">
        <v>0</v>
      </c>
      <c r="G34" s="3" t="n">
        <v>0</v>
      </c>
      <c r="H34" s="3" t="n">
        <v>0</v>
      </c>
      <c r="I34" s="3" t="n">
        <v>0</v>
      </c>
      <c r="J34" s="3" t="n">
        <v>0</v>
      </c>
      <c r="K34" s="3" t="n">
        <v>0</v>
      </c>
      <c r="L34" s="3" t="n">
        <v>0</v>
      </c>
      <c r="M34" s="3" t="n">
        <v>0</v>
      </c>
      <c r="N34" s="3" t="n">
        <v>0</v>
      </c>
      <c r="O34" s="3" t="n">
        <v>0</v>
      </c>
      <c r="P34" s="3" t="n">
        <v>0</v>
      </c>
      <c r="Q34" s="3" t="n">
        <v>0</v>
      </c>
      <c r="R34" s="3" t="n">
        <v>0</v>
      </c>
      <c r="S34" s="3" t="n">
        <v>0</v>
      </c>
      <c r="T34" s="3" t="n">
        <v>0</v>
      </c>
      <c r="U34" s="3" t="n">
        <v>0</v>
      </c>
      <c r="V34" s="3" t="n">
        <v>0</v>
      </c>
      <c r="W34" s="3" t="n">
        <v>2</v>
      </c>
      <c r="X34" s="3" t="n">
        <v>0</v>
      </c>
      <c r="Y34" s="3" t="n">
        <v>0</v>
      </c>
      <c r="Z34" s="3" t="n">
        <v>0</v>
      </c>
      <c r="AA34" s="3" t="n">
        <v>0</v>
      </c>
      <c r="AB34" s="3" t="n">
        <v>0</v>
      </c>
      <c r="AC34" s="3" t="n">
        <v>0</v>
      </c>
      <c r="AD34" s="3" t="n">
        <v>0</v>
      </c>
      <c r="AE34" s="3" t="n">
        <v>0</v>
      </c>
      <c r="AF34" s="3" t="n">
        <v>6</v>
      </c>
    </row>
    <row r="35" customFormat="false" ht="13.8" hidden="false" customHeight="false" outlineLevel="0" collapsed="false">
      <c r="A35" s="3" t="s">
        <v>71</v>
      </c>
      <c r="B35" s="3" t="n">
        <v>0</v>
      </c>
      <c r="C35" s="3" t="n">
        <v>0</v>
      </c>
      <c r="D35" s="3" t="n">
        <v>0</v>
      </c>
      <c r="E35" s="3" t="n">
        <v>0</v>
      </c>
      <c r="F35" s="3" t="n">
        <v>11</v>
      </c>
      <c r="G35" s="3" t="n">
        <v>0</v>
      </c>
      <c r="H35" s="3" t="n">
        <v>0</v>
      </c>
      <c r="I35" s="3" t="n">
        <v>0</v>
      </c>
      <c r="J35" s="3" t="n">
        <v>0</v>
      </c>
      <c r="K35" s="3" t="n">
        <v>0</v>
      </c>
      <c r="L35" s="3" t="n">
        <v>0</v>
      </c>
      <c r="M35" s="3" t="n">
        <v>0</v>
      </c>
      <c r="N35" s="3" t="n">
        <v>0</v>
      </c>
      <c r="O35" s="3" t="n">
        <v>0</v>
      </c>
      <c r="P35" s="3" t="n">
        <v>0</v>
      </c>
      <c r="Q35" s="3" t="n">
        <v>0</v>
      </c>
      <c r="R35" s="3" t="n">
        <v>0</v>
      </c>
      <c r="S35" s="3" t="n">
        <v>0</v>
      </c>
      <c r="T35" s="3" t="n">
        <v>0</v>
      </c>
      <c r="U35" s="3" t="n">
        <v>1</v>
      </c>
      <c r="V35" s="3" t="n">
        <v>0</v>
      </c>
      <c r="W35" s="3" t="n">
        <v>0</v>
      </c>
      <c r="X35" s="3" t="n">
        <v>0</v>
      </c>
      <c r="Y35" s="3" t="n">
        <v>0</v>
      </c>
      <c r="Z35" s="3" t="n">
        <v>0</v>
      </c>
      <c r="AA35" s="3" t="n">
        <v>0</v>
      </c>
      <c r="AB35" s="3" t="n">
        <v>0</v>
      </c>
      <c r="AC35" s="3" t="n">
        <v>0</v>
      </c>
      <c r="AD35" s="3" t="n">
        <v>0</v>
      </c>
      <c r="AE35" s="3" t="n">
        <v>0</v>
      </c>
      <c r="AF35" s="3" t="n">
        <v>12</v>
      </c>
    </row>
    <row r="36" customFormat="false" ht="13.8" hidden="false" customHeight="false" outlineLevel="0" collapsed="false">
      <c r="A36" s="3" t="s">
        <v>72</v>
      </c>
      <c r="B36" s="3" t="n">
        <v>0</v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0</v>
      </c>
      <c r="I36" s="3" t="n">
        <v>0</v>
      </c>
      <c r="J36" s="3" t="n">
        <v>0</v>
      </c>
      <c r="K36" s="3" t="n">
        <v>0</v>
      </c>
      <c r="L36" s="3" t="n">
        <v>0</v>
      </c>
      <c r="M36" s="3" t="n">
        <v>0</v>
      </c>
      <c r="N36" s="3" t="n">
        <v>0</v>
      </c>
      <c r="O36" s="3" t="n">
        <v>0</v>
      </c>
      <c r="P36" s="3" t="n">
        <v>0</v>
      </c>
      <c r="Q36" s="3" t="n">
        <v>0</v>
      </c>
      <c r="R36" s="3" t="n">
        <v>0</v>
      </c>
      <c r="S36" s="3" t="n">
        <v>0</v>
      </c>
      <c r="T36" s="3" t="n">
        <v>0</v>
      </c>
      <c r="U36" s="3" t="n">
        <v>1</v>
      </c>
      <c r="V36" s="3" t="n">
        <v>0</v>
      </c>
      <c r="W36" s="3" t="n">
        <v>0</v>
      </c>
      <c r="X36" s="3" t="n">
        <v>0</v>
      </c>
      <c r="Y36" s="3" t="n">
        <v>1</v>
      </c>
      <c r="Z36" s="3" t="n">
        <v>0</v>
      </c>
      <c r="AA36" s="3" t="n">
        <v>0</v>
      </c>
      <c r="AB36" s="3" t="n">
        <v>0</v>
      </c>
      <c r="AC36" s="3" t="n">
        <v>0</v>
      </c>
      <c r="AD36" s="3" t="n">
        <v>0</v>
      </c>
      <c r="AE36" s="3" t="n">
        <v>0</v>
      </c>
      <c r="AF36" s="3" t="n">
        <v>2</v>
      </c>
    </row>
    <row r="37" customFormat="false" ht="13.8" hidden="false" customHeight="false" outlineLevel="0" collapsed="false">
      <c r="A37" s="3" t="s">
        <v>73</v>
      </c>
      <c r="B37" s="3" t="n">
        <v>0</v>
      </c>
      <c r="C37" s="3" t="n">
        <v>0</v>
      </c>
      <c r="D37" s="3" t="n">
        <v>0</v>
      </c>
      <c r="E37" s="3" t="n">
        <v>0</v>
      </c>
      <c r="F37" s="3" t="n">
        <v>0</v>
      </c>
      <c r="G37" s="3" t="n">
        <v>0</v>
      </c>
      <c r="H37" s="3" t="n">
        <v>0</v>
      </c>
      <c r="I37" s="3" t="n">
        <v>0</v>
      </c>
      <c r="J37" s="3" t="n">
        <v>0</v>
      </c>
      <c r="K37" s="3" t="n">
        <v>0</v>
      </c>
      <c r="L37" s="3" t="n">
        <v>0</v>
      </c>
      <c r="M37" s="3" t="n">
        <v>0</v>
      </c>
      <c r="N37" s="3" t="n">
        <v>0</v>
      </c>
      <c r="O37" s="3" t="n">
        <v>0</v>
      </c>
      <c r="P37" s="3" t="n">
        <v>0</v>
      </c>
      <c r="Q37" s="3" t="n">
        <v>0</v>
      </c>
      <c r="R37" s="3" t="n">
        <v>0</v>
      </c>
      <c r="S37" s="3" t="n">
        <v>0</v>
      </c>
      <c r="T37" s="3" t="n">
        <v>0</v>
      </c>
      <c r="U37" s="3" t="n">
        <v>0</v>
      </c>
      <c r="V37" s="3" t="n">
        <v>0</v>
      </c>
      <c r="W37" s="3" t="n">
        <v>0</v>
      </c>
      <c r="X37" s="3" t="n">
        <v>0</v>
      </c>
      <c r="Y37" s="3" t="n">
        <v>0</v>
      </c>
      <c r="Z37" s="3" t="n">
        <v>0</v>
      </c>
      <c r="AA37" s="3" t="n">
        <v>0</v>
      </c>
      <c r="AB37" s="3" t="n">
        <v>0</v>
      </c>
      <c r="AC37" s="3" t="n">
        <v>0</v>
      </c>
      <c r="AD37" s="3" t="n">
        <v>0</v>
      </c>
      <c r="AE37" s="3" t="n">
        <v>7</v>
      </c>
      <c r="AF37" s="3" t="n">
        <v>7</v>
      </c>
    </row>
    <row r="38" customFormat="false" ht="13.8" hidden="false" customHeight="false" outlineLevel="0" collapsed="false">
      <c r="A38" s="3" t="s">
        <v>74</v>
      </c>
      <c r="B38" s="3" t="n">
        <v>0</v>
      </c>
      <c r="C38" s="3" t="n">
        <v>0</v>
      </c>
      <c r="D38" s="3" t="n">
        <v>0</v>
      </c>
      <c r="E38" s="3" t="n">
        <v>0</v>
      </c>
      <c r="F38" s="3" t="n">
        <v>0</v>
      </c>
      <c r="G38" s="3" t="n">
        <v>0</v>
      </c>
      <c r="H38" s="3" t="n">
        <v>0</v>
      </c>
      <c r="I38" s="3" t="n">
        <v>0</v>
      </c>
      <c r="J38" s="3" t="n">
        <v>0</v>
      </c>
      <c r="K38" s="3" t="n">
        <v>0</v>
      </c>
      <c r="L38" s="3" t="n">
        <v>0</v>
      </c>
      <c r="M38" s="3" t="n">
        <v>0</v>
      </c>
      <c r="N38" s="3" t="n">
        <v>0</v>
      </c>
      <c r="O38" s="3" t="n">
        <v>0</v>
      </c>
      <c r="P38" s="3" t="n">
        <v>0</v>
      </c>
      <c r="Q38" s="3" t="n">
        <v>0</v>
      </c>
      <c r="R38" s="3" t="n">
        <v>0</v>
      </c>
      <c r="S38" s="3" t="n">
        <v>1</v>
      </c>
      <c r="T38" s="3" t="n">
        <v>0</v>
      </c>
      <c r="U38" s="3" t="n">
        <v>0</v>
      </c>
      <c r="V38" s="3" t="n">
        <v>0</v>
      </c>
      <c r="W38" s="3" t="n">
        <v>0</v>
      </c>
      <c r="X38" s="3" t="n">
        <v>0</v>
      </c>
      <c r="Y38" s="3" t="n">
        <v>0</v>
      </c>
      <c r="Z38" s="3" t="n">
        <v>0</v>
      </c>
      <c r="AA38" s="3" t="n">
        <v>0</v>
      </c>
      <c r="AB38" s="3" t="n">
        <v>0</v>
      </c>
      <c r="AC38" s="3" t="n">
        <v>0</v>
      </c>
      <c r="AD38" s="3" t="n">
        <v>0</v>
      </c>
      <c r="AE38" s="3" t="n">
        <v>0</v>
      </c>
      <c r="AF38" s="3" t="n">
        <v>1</v>
      </c>
    </row>
    <row r="39" customFormat="false" ht="13.8" hidden="false" customHeight="false" outlineLevel="0" collapsed="false">
      <c r="A39" s="3" t="s">
        <v>75</v>
      </c>
      <c r="B39" s="3" t="n">
        <v>3</v>
      </c>
      <c r="C39" s="3" t="n">
        <v>0</v>
      </c>
      <c r="D39" s="3" t="n">
        <v>0</v>
      </c>
      <c r="E39" s="3" t="n">
        <v>0</v>
      </c>
      <c r="F39" s="3" t="n">
        <v>2</v>
      </c>
      <c r="G39" s="3" t="n">
        <v>0</v>
      </c>
      <c r="H39" s="3" t="n">
        <v>0</v>
      </c>
      <c r="I39" s="3" t="n">
        <v>0</v>
      </c>
      <c r="J39" s="3" t="n">
        <v>0</v>
      </c>
      <c r="K39" s="3" t="n">
        <v>0</v>
      </c>
      <c r="L39" s="3" t="n">
        <v>0</v>
      </c>
      <c r="M39" s="3" t="n">
        <v>1</v>
      </c>
      <c r="N39" s="3" t="n">
        <v>0</v>
      </c>
      <c r="O39" s="3" t="n">
        <v>0</v>
      </c>
      <c r="P39" s="3" t="n">
        <v>0</v>
      </c>
      <c r="Q39" s="3" t="n">
        <v>0</v>
      </c>
      <c r="R39" s="3" t="n">
        <v>0</v>
      </c>
      <c r="S39" s="3" t="n">
        <v>14</v>
      </c>
      <c r="T39" s="3" t="n">
        <v>0</v>
      </c>
      <c r="U39" s="3" t="n">
        <v>0</v>
      </c>
      <c r="V39" s="3" t="n">
        <v>0</v>
      </c>
      <c r="W39" s="3" t="n">
        <v>1</v>
      </c>
      <c r="X39" s="3" t="n">
        <v>0</v>
      </c>
      <c r="Y39" s="3" t="n">
        <v>2</v>
      </c>
      <c r="Z39" s="3" t="n">
        <v>0</v>
      </c>
      <c r="AA39" s="3" t="n">
        <v>0</v>
      </c>
      <c r="AB39" s="3" t="n">
        <v>0</v>
      </c>
      <c r="AC39" s="3" t="n">
        <v>0</v>
      </c>
      <c r="AD39" s="3" t="n">
        <v>0</v>
      </c>
      <c r="AE39" s="3" t="n">
        <v>0</v>
      </c>
      <c r="AF39" s="3" t="n">
        <v>23</v>
      </c>
    </row>
    <row r="40" customFormat="false" ht="13.8" hidden="false" customHeight="false" outlineLevel="0" collapsed="false">
      <c r="A40" s="3" t="s">
        <v>76</v>
      </c>
      <c r="B40" s="3" t="n">
        <v>2</v>
      </c>
      <c r="C40" s="3" t="n">
        <v>0</v>
      </c>
      <c r="D40" s="3" t="n">
        <v>0</v>
      </c>
      <c r="E40" s="3" t="n">
        <v>0</v>
      </c>
      <c r="F40" s="3" t="n">
        <v>1</v>
      </c>
      <c r="G40" s="3" t="n">
        <v>0</v>
      </c>
      <c r="H40" s="3" t="n">
        <v>0</v>
      </c>
      <c r="I40" s="3" t="n">
        <v>0</v>
      </c>
      <c r="J40" s="3" t="n">
        <v>0</v>
      </c>
      <c r="K40" s="3" t="n">
        <v>0</v>
      </c>
      <c r="L40" s="3" t="n">
        <v>0</v>
      </c>
      <c r="M40" s="3" t="n">
        <v>1</v>
      </c>
      <c r="N40" s="3" t="n">
        <v>0</v>
      </c>
      <c r="O40" s="3" t="n">
        <v>0</v>
      </c>
      <c r="P40" s="3" t="n">
        <v>0</v>
      </c>
      <c r="Q40" s="3" t="n">
        <v>0</v>
      </c>
      <c r="R40" s="3" t="n">
        <v>0</v>
      </c>
      <c r="S40" s="3" t="n">
        <v>1</v>
      </c>
      <c r="T40" s="3" t="n">
        <v>0</v>
      </c>
      <c r="U40" s="3" t="n">
        <v>0</v>
      </c>
      <c r="V40" s="3" t="n">
        <v>0</v>
      </c>
      <c r="W40" s="3" t="n">
        <v>2</v>
      </c>
      <c r="X40" s="3" t="n">
        <v>0</v>
      </c>
      <c r="Y40" s="3" t="n">
        <v>5</v>
      </c>
      <c r="Z40" s="3" t="n">
        <v>0</v>
      </c>
      <c r="AA40" s="3" t="n">
        <v>0</v>
      </c>
      <c r="AB40" s="3" t="n">
        <v>0</v>
      </c>
      <c r="AC40" s="3" t="n">
        <v>0</v>
      </c>
      <c r="AD40" s="3" t="n">
        <v>0</v>
      </c>
      <c r="AE40" s="3" t="n">
        <v>0</v>
      </c>
      <c r="AF40" s="3" t="n">
        <v>12</v>
      </c>
    </row>
    <row r="41" customFormat="false" ht="13.8" hidden="false" customHeight="false" outlineLevel="0" collapsed="false">
      <c r="A41" s="3" t="s">
        <v>77</v>
      </c>
      <c r="B41" s="3" t="n">
        <v>0</v>
      </c>
      <c r="C41" s="3" t="n">
        <v>0</v>
      </c>
      <c r="D41" s="3" t="n">
        <v>0</v>
      </c>
      <c r="E41" s="3" t="n">
        <v>0</v>
      </c>
      <c r="F41" s="3" t="n">
        <v>0</v>
      </c>
      <c r="G41" s="3" t="n">
        <v>0</v>
      </c>
      <c r="H41" s="3" t="n">
        <v>0</v>
      </c>
      <c r="I41" s="3" t="n">
        <v>0</v>
      </c>
      <c r="J41" s="3" t="n">
        <v>0</v>
      </c>
      <c r="K41" s="3" t="n">
        <v>0</v>
      </c>
      <c r="L41" s="3" t="n">
        <v>0</v>
      </c>
      <c r="M41" s="3" t="n">
        <v>0</v>
      </c>
      <c r="N41" s="3" t="n">
        <v>0</v>
      </c>
      <c r="O41" s="3" t="n">
        <v>0</v>
      </c>
      <c r="P41" s="3" t="n">
        <v>0</v>
      </c>
      <c r="Q41" s="3" t="n">
        <v>0</v>
      </c>
      <c r="R41" s="3" t="n">
        <v>0</v>
      </c>
      <c r="S41" s="3" t="n">
        <v>0</v>
      </c>
      <c r="T41" s="3" t="n">
        <v>0</v>
      </c>
      <c r="U41" s="3" t="n">
        <v>1</v>
      </c>
      <c r="V41" s="3" t="n">
        <v>0</v>
      </c>
      <c r="W41" s="3" t="n">
        <v>0</v>
      </c>
      <c r="X41" s="3" t="n">
        <v>0</v>
      </c>
      <c r="Y41" s="3" t="n">
        <v>0</v>
      </c>
      <c r="Z41" s="3" t="n">
        <v>0</v>
      </c>
      <c r="AA41" s="3" t="n">
        <v>0</v>
      </c>
      <c r="AB41" s="3" t="n">
        <v>0</v>
      </c>
      <c r="AC41" s="3" t="n">
        <v>0</v>
      </c>
      <c r="AD41" s="3" t="n">
        <v>0</v>
      </c>
      <c r="AE41" s="3" t="n">
        <v>0</v>
      </c>
      <c r="AF41" s="3" t="n">
        <v>1</v>
      </c>
    </row>
    <row r="42" customFormat="false" ht="13.8" hidden="false" customHeight="false" outlineLevel="0" collapsed="false">
      <c r="A42" s="3" t="s">
        <v>78</v>
      </c>
      <c r="B42" s="3" t="n">
        <v>0</v>
      </c>
      <c r="C42" s="3" t="n">
        <v>0</v>
      </c>
      <c r="D42" s="3" t="n">
        <v>0</v>
      </c>
      <c r="E42" s="3" t="n">
        <v>0</v>
      </c>
      <c r="F42" s="3" t="n">
        <v>0</v>
      </c>
      <c r="G42" s="3" t="n">
        <v>0</v>
      </c>
      <c r="H42" s="3" t="n">
        <v>0</v>
      </c>
      <c r="I42" s="3" t="n">
        <v>0</v>
      </c>
      <c r="J42" s="3" t="n">
        <v>0</v>
      </c>
      <c r="K42" s="3" t="n">
        <v>0</v>
      </c>
      <c r="L42" s="3" t="n">
        <v>0</v>
      </c>
      <c r="M42" s="3" t="n">
        <v>0</v>
      </c>
      <c r="N42" s="3" t="n">
        <v>0</v>
      </c>
      <c r="O42" s="3" t="n">
        <v>0</v>
      </c>
      <c r="P42" s="3" t="n">
        <v>0</v>
      </c>
      <c r="Q42" s="3" t="n">
        <v>0</v>
      </c>
      <c r="R42" s="3" t="n">
        <v>0</v>
      </c>
      <c r="S42" s="3" t="n">
        <v>1</v>
      </c>
      <c r="T42" s="3" t="n">
        <v>0</v>
      </c>
      <c r="U42" s="3" t="n">
        <v>0</v>
      </c>
      <c r="V42" s="3" t="n">
        <v>0</v>
      </c>
      <c r="W42" s="3" t="n">
        <v>0</v>
      </c>
      <c r="X42" s="3" t="n">
        <v>0</v>
      </c>
      <c r="Y42" s="3" t="n">
        <v>0</v>
      </c>
      <c r="Z42" s="3" t="n">
        <v>0</v>
      </c>
      <c r="AA42" s="3" t="n">
        <v>0</v>
      </c>
      <c r="AB42" s="3" t="n">
        <v>0</v>
      </c>
      <c r="AC42" s="3" t="n">
        <v>0</v>
      </c>
      <c r="AD42" s="3" t="n">
        <v>0</v>
      </c>
      <c r="AE42" s="3" t="n">
        <v>0</v>
      </c>
      <c r="AF42" s="3" t="n">
        <v>1</v>
      </c>
    </row>
    <row r="43" customFormat="false" ht="13.8" hidden="false" customHeight="false" outlineLevel="0" collapsed="false">
      <c r="A43" s="3" t="s">
        <v>79</v>
      </c>
      <c r="B43" s="3" t="n">
        <v>0</v>
      </c>
      <c r="C43" s="3" t="n">
        <v>0</v>
      </c>
      <c r="D43" s="3" t="n">
        <v>0</v>
      </c>
      <c r="E43" s="3" t="n">
        <v>0</v>
      </c>
      <c r="F43" s="3" t="n">
        <v>0</v>
      </c>
      <c r="G43" s="3" t="n">
        <v>0</v>
      </c>
      <c r="H43" s="3" t="n">
        <v>0</v>
      </c>
      <c r="I43" s="3" t="n">
        <v>0</v>
      </c>
      <c r="J43" s="3" t="n">
        <v>0</v>
      </c>
      <c r="K43" s="3" t="n">
        <v>0</v>
      </c>
      <c r="L43" s="3" t="n">
        <v>0</v>
      </c>
      <c r="M43" s="3" t="n">
        <v>0</v>
      </c>
      <c r="N43" s="3" t="n">
        <v>0</v>
      </c>
      <c r="O43" s="3" t="n">
        <v>0</v>
      </c>
      <c r="P43" s="3" t="n">
        <v>0</v>
      </c>
      <c r="Q43" s="3" t="n">
        <v>0</v>
      </c>
      <c r="R43" s="3" t="n">
        <v>0</v>
      </c>
      <c r="S43" s="3" t="n">
        <v>0</v>
      </c>
      <c r="T43" s="3" t="n">
        <v>0</v>
      </c>
      <c r="U43" s="3" t="n">
        <v>2</v>
      </c>
      <c r="V43" s="3" t="n">
        <v>0</v>
      </c>
      <c r="W43" s="3" t="n">
        <v>0</v>
      </c>
      <c r="X43" s="3" t="n">
        <v>0</v>
      </c>
      <c r="Y43" s="3" t="n">
        <v>0</v>
      </c>
      <c r="Z43" s="3" t="n">
        <v>0</v>
      </c>
      <c r="AA43" s="3" t="n">
        <v>0</v>
      </c>
      <c r="AB43" s="3" t="n">
        <v>0</v>
      </c>
      <c r="AC43" s="3" t="n">
        <v>0</v>
      </c>
      <c r="AD43" s="3" t="n">
        <v>0</v>
      </c>
      <c r="AE43" s="3" t="n">
        <v>0</v>
      </c>
      <c r="AF43" s="3" t="n">
        <v>2</v>
      </c>
    </row>
    <row r="44" customFormat="false" ht="13.8" hidden="false" customHeight="false" outlineLevel="0" collapsed="false">
      <c r="A44" s="3" t="s">
        <v>80</v>
      </c>
      <c r="B44" s="3" t="n">
        <v>0</v>
      </c>
      <c r="C44" s="3" t="n">
        <v>0</v>
      </c>
      <c r="D44" s="3" t="n">
        <v>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0</v>
      </c>
      <c r="L44" s="3" t="n">
        <v>0</v>
      </c>
      <c r="M44" s="3" t="n">
        <v>0</v>
      </c>
      <c r="N44" s="3" t="n">
        <v>0</v>
      </c>
      <c r="O44" s="3" t="n">
        <v>0</v>
      </c>
      <c r="P44" s="3" t="n">
        <v>0</v>
      </c>
      <c r="Q44" s="3" t="n">
        <v>0</v>
      </c>
      <c r="R44" s="3" t="n">
        <v>0</v>
      </c>
      <c r="S44" s="3" t="n">
        <v>1</v>
      </c>
      <c r="T44" s="3" t="n">
        <v>0</v>
      </c>
      <c r="U44" s="3" t="n">
        <v>2</v>
      </c>
      <c r="V44" s="3" t="n">
        <v>0</v>
      </c>
      <c r="W44" s="3" t="n">
        <v>0</v>
      </c>
      <c r="X44" s="3" t="n">
        <v>0</v>
      </c>
      <c r="Y44" s="3" t="n">
        <v>0</v>
      </c>
      <c r="Z44" s="3" t="n">
        <v>0</v>
      </c>
      <c r="AA44" s="3" t="n">
        <v>0</v>
      </c>
      <c r="AB44" s="3" t="n">
        <v>0</v>
      </c>
      <c r="AC44" s="3" t="n">
        <v>0</v>
      </c>
      <c r="AD44" s="3" t="n">
        <v>0</v>
      </c>
      <c r="AE44" s="3" t="n">
        <v>0</v>
      </c>
      <c r="AF44" s="3" t="n">
        <v>3</v>
      </c>
    </row>
    <row r="45" customFormat="false" ht="13.8" hidden="false" customHeight="false" outlineLevel="0" collapsed="false">
      <c r="A45" s="3" t="s">
        <v>81</v>
      </c>
      <c r="B45" s="3" t="n">
        <v>0</v>
      </c>
      <c r="C45" s="3" t="n">
        <v>0</v>
      </c>
      <c r="D45" s="3" t="n">
        <v>0</v>
      </c>
      <c r="E45" s="3" t="n">
        <v>0</v>
      </c>
      <c r="F45" s="3" t="n">
        <v>0</v>
      </c>
      <c r="G45" s="3" t="n">
        <v>0</v>
      </c>
      <c r="H45" s="3" t="n">
        <v>0</v>
      </c>
      <c r="I45" s="3" t="n">
        <v>0</v>
      </c>
      <c r="J45" s="3" t="n">
        <v>0</v>
      </c>
      <c r="K45" s="3" t="n">
        <v>0</v>
      </c>
      <c r="L45" s="3" t="n">
        <v>0</v>
      </c>
      <c r="M45" s="3" t="n">
        <v>0</v>
      </c>
      <c r="N45" s="3" t="n">
        <v>0</v>
      </c>
      <c r="O45" s="3" t="n">
        <v>0</v>
      </c>
      <c r="P45" s="3" t="n">
        <v>0</v>
      </c>
      <c r="Q45" s="3" t="n">
        <v>0</v>
      </c>
      <c r="R45" s="3" t="n">
        <v>0</v>
      </c>
      <c r="S45" s="3" t="n">
        <v>1</v>
      </c>
      <c r="T45" s="3" t="n">
        <v>0</v>
      </c>
      <c r="U45" s="3" t="n">
        <v>0</v>
      </c>
      <c r="V45" s="3" t="n">
        <v>0</v>
      </c>
      <c r="W45" s="3" t="n">
        <v>0</v>
      </c>
      <c r="X45" s="3" t="n">
        <v>0</v>
      </c>
      <c r="Y45" s="3" t="n">
        <v>0</v>
      </c>
      <c r="Z45" s="3" t="n">
        <v>0</v>
      </c>
      <c r="AA45" s="3" t="n">
        <v>0</v>
      </c>
      <c r="AB45" s="3" t="n">
        <v>0</v>
      </c>
      <c r="AC45" s="3" t="n">
        <v>0</v>
      </c>
      <c r="AD45" s="3" t="n">
        <v>0</v>
      </c>
      <c r="AE45" s="3" t="n">
        <v>0</v>
      </c>
      <c r="AF45" s="3" t="n">
        <v>1</v>
      </c>
    </row>
    <row r="46" customFormat="false" ht="13.8" hidden="false" customHeight="false" outlineLevel="0" collapsed="false">
      <c r="A46" s="3" t="s">
        <v>82</v>
      </c>
      <c r="B46" s="3" t="n">
        <v>0</v>
      </c>
      <c r="C46" s="3" t="n">
        <v>0</v>
      </c>
      <c r="D46" s="3" t="n">
        <v>0</v>
      </c>
      <c r="E46" s="3" t="n">
        <v>0</v>
      </c>
      <c r="F46" s="3" t="n">
        <v>0</v>
      </c>
      <c r="G46" s="3" t="n">
        <v>0</v>
      </c>
      <c r="H46" s="3" t="n">
        <v>0</v>
      </c>
      <c r="I46" s="3" t="n">
        <v>0</v>
      </c>
      <c r="J46" s="3" t="n">
        <v>0</v>
      </c>
      <c r="K46" s="3" t="n">
        <v>0</v>
      </c>
      <c r="L46" s="3" t="n">
        <v>0</v>
      </c>
      <c r="M46" s="3" t="n">
        <v>0</v>
      </c>
      <c r="N46" s="3" t="n">
        <v>0</v>
      </c>
      <c r="O46" s="3" t="n">
        <v>0</v>
      </c>
      <c r="P46" s="3" t="n">
        <v>0</v>
      </c>
      <c r="Q46" s="3" t="n">
        <v>0</v>
      </c>
      <c r="R46" s="3" t="n">
        <v>0</v>
      </c>
      <c r="S46" s="3" t="n">
        <v>0</v>
      </c>
      <c r="T46" s="3" t="n">
        <v>0</v>
      </c>
      <c r="U46" s="3" t="n">
        <v>3</v>
      </c>
      <c r="V46" s="3" t="n">
        <v>0</v>
      </c>
      <c r="W46" s="3" t="n">
        <v>0</v>
      </c>
      <c r="X46" s="3" t="n">
        <v>0</v>
      </c>
      <c r="Y46" s="3" t="n">
        <v>0</v>
      </c>
      <c r="Z46" s="3" t="n">
        <v>0</v>
      </c>
      <c r="AA46" s="3" t="n">
        <v>0</v>
      </c>
      <c r="AB46" s="3" t="n">
        <v>0</v>
      </c>
      <c r="AC46" s="3" t="n">
        <v>0</v>
      </c>
      <c r="AD46" s="3" t="n">
        <v>0</v>
      </c>
      <c r="AE46" s="3" t="n">
        <v>0</v>
      </c>
      <c r="AF46" s="3" t="n">
        <v>3</v>
      </c>
    </row>
    <row r="47" customFormat="false" ht="13.8" hidden="false" customHeight="false" outlineLevel="0" collapsed="false">
      <c r="A47" s="3" t="s">
        <v>83</v>
      </c>
      <c r="B47" s="3" t="n">
        <v>0</v>
      </c>
      <c r="C47" s="3" t="n">
        <v>0</v>
      </c>
      <c r="D47" s="3" t="n">
        <v>0</v>
      </c>
      <c r="E47" s="3" t="n">
        <v>0</v>
      </c>
      <c r="F47" s="3" t="n">
        <v>0</v>
      </c>
      <c r="G47" s="3" t="n">
        <v>0</v>
      </c>
      <c r="H47" s="3" t="n">
        <v>0</v>
      </c>
      <c r="I47" s="3" t="n">
        <v>0</v>
      </c>
      <c r="J47" s="3" t="n">
        <v>0</v>
      </c>
      <c r="K47" s="3" t="n">
        <v>0</v>
      </c>
      <c r="L47" s="3" t="n">
        <v>0</v>
      </c>
      <c r="M47" s="3" t="n">
        <v>0</v>
      </c>
      <c r="N47" s="3" t="n">
        <v>0</v>
      </c>
      <c r="O47" s="3" t="n">
        <v>0</v>
      </c>
      <c r="P47" s="3" t="n">
        <v>0</v>
      </c>
      <c r="Q47" s="3" t="n">
        <v>0</v>
      </c>
      <c r="R47" s="3" t="n">
        <v>0</v>
      </c>
      <c r="S47" s="3" t="n">
        <v>0</v>
      </c>
      <c r="T47" s="3" t="n">
        <v>0</v>
      </c>
      <c r="U47" s="3" t="n">
        <v>1</v>
      </c>
      <c r="V47" s="3" t="n">
        <v>0</v>
      </c>
      <c r="W47" s="3" t="n">
        <v>0</v>
      </c>
      <c r="X47" s="3" t="n">
        <v>0</v>
      </c>
      <c r="Y47" s="3" t="n">
        <v>0</v>
      </c>
      <c r="Z47" s="3" t="n">
        <v>0</v>
      </c>
      <c r="AA47" s="3" t="n">
        <v>0</v>
      </c>
      <c r="AB47" s="3" t="n">
        <v>0</v>
      </c>
      <c r="AC47" s="3" t="n">
        <v>0</v>
      </c>
      <c r="AD47" s="3" t="n">
        <v>0</v>
      </c>
      <c r="AE47" s="3" t="n">
        <v>0</v>
      </c>
      <c r="AF47" s="3" t="n">
        <v>1</v>
      </c>
    </row>
    <row r="48" customFormat="false" ht="13.8" hidden="false" customHeight="false" outlineLevel="0" collapsed="false">
      <c r="A48" s="3" t="s">
        <v>84</v>
      </c>
      <c r="B48" s="3" t="n">
        <v>0</v>
      </c>
      <c r="C48" s="3" t="n">
        <v>0</v>
      </c>
      <c r="D48" s="3" t="n">
        <v>0</v>
      </c>
      <c r="E48" s="3" t="n">
        <v>0</v>
      </c>
      <c r="F48" s="3" t="n">
        <v>1</v>
      </c>
      <c r="G48" s="3" t="n">
        <v>0</v>
      </c>
      <c r="H48" s="3" t="n">
        <v>0</v>
      </c>
      <c r="I48" s="3" t="n">
        <v>0</v>
      </c>
      <c r="J48" s="3" t="n">
        <v>0</v>
      </c>
      <c r="K48" s="3" t="n">
        <v>0</v>
      </c>
      <c r="L48" s="3" t="n">
        <v>0</v>
      </c>
      <c r="M48" s="3" t="n">
        <v>0</v>
      </c>
      <c r="N48" s="3" t="n">
        <v>0</v>
      </c>
      <c r="O48" s="3" t="n">
        <v>0</v>
      </c>
      <c r="P48" s="3" t="n">
        <v>0</v>
      </c>
      <c r="Q48" s="3" t="n">
        <v>0</v>
      </c>
      <c r="R48" s="3" t="n">
        <v>0</v>
      </c>
      <c r="S48" s="3" t="n">
        <v>0</v>
      </c>
      <c r="T48" s="3" t="n">
        <v>0</v>
      </c>
      <c r="U48" s="3" t="n">
        <v>0</v>
      </c>
      <c r="V48" s="3" t="n">
        <v>0</v>
      </c>
      <c r="W48" s="3" t="n">
        <v>0</v>
      </c>
      <c r="X48" s="3" t="n">
        <v>0</v>
      </c>
      <c r="Y48" s="3" t="n">
        <v>0</v>
      </c>
      <c r="Z48" s="3" t="n">
        <v>0</v>
      </c>
      <c r="AA48" s="3" t="n">
        <v>0</v>
      </c>
      <c r="AB48" s="3" t="n">
        <v>0</v>
      </c>
      <c r="AC48" s="3" t="n">
        <v>0</v>
      </c>
      <c r="AD48" s="3" t="n">
        <v>0</v>
      </c>
      <c r="AE48" s="3" t="n">
        <v>0</v>
      </c>
      <c r="AF48" s="3" t="n">
        <v>1</v>
      </c>
    </row>
    <row r="49" customFormat="false" ht="13.8" hidden="false" customHeight="false" outlineLevel="0" collapsed="false">
      <c r="A49" s="3" t="s">
        <v>85</v>
      </c>
      <c r="B49" s="3" t="n">
        <v>0</v>
      </c>
      <c r="C49" s="3" t="n">
        <v>0</v>
      </c>
      <c r="D49" s="3" t="n">
        <v>0</v>
      </c>
      <c r="E49" s="3" t="n">
        <v>0</v>
      </c>
      <c r="F49" s="3" t="n">
        <v>0</v>
      </c>
      <c r="G49" s="3" t="n">
        <v>0</v>
      </c>
      <c r="H49" s="3" t="n">
        <v>0</v>
      </c>
      <c r="I49" s="3" t="n">
        <v>0</v>
      </c>
      <c r="J49" s="3" t="n">
        <v>0</v>
      </c>
      <c r="K49" s="3" t="n">
        <v>0</v>
      </c>
      <c r="L49" s="3" t="n">
        <v>0</v>
      </c>
      <c r="M49" s="3" t="n">
        <v>0</v>
      </c>
      <c r="N49" s="3" t="n">
        <v>0</v>
      </c>
      <c r="O49" s="3" t="n">
        <v>0</v>
      </c>
      <c r="P49" s="3" t="n">
        <v>0</v>
      </c>
      <c r="Q49" s="3" t="n">
        <v>0</v>
      </c>
      <c r="R49" s="3" t="n">
        <v>0</v>
      </c>
      <c r="S49" s="3" t="n">
        <v>0</v>
      </c>
      <c r="T49" s="3" t="n">
        <v>0</v>
      </c>
      <c r="U49" s="3" t="n">
        <v>9</v>
      </c>
      <c r="V49" s="3" t="n">
        <v>0</v>
      </c>
      <c r="W49" s="3" t="n">
        <v>0</v>
      </c>
      <c r="X49" s="3" t="n">
        <v>0</v>
      </c>
      <c r="Y49" s="3" t="n">
        <v>0</v>
      </c>
      <c r="Z49" s="3" t="n">
        <v>0</v>
      </c>
      <c r="AA49" s="3" t="n">
        <v>0</v>
      </c>
      <c r="AB49" s="3" t="n">
        <v>0</v>
      </c>
      <c r="AC49" s="3" t="n">
        <v>0</v>
      </c>
      <c r="AD49" s="3" t="n">
        <v>0</v>
      </c>
      <c r="AE49" s="3" t="n">
        <v>0</v>
      </c>
      <c r="AF49" s="3" t="n">
        <v>9</v>
      </c>
    </row>
    <row r="50" customFormat="false" ht="13.8" hidden="false" customHeight="false" outlineLevel="0" collapsed="false">
      <c r="A50" s="3" t="s">
        <v>86</v>
      </c>
      <c r="B50" s="3" t="n">
        <v>0</v>
      </c>
      <c r="C50" s="3" t="n">
        <v>0</v>
      </c>
      <c r="D50" s="3" t="n">
        <v>0</v>
      </c>
      <c r="E50" s="3" t="n">
        <v>0</v>
      </c>
      <c r="F50" s="3" t="n">
        <v>0</v>
      </c>
      <c r="G50" s="3" t="n">
        <v>0</v>
      </c>
      <c r="H50" s="3" t="n">
        <v>0</v>
      </c>
      <c r="I50" s="3" t="n">
        <v>0</v>
      </c>
      <c r="J50" s="3" t="n">
        <v>0</v>
      </c>
      <c r="K50" s="3" t="n">
        <v>0</v>
      </c>
      <c r="L50" s="3" t="n">
        <v>0</v>
      </c>
      <c r="M50" s="3" t="n">
        <v>0</v>
      </c>
      <c r="N50" s="3" t="n">
        <v>0</v>
      </c>
      <c r="O50" s="3" t="n">
        <v>0</v>
      </c>
      <c r="P50" s="3" t="n">
        <v>0</v>
      </c>
      <c r="Q50" s="3" t="n">
        <v>0</v>
      </c>
      <c r="R50" s="3" t="n">
        <v>0</v>
      </c>
      <c r="S50" s="3" t="n">
        <v>1</v>
      </c>
      <c r="T50" s="3" t="n">
        <v>0</v>
      </c>
      <c r="U50" s="3" t="n">
        <v>3</v>
      </c>
      <c r="V50" s="3" t="n">
        <v>0</v>
      </c>
      <c r="W50" s="3" t="n">
        <v>0</v>
      </c>
      <c r="X50" s="3" t="n">
        <v>0</v>
      </c>
      <c r="Y50" s="3" t="n">
        <v>0</v>
      </c>
      <c r="Z50" s="3" t="n">
        <v>0</v>
      </c>
      <c r="AA50" s="3" t="n">
        <v>0</v>
      </c>
      <c r="AB50" s="3" t="n">
        <v>0</v>
      </c>
      <c r="AC50" s="3" t="n">
        <v>0</v>
      </c>
      <c r="AD50" s="3" t="n">
        <v>0</v>
      </c>
      <c r="AE50" s="3" t="n">
        <v>0</v>
      </c>
      <c r="AF50" s="3" t="n">
        <v>4</v>
      </c>
    </row>
    <row r="51" customFormat="false" ht="13.8" hidden="false" customHeight="false" outlineLevel="0" collapsed="false">
      <c r="A51" s="3" t="s">
        <v>87</v>
      </c>
      <c r="B51" s="3" t="n">
        <v>0</v>
      </c>
      <c r="C51" s="3" t="n">
        <v>0</v>
      </c>
      <c r="D51" s="3" t="n">
        <v>0</v>
      </c>
      <c r="E51" s="3" t="n">
        <v>0</v>
      </c>
      <c r="F51" s="3" t="n">
        <v>0</v>
      </c>
      <c r="G51" s="3" t="n">
        <v>0</v>
      </c>
      <c r="H51" s="3" t="n">
        <v>0</v>
      </c>
      <c r="I51" s="3" t="n">
        <v>0</v>
      </c>
      <c r="J51" s="3" t="n">
        <v>0</v>
      </c>
      <c r="K51" s="3" t="n">
        <v>0</v>
      </c>
      <c r="L51" s="3" t="n">
        <v>1</v>
      </c>
      <c r="M51" s="3" t="n">
        <v>0</v>
      </c>
      <c r="N51" s="3" t="n">
        <v>0</v>
      </c>
      <c r="O51" s="3" t="n">
        <v>0</v>
      </c>
      <c r="P51" s="3" t="n">
        <v>0</v>
      </c>
      <c r="Q51" s="3" t="n">
        <v>0</v>
      </c>
      <c r="R51" s="3" t="n">
        <v>0</v>
      </c>
      <c r="S51" s="3" t="n">
        <v>0</v>
      </c>
      <c r="T51" s="3" t="n">
        <v>0</v>
      </c>
      <c r="U51" s="3" t="n">
        <v>0</v>
      </c>
      <c r="V51" s="3" t="n">
        <v>0</v>
      </c>
      <c r="W51" s="3" t="n">
        <v>0</v>
      </c>
      <c r="X51" s="3" t="n">
        <v>0</v>
      </c>
      <c r="Y51" s="3" t="n">
        <v>0</v>
      </c>
      <c r="Z51" s="3" t="n">
        <v>0</v>
      </c>
      <c r="AA51" s="3" t="n">
        <v>0</v>
      </c>
      <c r="AB51" s="3" t="n">
        <v>0</v>
      </c>
      <c r="AC51" s="3" t="n">
        <v>0</v>
      </c>
      <c r="AD51" s="3" t="n">
        <v>0</v>
      </c>
      <c r="AE51" s="3" t="n">
        <v>2</v>
      </c>
      <c r="AF51" s="3" t="n">
        <v>3</v>
      </c>
    </row>
    <row r="52" customFormat="false" ht="13.8" hidden="false" customHeight="false" outlineLevel="0" collapsed="false">
      <c r="A52" s="3" t="s">
        <v>88</v>
      </c>
      <c r="B52" s="3" t="n">
        <v>0</v>
      </c>
      <c r="C52" s="3" t="n">
        <v>0</v>
      </c>
      <c r="D52" s="3" t="n">
        <v>0</v>
      </c>
      <c r="E52" s="3" t="n">
        <v>0</v>
      </c>
      <c r="F52" s="3" t="n">
        <v>0</v>
      </c>
      <c r="G52" s="3" t="n">
        <v>0</v>
      </c>
      <c r="H52" s="3" t="n">
        <v>0</v>
      </c>
      <c r="I52" s="3" t="n">
        <v>0</v>
      </c>
      <c r="J52" s="3" t="n">
        <v>0</v>
      </c>
      <c r="K52" s="3" t="n">
        <v>0</v>
      </c>
      <c r="L52" s="3" t="n">
        <v>1</v>
      </c>
      <c r="M52" s="3" t="n">
        <v>0</v>
      </c>
      <c r="N52" s="3" t="n">
        <v>0</v>
      </c>
      <c r="O52" s="3" t="n">
        <v>0</v>
      </c>
      <c r="P52" s="3" t="n">
        <v>0</v>
      </c>
      <c r="Q52" s="3" t="n">
        <v>0</v>
      </c>
      <c r="R52" s="3" t="n">
        <v>0</v>
      </c>
      <c r="S52" s="3" t="n">
        <v>0</v>
      </c>
      <c r="T52" s="3" t="n">
        <v>0</v>
      </c>
      <c r="U52" s="3" t="n">
        <v>0</v>
      </c>
      <c r="V52" s="3" t="n">
        <v>0</v>
      </c>
      <c r="W52" s="3" t="n">
        <v>0</v>
      </c>
      <c r="X52" s="3" t="n">
        <v>0</v>
      </c>
      <c r="Y52" s="3" t="n">
        <v>0</v>
      </c>
      <c r="Z52" s="3" t="n">
        <v>0</v>
      </c>
      <c r="AA52" s="3" t="n">
        <v>0</v>
      </c>
      <c r="AB52" s="3" t="n">
        <v>0</v>
      </c>
      <c r="AC52" s="3" t="n">
        <v>0</v>
      </c>
      <c r="AD52" s="3" t="n">
        <v>0</v>
      </c>
      <c r="AE52" s="3" t="n">
        <v>0</v>
      </c>
      <c r="AF52" s="3" t="n">
        <v>1</v>
      </c>
    </row>
    <row r="53" customFormat="false" ht="13.8" hidden="false" customHeight="false" outlineLevel="0" collapsed="false">
      <c r="A53" s="3" t="s">
        <v>89</v>
      </c>
      <c r="B53" s="3" t="n">
        <v>0</v>
      </c>
      <c r="C53" s="3" t="n">
        <v>0</v>
      </c>
      <c r="D53" s="3" t="n">
        <v>0</v>
      </c>
      <c r="E53" s="3" t="n">
        <v>0</v>
      </c>
      <c r="F53" s="3" t="n">
        <v>0</v>
      </c>
      <c r="G53" s="3" t="n">
        <v>0</v>
      </c>
      <c r="H53" s="3" t="n">
        <v>0</v>
      </c>
      <c r="I53" s="3" t="n">
        <v>0</v>
      </c>
      <c r="J53" s="3" t="n">
        <v>0</v>
      </c>
      <c r="K53" s="3" t="n">
        <v>0</v>
      </c>
      <c r="L53" s="3" t="n">
        <v>0</v>
      </c>
      <c r="M53" s="3" t="n">
        <v>0</v>
      </c>
      <c r="N53" s="3" t="n">
        <v>0</v>
      </c>
      <c r="O53" s="3" t="n">
        <v>0</v>
      </c>
      <c r="P53" s="3" t="n">
        <v>0</v>
      </c>
      <c r="Q53" s="3" t="n">
        <v>0</v>
      </c>
      <c r="R53" s="3" t="n">
        <v>0</v>
      </c>
      <c r="S53" s="3" t="n">
        <v>0</v>
      </c>
      <c r="T53" s="3" t="n">
        <v>0</v>
      </c>
      <c r="U53" s="3" t="n">
        <v>0</v>
      </c>
      <c r="V53" s="3" t="n">
        <v>1</v>
      </c>
      <c r="W53" s="3" t="n">
        <v>0</v>
      </c>
      <c r="X53" s="3" t="n">
        <v>0</v>
      </c>
      <c r="Y53" s="3" t="n">
        <v>0</v>
      </c>
      <c r="Z53" s="3" t="n">
        <v>0</v>
      </c>
      <c r="AA53" s="3" t="n">
        <v>0</v>
      </c>
      <c r="AB53" s="3" t="n">
        <v>0</v>
      </c>
      <c r="AC53" s="3" t="n">
        <v>0</v>
      </c>
      <c r="AD53" s="3" t="n">
        <v>0</v>
      </c>
      <c r="AE53" s="3" t="n">
        <v>0</v>
      </c>
      <c r="AF53" s="3" t="n">
        <v>1</v>
      </c>
    </row>
    <row r="54" customFormat="false" ht="13.8" hidden="false" customHeight="false" outlineLevel="0" collapsed="false">
      <c r="A54" s="3" t="s">
        <v>90</v>
      </c>
      <c r="B54" s="3" t="n">
        <v>0</v>
      </c>
      <c r="C54" s="3" t="n">
        <v>0</v>
      </c>
      <c r="D54" s="3" t="n">
        <v>0</v>
      </c>
      <c r="E54" s="3" t="n">
        <v>0</v>
      </c>
      <c r="F54" s="3" t="n">
        <v>0</v>
      </c>
      <c r="G54" s="3" t="n">
        <v>0</v>
      </c>
      <c r="H54" s="3" t="n">
        <v>0</v>
      </c>
      <c r="I54" s="3" t="n">
        <v>0</v>
      </c>
      <c r="J54" s="3" t="n">
        <v>0</v>
      </c>
      <c r="K54" s="3" t="n">
        <v>0</v>
      </c>
      <c r="L54" s="3" t="n">
        <v>0</v>
      </c>
      <c r="M54" s="3" t="n">
        <v>0</v>
      </c>
      <c r="N54" s="3" t="n">
        <v>0</v>
      </c>
      <c r="O54" s="3" t="n">
        <v>0</v>
      </c>
      <c r="P54" s="3" t="n">
        <v>0</v>
      </c>
      <c r="Q54" s="3" t="n">
        <v>0</v>
      </c>
      <c r="R54" s="3" t="n">
        <v>0</v>
      </c>
      <c r="S54" s="3" t="n">
        <v>0</v>
      </c>
      <c r="T54" s="3" t="n">
        <v>1</v>
      </c>
      <c r="U54" s="3" t="n">
        <v>1</v>
      </c>
      <c r="V54" s="3" t="n">
        <v>0</v>
      </c>
      <c r="W54" s="3" t="n">
        <v>0</v>
      </c>
      <c r="X54" s="3" t="n">
        <v>0</v>
      </c>
      <c r="Y54" s="3" t="n">
        <v>0</v>
      </c>
      <c r="Z54" s="3" t="n">
        <v>0</v>
      </c>
      <c r="AA54" s="3" t="n">
        <v>0</v>
      </c>
      <c r="AB54" s="3" t="n">
        <v>0</v>
      </c>
      <c r="AC54" s="3" t="n">
        <v>0</v>
      </c>
      <c r="AD54" s="3" t="n">
        <v>0</v>
      </c>
      <c r="AE54" s="3" t="n">
        <v>0</v>
      </c>
      <c r="AF54" s="3" t="n">
        <v>2</v>
      </c>
    </row>
    <row r="55" customFormat="false" ht="13.8" hidden="false" customHeight="false" outlineLevel="0" collapsed="false">
      <c r="A55" s="3" t="s">
        <v>91</v>
      </c>
      <c r="B55" s="3" t="n">
        <v>0</v>
      </c>
      <c r="C55" s="3" t="n">
        <v>0</v>
      </c>
      <c r="D55" s="3" t="n">
        <v>0</v>
      </c>
      <c r="E55" s="3" t="n">
        <v>0</v>
      </c>
      <c r="F55" s="3" t="n">
        <v>0</v>
      </c>
      <c r="G55" s="3" t="n">
        <v>0</v>
      </c>
      <c r="H55" s="3" t="n">
        <v>0</v>
      </c>
      <c r="I55" s="3" t="n">
        <v>0</v>
      </c>
      <c r="J55" s="3" t="n">
        <v>0</v>
      </c>
      <c r="K55" s="3" t="n">
        <v>0</v>
      </c>
      <c r="L55" s="3" t="n">
        <v>1</v>
      </c>
      <c r="M55" s="3" t="n">
        <v>0</v>
      </c>
      <c r="N55" s="3" t="n">
        <v>0</v>
      </c>
      <c r="O55" s="3" t="n">
        <v>0</v>
      </c>
      <c r="P55" s="3" t="n">
        <v>0</v>
      </c>
      <c r="Q55" s="3" t="n">
        <v>0</v>
      </c>
      <c r="R55" s="3" t="n">
        <v>0</v>
      </c>
      <c r="S55" s="3" t="n">
        <v>1</v>
      </c>
      <c r="T55" s="3" t="n">
        <v>0</v>
      </c>
      <c r="U55" s="3" t="n">
        <v>0</v>
      </c>
      <c r="V55" s="3" t="n">
        <v>0</v>
      </c>
      <c r="W55" s="3" t="n">
        <v>0</v>
      </c>
      <c r="X55" s="3" t="n">
        <v>0</v>
      </c>
      <c r="Y55" s="3" t="n">
        <v>0</v>
      </c>
      <c r="Z55" s="3" t="n">
        <v>0</v>
      </c>
      <c r="AA55" s="3" t="n">
        <v>0</v>
      </c>
      <c r="AB55" s="3" t="n">
        <v>0</v>
      </c>
      <c r="AC55" s="3" t="n">
        <v>0</v>
      </c>
      <c r="AD55" s="3" t="n">
        <v>0</v>
      </c>
      <c r="AE55" s="3" t="n">
        <v>0</v>
      </c>
      <c r="AF55" s="3" t="n">
        <v>2</v>
      </c>
    </row>
    <row r="56" customFormat="false" ht="13.8" hidden="false" customHeight="false" outlineLevel="0" collapsed="false">
      <c r="A56" s="3" t="s">
        <v>92</v>
      </c>
      <c r="B56" s="3" t="n">
        <v>0</v>
      </c>
      <c r="C56" s="3" t="n">
        <v>0</v>
      </c>
      <c r="D56" s="3" t="n">
        <v>0</v>
      </c>
      <c r="E56" s="3" t="n">
        <v>0</v>
      </c>
      <c r="F56" s="3" t="n">
        <v>0</v>
      </c>
      <c r="G56" s="3" t="n">
        <v>0</v>
      </c>
      <c r="H56" s="3" t="n">
        <v>0</v>
      </c>
      <c r="I56" s="3" t="n">
        <v>0</v>
      </c>
      <c r="J56" s="3" t="n">
        <v>0</v>
      </c>
      <c r="K56" s="3" t="n">
        <v>0</v>
      </c>
      <c r="L56" s="3" t="n">
        <v>4</v>
      </c>
      <c r="M56" s="3" t="n">
        <v>0</v>
      </c>
      <c r="N56" s="3" t="n">
        <v>0</v>
      </c>
      <c r="O56" s="3" t="n">
        <v>0</v>
      </c>
      <c r="P56" s="3" t="n">
        <v>1</v>
      </c>
      <c r="Q56" s="3" t="n">
        <v>0</v>
      </c>
      <c r="R56" s="3" t="n">
        <v>0</v>
      </c>
      <c r="S56" s="3" t="n">
        <v>0</v>
      </c>
      <c r="T56" s="3" t="n">
        <v>0</v>
      </c>
      <c r="U56" s="3" t="n">
        <v>0</v>
      </c>
      <c r="V56" s="3" t="n">
        <v>0</v>
      </c>
      <c r="W56" s="3" t="n">
        <v>0</v>
      </c>
      <c r="X56" s="3" t="n">
        <v>0</v>
      </c>
      <c r="Y56" s="3" t="n">
        <v>0</v>
      </c>
      <c r="Z56" s="3" t="n">
        <v>0</v>
      </c>
      <c r="AA56" s="3" t="n">
        <v>0</v>
      </c>
      <c r="AB56" s="3" t="n">
        <v>0</v>
      </c>
      <c r="AC56" s="3" t="n">
        <v>1</v>
      </c>
      <c r="AD56" s="3" t="n">
        <v>0</v>
      </c>
      <c r="AE56" s="3" t="n">
        <v>3</v>
      </c>
      <c r="AF56" s="3" t="n">
        <v>9</v>
      </c>
    </row>
    <row r="57" customFormat="false" ht="13.8" hidden="false" customHeight="false" outlineLevel="0" collapsed="false">
      <c r="A57" s="3" t="s">
        <v>93</v>
      </c>
      <c r="B57" s="3" t="n">
        <v>0</v>
      </c>
      <c r="C57" s="3" t="n">
        <v>0</v>
      </c>
      <c r="D57" s="3" t="n">
        <v>0</v>
      </c>
      <c r="E57" s="3" t="n">
        <v>0</v>
      </c>
      <c r="F57" s="3" t="n">
        <v>0</v>
      </c>
      <c r="G57" s="3" t="n">
        <v>0</v>
      </c>
      <c r="H57" s="3" t="n">
        <v>0</v>
      </c>
      <c r="I57" s="3" t="n">
        <v>0</v>
      </c>
      <c r="J57" s="3" t="n">
        <v>0</v>
      </c>
      <c r="K57" s="3" t="n">
        <v>0</v>
      </c>
      <c r="L57" s="3" t="n">
        <v>3</v>
      </c>
      <c r="M57" s="3" t="n">
        <v>0</v>
      </c>
      <c r="N57" s="3" t="n">
        <v>0</v>
      </c>
      <c r="O57" s="3" t="n">
        <v>0</v>
      </c>
      <c r="P57" s="3" t="n">
        <v>0</v>
      </c>
      <c r="Q57" s="3" t="n">
        <v>0</v>
      </c>
      <c r="R57" s="3" t="n">
        <v>0</v>
      </c>
      <c r="S57" s="3" t="n">
        <v>0</v>
      </c>
      <c r="T57" s="3" t="n">
        <v>0</v>
      </c>
      <c r="U57" s="3" t="n">
        <v>0</v>
      </c>
      <c r="V57" s="3" t="n">
        <v>0</v>
      </c>
      <c r="W57" s="3" t="n">
        <v>0</v>
      </c>
      <c r="X57" s="3" t="n">
        <v>0</v>
      </c>
      <c r="Y57" s="3" t="n">
        <v>0</v>
      </c>
      <c r="Z57" s="3" t="n">
        <v>0</v>
      </c>
      <c r="AA57" s="3" t="n">
        <v>0</v>
      </c>
      <c r="AB57" s="3" t="n">
        <v>0</v>
      </c>
      <c r="AC57" s="3" t="n">
        <v>0</v>
      </c>
      <c r="AD57" s="3" t="n">
        <v>0</v>
      </c>
      <c r="AE57" s="3" t="n">
        <v>0</v>
      </c>
      <c r="AF57" s="3" t="n">
        <v>3</v>
      </c>
    </row>
    <row r="58" customFormat="false" ht="13.8" hidden="false" customHeight="false" outlineLevel="0" collapsed="false">
      <c r="A58" s="3" t="s">
        <v>94</v>
      </c>
      <c r="B58" s="3" t="n">
        <v>0</v>
      </c>
      <c r="C58" s="3" t="n">
        <v>0</v>
      </c>
      <c r="D58" s="3" t="n">
        <v>0</v>
      </c>
      <c r="E58" s="3" t="n">
        <v>0</v>
      </c>
      <c r="F58" s="3" t="n">
        <v>0</v>
      </c>
      <c r="G58" s="3" t="n">
        <v>0</v>
      </c>
      <c r="H58" s="3" t="n">
        <v>0</v>
      </c>
      <c r="I58" s="3" t="n">
        <v>0</v>
      </c>
      <c r="J58" s="3" t="n">
        <v>0</v>
      </c>
      <c r="K58" s="3" t="n">
        <v>0</v>
      </c>
      <c r="L58" s="3" t="n">
        <v>0</v>
      </c>
      <c r="M58" s="3" t="n">
        <v>0</v>
      </c>
      <c r="N58" s="3" t="n">
        <v>0</v>
      </c>
      <c r="O58" s="3" t="n">
        <v>0</v>
      </c>
      <c r="P58" s="3" t="n">
        <v>0</v>
      </c>
      <c r="Q58" s="3" t="n">
        <v>0</v>
      </c>
      <c r="R58" s="3" t="n">
        <v>0</v>
      </c>
      <c r="S58" s="3" t="n">
        <v>0</v>
      </c>
      <c r="T58" s="3" t="n">
        <v>0</v>
      </c>
      <c r="U58" s="3" t="n">
        <v>0</v>
      </c>
      <c r="V58" s="3" t="n">
        <v>0</v>
      </c>
      <c r="W58" s="3" t="n">
        <v>0</v>
      </c>
      <c r="X58" s="3" t="n">
        <v>1</v>
      </c>
      <c r="Y58" s="3" t="n">
        <v>0</v>
      </c>
      <c r="Z58" s="3" t="n">
        <v>0</v>
      </c>
      <c r="AA58" s="3" t="n">
        <v>0</v>
      </c>
      <c r="AB58" s="3" t="n">
        <v>0</v>
      </c>
      <c r="AC58" s="3" t="n">
        <v>0</v>
      </c>
      <c r="AD58" s="3" t="n">
        <v>0</v>
      </c>
      <c r="AE58" s="3" t="n">
        <v>0</v>
      </c>
      <c r="AF58" s="3" t="n">
        <v>1</v>
      </c>
    </row>
    <row r="59" customFormat="false" ht="13.8" hidden="false" customHeight="false" outlineLevel="0" collapsed="false">
      <c r="A59" s="3" t="s">
        <v>95</v>
      </c>
      <c r="B59" s="3" t="n">
        <v>0</v>
      </c>
      <c r="C59" s="3" t="n">
        <v>0</v>
      </c>
      <c r="D59" s="3" t="n">
        <v>0</v>
      </c>
      <c r="E59" s="3" t="n">
        <v>0</v>
      </c>
      <c r="F59" s="3" t="n">
        <v>0</v>
      </c>
      <c r="G59" s="3" t="n">
        <v>0</v>
      </c>
      <c r="H59" s="3" t="n">
        <v>0</v>
      </c>
      <c r="I59" s="3" t="n">
        <v>0</v>
      </c>
      <c r="J59" s="3" t="n">
        <v>0</v>
      </c>
      <c r="K59" s="3" t="n">
        <v>0</v>
      </c>
      <c r="L59" s="3" t="n">
        <v>0</v>
      </c>
      <c r="M59" s="3" t="n">
        <v>0</v>
      </c>
      <c r="N59" s="3" t="n">
        <v>0</v>
      </c>
      <c r="O59" s="3" t="n">
        <v>0</v>
      </c>
      <c r="P59" s="3" t="n">
        <v>0</v>
      </c>
      <c r="Q59" s="3" t="n">
        <v>0</v>
      </c>
      <c r="R59" s="3" t="n">
        <v>0</v>
      </c>
      <c r="S59" s="3" t="n">
        <v>0</v>
      </c>
      <c r="T59" s="3" t="n">
        <v>0</v>
      </c>
      <c r="U59" s="3" t="n">
        <v>0</v>
      </c>
      <c r="V59" s="3" t="n">
        <v>0</v>
      </c>
      <c r="W59" s="3" t="n">
        <v>0</v>
      </c>
      <c r="X59" s="3" t="n">
        <v>0</v>
      </c>
      <c r="Y59" s="3" t="n">
        <v>0</v>
      </c>
      <c r="Z59" s="3" t="n">
        <v>0</v>
      </c>
      <c r="AA59" s="3" t="n">
        <v>0</v>
      </c>
      <c r="AB59" s="3" t="n">
        <v>1</v>
      </c>
      <c r="AC59" s="3" t="n">
        <v>0</v>
      </c>
      <c r="AD59" s="3" t="n">
        <v>0</v>
      </c>
      <c r="AE59" s="3" t="n">
        <v>0</v>
      </c>
      <c r="AF59" s="3" t="n">
        <v>1</v>
      </c>
    </row>
    <row r="60" customFormat="false" ht="13.8" hidden="false" customHeight="false" outlineLevel="0" collapsed="false">
      <c r="A60" s="3" t="s">
        <v>96</v>
      </c>
      <c r="B60" s="3" t="n">
        <v>0</v>
      </c>
      <c r="C60" s="3" t="n">
        <v>0</v>
      </c>
      <c r="D60" s="3" t="n">
        <v>0</v>
      </c>
      <c r="E60" s="3" t="n">
        <v>0</v>
      </c>
      <c r="F60" s="3" t="n">
        <v>0</v>
      </c>
      <c r="G60" s="3" t="n">
        <v>0</v>
      </c>
      <c r="H60" s="3" t="n">
        <v>0</v>
      </c>
      <c r="I60" s="3" t="n">
        <v>0</v>
      </c>
      <c r="J60" s="3" t="n">
        <v>0</v>
      </c>
      <c r="K60" s="3" t="n">
        <v>0</v>
      </c>
      <c r="L60" s="3" t="n">
        <v>0</v>
      </c>
      <c r="M60" s="3" t="n">
        <v>0</v>
      </c>
      <c r="N60" s="3" t="n">
        <v>0</v>
      </c>
      <c r="O60" s="3" t="n">
        <v>0</v>
      </c>
      <c r="P60" s="3" t="n">
        <v>0</v>
      </c>
      <c r="Q60" s="3" t="n">
        <v>0</v>
      </c>
      <c r="R60" s="3" t="n">
        <v>0</v>
      </c>
      <c r="S60" s="3" t="n">
        <v>1</v>
      </c>
      <c r="T60" s="3" t="n">
        <v>0</v>
      </c>
      <c r="U60" s="3" t="n">
        <v>0</v>
      </c>
      <c r="V60" s="3" t="n">
        <v>0</v>
      </c>
      <c r="W60" s="3" t="n">
        <v>0</v>
      </c>
      <c r="X60" s="3" t="n">
        <v>0</v>
      </c>
      <c r="Y60" s="3" t="n">
        <v>0</v>
      </c>
      <c r="Z60" s="3" t="n">
        <v>0</v>
      </c>
      <c r="AA60" s="3" t="n">
        <v>0</v>
      </c>
      <c r="AB60" s="3" t="n">
        <v>0</v>
      </c>
      <c r="AC60" s="3" t="n">
        <v>0</v>
      </c>
      <c r="AD60" s="3" t="n">
        <v>0</v>
      </c>
      <c r="AE60" s="3" t="n">
        <v>0</v>
      </c>
      <c r="AF60" s="3" t="n">
        <v>1</v>
      </c>
    </row>
    <row r="61" customFormat="false" ht="13.8" hidden="false" customHeight="false" outlineLevel="0" collapsed="false">
      <c r="A61" s="3" t="s">
        <v>97</v>
      </c>
      <c r="B61" s="3" t="n">
        <v>0</v>
      </c>
      <c r="C61" s="3" t="n">
        <v>0</v>
      </c>
      <c r="D61" s="3" t="n">
        <v>0</v>
      </c>
      <c r="E61" s="3" t="n">
        <v>0</v>
      </c>
      <c r="F61" s="3" t="n">
        <v>0</v>
      </c>
      <c r="G61" s="3" t="n">
        <v>0</v>
      </c>
      <c r="H61" s="3" t="n">
        <v>0</v>
      </c>
      <c r="I61" s="3" t="n">
        <v>0</v>
      </c>
      <c r="J61" s="3" t="n">
        <v>0</v>
      </c>
      <c r="K61" s="3" t="n">
        <v>0</v>
      </c>
      <c r="L61" s="3" t="n">
        <v>0</v>
      </c>
      <c r="M61" s="3" t="n">
        <v>0</v>
      </c>
      <c r="N61" s="3" t="n">
        <v>0</v>
      </c>
      <c r="O61" s="3" t="n">
        <v>0</v>
      </c>
      <c r="P61" s="3" t="n">
        <v>0</v>
      </c>
      <c r="Q61" s="3" t="n">
        <v>0</v>
      </c>
      <c r="R61" s="3" t="n">
        <v>0</v>
      </c>
      <c r="S61" s="3" t="n">
        <v>0</v>
      </c>
      <c r="T61" s="3" t="n">
        <v>0</v>
      </c>
      <c r="U61" s="3" t="n">
        <v>0</v>
      </c>
      <c r="V61" s="3" t="n">
        <v>0</v>
      </c>
      <c r="W61" s="3" t="n">
        <v>0</v>
      </c>
      <c r="X61" s="3" t="n">
        <v>0</v>
      </c>
      <c r="Y61" s="3" t="n">
        <v>0</v>
      </c>
      <c r="Z61" s="3" t="n">
        <v>0</v>
      </c>
      <c r="AA61" s="3" t="n">
        <v>0</v>
      </c>
      <c r="AB61" s="3" t="n">
        <v>1</v>
      </c>
      <c r="AC61" s="3" t="n">
        <v>0</v>
      </c>
      <c r="AD61" s="3" t="n">
        <v>0</v>
      </c>
      <c r="AE61" s="3" t="n">
        <v>0</v>
      </c>
      <c r="AF61" s="3" t="n">
        <v>1</v>
      </c>
    </row>
    <row r="62" customFormat="false" ht="13.8" hidden="false" customHeight="false" outlineLevel="0" collapsed="false">
      <c r="A62" s="3" t="s">
        <v>98</v>
      </c>
      <c r="B62" s="3" t="n">
        <v>0</v>
      </c>
      <c r="C62" s="3" t="n">
        <v>0</v>
      </c>
      <c r="D62" s="3" t="n">
        <v>0</v>
      </c>
      <c r="E62" s="3" t="n">
        <v>0</v>
      </c>
      <c r="F62" s="3" t="n">
        <v>0</v>
      </c>
      <c r="G62" s="3" t="n">
        <v>0</v>
      </c>
      <c r="H62" s="3" t="n">
        <v>0</v>
      </c>
      <c r="I62" s="3" t="n">
        <v>0</v>
      </c>
      <c r="J62" s="3" t="n">
        <v>0</v>
      </c>
      <c r="K62" s="3" t="n">
        <v>0</v>
      </c>
      <c r="L62" s="3" t="n">
        <v>0</v>
      </c>
      <c r="M62" s="3" t="n">
        <v>0</v>
      </c>
      <c r="N62" s="3" t="n">
        <v>0</v>
      </c>
      <c r="O62" s="3" t="n">
        <v>0</v>
      </c>
      <c r="P62" s="3" t="n">
        <v>0</v>
      </c>
      <c r="Q62" s="3" t="n">
        <v>0</v>
      </c>
      <c r="R62" s="3" t="n">
        <v>0</v>
      </c>
      <c r="S62" s="3" t="n">
        <v>1</v>
      </c>
      <c r="T62" s="3" t="n">
        <v>0</v>
      </c>
      <c r="U62" s="3" t="n">
        <v>0</v>
      </c>
      <c r="V62" s="3" t="n">
        <v>0</v>
      </c>
      <c r="W62" s="3" t="n">
        <v>0</v>
      </c>
      <c r="X62" s="3" t="n">
        <v>0</v>
      </c>
      <c r="Y62" s="3" t="n">
        <v>0</v>
      </c>
      <c r="Z62" s="3" t="n">
        <v>0</v>
      </c>
      <c r="AA62" s="3" t="n">
        <v>0</v>
      </c>
      <c r="AB62" s="3" t="n">
        <v>0</v>
      </c>
      <c r="AC62" s="3" t="n">
        <v>0</v>
      </c>
      <c r="AD62" s="3" t="n">
        <v>0</v>
      </c>
      <c r="AE62" s="3" t="n">
        <v>0</v>
      </c>
      <c r="AF62" s="3" t="n">
        <v>1</v>
      </c>
    </row>
    <row r="63" customFormat="false" ht="13.8" hidden="false" customHeight="false" outlineLevel="0" collapsed="false">
      <c r="A63" s="3" t="s">
        <v>99</v>
      </c>
      <c r="B63" s="3" t="n">
        <v>0</v>
      </c>
      <c r="C63" s="3" t="n">
        <v>0</v>
      </c>
      <c r="D63" s="3" t="n">
        <v>0</v>
      </c>
      <c r="E63" s="3" t="n">
        <v>0</v>
      </c>
      <c r="F63" s="3" t="n">
        <v>0</v>
      </c>
      <c r="G63" s="3" t="n">
        <v>0</v>
      </c>
      <c r="H63" s="3" t="n">
        <v>0</v>
      </c>
      <c r="I63" s="3" t="n">
        <v>0</v>
      </c>
      <c r="J63" s="3" t="n">
        <v>0</v>
      </c>
      <c r="K63" s="3" t="n">
        <v>0</v>
      </c>
      <c r="L63" s="3" t="n">
        <v>0</v>
      </c>
      <c r="M63" s="3" t="n">
        <v>0</v>
      </c>
      <c r="N63" s="3" t="n">
        <v>0</v>
      </c>
      <c r="O63" s="3" t="n">
        <v>0</v>
      </c>
      <c r="P63" s="3" t="n">
        <v>0</v>
      </c>
      <c r="Q63" s="3" t="n">
        <v>0</v>
      </c>
      <c r="R63" s="3" t="n">
        <v>0</v>
      </c>
      <c r="S63" s="3" t="n">
        <v>0</v>
      </c>
      <c r="T63" s="3" t="n">
        <v>0</v>
      </c>
      <c r="U63" s="3" t="n">
        <v>0</v>
      </c>
      <c r="V63" s="3" t="n">
        <v>0</v>
      </c>
      <c r="W63" s="3" t="n">
        <v>0</v>
      </c>
      <c r="X63" s="3" t="n">
        <v>1</v>
      </c>
      <c r="Y63" s="3" t="n">
        <v>0</v>
      </c>
      <c r="Z63" s="3" t="n">
        <v>0</v>
      </c>
      <c r="AA63" s="3" t="n">
        <v>0</v>
      </c>
      <c r="AB63" s="3" t="n">
        <v>0</v>
      </c>
      <c r="AC63" s="3" t="n">
        <v>0</v>
      </c>
      <c r="AD63" s="3" t="n">
        <v>0</v>
      </c>
      <c r="AE63" s="3" t="n">
        <v>0</v>
      </c>
      <c r="AF63" s="3" t="n">
        <v>1</v>
      </c>
    </row>
    <row r="64" customFormat="false" ht="13.8" hidden="false" customHeight="false" outlineLevel="0" collapsed="false">
      <c r="A64" s="3" t="s">
        <v>100</v>
      </c>
      <c r="B64" s="3" t="n">
        <v>0</v>
      </c>
      <c r="C64" s="3" t="n">
        <v>0</v>
      </c>
      <c r="D64" s="3" t="n">
        <v>8</v>
      </c>
      <c r="E64" s="3" t="n">
        <v>0</v>
      </c>
      <c r="F64" s="3" t="n">
        <v>8</v>
      </c>
      <c r="G64" s="3" t="n">
        <v>0</v>
      </c>
      <c r="H64" s="3" t="n">
        <v>0</v>
      </c>
      <c r="I64" s="3" t="n">
        <v>0</v>
      </c>
      <c r="J64" s="3" t="n">
        <v>0</v>
      </c>
      <c r="K64" s="3" t="n">
        <v>0</v>
      </c>
      <c r="L64" s="3" t="n">
        <v>0</v>
      </c>
      <c r="M64" s="3" t="n">
        <v>0</v>
      </c>
      <c r="N64" s="3" t="n">
        <v>0</v>
      </c>
      <c r="O64" s="3" t="n">
        <v>0</v>
      </c>
      <c r="P64" s="3" t="n">
        <v>0</v>
      </c>
      <c r="Q64" s="3" t="n">
        <v>0</v>
      </c>
      <c r="R64" s="3" t="n">
        <v>0</v>
      </c>
      <c r="S64" s="3" t="n">
        <v>16</v>
      </c>
      <c r="T64" s="3" t="n">
        <v>0</v>
      </c>
      <c r="U64" s="3" t="n">
        <v>7</v>
      </c>
      <c r="V64" s="3" t="n">
        <v>0</v>
      </c>
      <c r="W64" s="3" t="n">
        <v>0</v>
      </c>
      <c r="X64" s="3" t="n">
        <v>9</v>
      </c>
      <c r="Y64" s="3" t="n">
        <v>0</v>
      </c>
      <c r="Z64" s="3" t="n">
        <v>0</v>
      </c>
      <c r="AA64" s="3" t="n">
        <v>0</v>
      </c>
      <c r="AB64" s="3" t="n">
        <v>0</v>
      </c>
      <c r="AC64" s="3" t="n">
        <v>0</v>
      </c>
      <c r="AD64" s="3" t="n">
        <v>0</v>
      </c>
      <c r="AE64" s="3" t="n">
        <v>0</v>
      </c>
      <c r="AF64" s="3" t="n">
        <v>48</v>
      </c>
    </row>
    <row r="65" customFormat="false" ht="13.8" hidden="false" customHeight="false" outlineLevel="0" collapsed="false">
      <c r="A65" s="3" t="s">
        <v>101</v>
      </c>
      <c r="B65" s="3" t="n">
        <v>0</v>
      </c>
      <c r="C65" s="3" t="n">
        <v>0</v>
      </c>
      <c r="D65" s="3" t="n">
        <v>0</v>
      </c>
      <c r="E65" s="3" t="n">
        <v>0</v>
      </c>
      <c r="F65" s="3" t="n">
        <v>0</v>
      </c>
      <c r="G65" s="3" t="n">
        <v>0</v>
      </c>
      <c r="H65" s="3" t="n">
        <v>0</v>
      </c>
      <c r="I65" s="3" t="n">
        <v>0</v>
      </c>
      <c r="J65" s="3" t="n">
        <v>0</v>
      </c>
      <c r="K65" s="3" t="n">
        <v>0</v>
      </c>
      <c r="L65" s="3" t="n">
        <v>0</v>
      </c>
      <c r="M65" s="3" t="n">
        <v>0</v>
      </c>
      <c r="N65" s="3" t="n">
        <v>0</v>
      </c>
      <c r="O65" s="3" t="n">
        <v>0</v>
      </c>
      <c r="P65" s="3" t="n">
        <v>0</v>
      </c>
      <c r="Q65" s="3" t="n">
        <v>0</v>
      </c>
      <c r="R65" s="3" t="n">
        <v>0</v>
      </c>
      <c r="S65" s="3" t="n">
        <v>4</v>
      </c>
      <c r="T65" s="3" t="n">
        <v>0</v>
      </c>
      <c r="U65" s="3" t="n">
        <v>0</v>
      </c>
      <c r="V65" s="3" t="n">
        <v>0</v>
      </c>
      <c r="W65" s="3" t="n">
        <v>0</v>
      </c>
      <c r="X65" s="3" t="n">
        <v>3</v>
      </c>
      <c r="Y65" s="3" t="n">
        <v>0</v>
      </c>
      <c r="Z65" s="3" t="n">
        <v>0</v>
      </c>
      <c r="AA65" s="3" t="n">
        <v>0</v>
      </c>
      <c r="AB65" s="3" t="n">
        <v>0</v>
      </c>
      <c r="AC65" s="3" t="n">
        <v>0</v>
      </c>
      <c r="AD65" s="3" t="n">
        <v>0</v>
      </c>
      <c r="AE65" s="3" t="n">
        <v>0</v>
      </c>
      <c r="AF65" s="3" t="n">
        <v>7</v>
      </c>
    </row>
    <row r="66" customFormat="false" ht="13.8" hidden="false" customHeight="false" outlineLevel="0" collapsed="false">
      <c r="A66" s="3" t="s">
        <v>102</v>
      </c>
      <c r="B66" s="3" t="n">
        <v>0</v>
      </c>
      <c r="C66" s="3" t="n">
        <v>0</v>
      </c>
      <c r="D66" s="3" t="n">
        <v>10</v>
      </c>
      <c r="E66" s="3" t="n">
        <v>0</v>
      </c>
      <c r="F66" s="3" t="n">
        <v>5</v>
      </c>
      <c r="G66" s="3" t="n">
        <v>0</v>
      </c>
      <c r="H66" s="3" t="n">
        <v>0</v>
      </c>
      <c r="I66" s="3" t="n">
        <v>0</v>
      </c>
      <c r="J66" s="3" t="n">
        <v>0</v>
      </c>
      <c r="K66" s="3" t="n">
        <v>0</v>
      </c>
      <c r="L66" s="3" t="n">
        <v>0</v>
      </c>
      <c r="M66" s="3" t="n">
        <v>0</v>
      </c>
      <c r="N66" s="3" t="n">
        <v>0</v>
      </c>
      <c r="O66" s="3" t="n">
        <v>0</v>
      </c>
      <c r="P66" s="3" t="n">
        <v>0</v>
      </c>
      <c r="Q66" s="3" t="n">
        <v>0</v>
      </c>
      <c r="R66" s="3" t="n">
        <v>0</v>
      </c>
      <c r="S66" s="3" t="n">
        <v>15</v>
      </c>
      <c r="T66" s="3" t="n">
        <v>0</v>
      </c>
      <c r="U66" s="3" t="n">
        <v>8</v>
      </c>
      <c r="V66" s="3" t="n">
        <v>0</v>
      </c>
      <c r="W66" s="3" t="n">
        <v>0</v>
      </c>
      <c r="X66" s="3" t="n">
        <v>10</v>
      </c>
      <c r="Y66" s="3" t="n">
        <v>0</v>
      </c>
      <c r="Z66" s="3" t="n">
        <v>0</v>
      </c>
      <c r="AA66" s="3" t="n">
        <v>0</v>
      </c>
      <c r="AB66" s="3" t="n">
        <v>0</v>
      </c>
      <c r="AC66" s="3" t="n">
        <v>0</v>
      </c>
      <c r="AD66" s="3" t="n">
        <v>0</v>
      </c>
      <c r="AE66" s="3" t="n">
        <v>0</v>
      </c>
      <c r="AF66" s="3" t="n">
        <v>48</v>
      </c>
    </row>
    <row r="67" customFormat="false" ht="13.8" hidden="false" customHeight="false" outlineLevel="0" collapsed="false">
      <c r="A67" s="3" t="s">
        <v>103</v>
      </c>
      <c r="B67" s="3" t="n">
        <v>0</v>
      </c>
      <c r="C67" s="3" t="n">
        <v>0</v>
      </c>
      <c r="D67" s="3" t="n">
        <v>0</v>
      </c>
      <c r="E67" s="3" t="n">
        <v>0</v>
      </c>
      <c r="F67" s="3" t="n">
        <v>0</v>
      </c>
      <c r="G67" s="3" t="n">
        <v>0</v>
      </c>
      <c r="H67" s="3" t="n">
        <v>0</v>
      </c>
      <c r="I67" s="3" t="n">
        <v>1</v>
      </c>
      <c r="J67" s="3" t="n">
        <v>0</v>
      </c>
      <c r="K67" s="3" t="n">
        <v>0</v>
      </c>
      <c r="L67" s="3" t="n">
        <v>0</v>
      </c>
      <c r="M67" s="3" t="n">
        <v>0</v>
      </c>
      <c r="N67" s="3" t="n">
        <v>0</v>
      </c>
      <c r="O67" s="3" t="n">
        <v>0</v>
      </c>
      <c r="P67" s="3" t="n">
        <v>0</v>
      </c>
      <c r="Q67" s="3" t="n">
        <v>0</v>
      </c>
      <c r="R67" s="3" t="n">
        <v>0</v>
      </c>
      <c r="S67" s="3" t="n">
        <v>0</v>
      </c>
      <c r="T67" s="3" t="n">
        <v>0</v>
      </c>
      <c r="U67" s="3" t="n">
        <v>0</v>
      </c>
      <c r="V67" s="3" t="n">
        <v>0</v>
      </c>
      <c r="W67" s="3" t="n">
        <v>0</v>
      </c>
      <c r="X67" s="3" t="n">
        <v>0</v>
      </c>
      <c r="Y67" s="3" t="n">
        <v>0</v>
      </c>
      <c r="Z67" s="3" t="n">
        <v>0</v>
      </c>
      <c r="AA67" s="3" t="n">
        <v>0</v>
      </c>
      <c r="AB67" s="3" t="n">
        <v>0</v>
      </c>
      <c r="AC67" s="3" t="n">
        <v>0</v>
      </c>
      <c r="AD67" s="3" t="n">
        <v>0</v>
      </c>
      <c r="AE67" s="3" t="n">
        <v>0</v>
      </c>
      <c r="AF67" s="3" t="n">
        <v>1</v>
      </c>
    </row>
    <row r="68" customFormat="false" ht="13.8" hidden="false" customHeight="false" outlineLevel="0" collapsed="false">
      <c r="A68" s="3" t="s">
        <v>104</v>
      </c>
      <c r="B68" s="3" t="n">
        <v>0</v>
      </c>
      <c r="C68" s="3" t="n">
        <v>1</v>
      </c>
      <c r="D68" s="3" t="n">
        <v>0</v>
      </c>
      <c r="E68" s="3" t="n">
        <v>2</v>
      </c>
      <c r="F68" s="3" t="n">
        <v>0</v>
      </c>
      <c r="G68" s="3" t="n">
        <v>0</v>
      </c>
      <c r="H68" s="3" t="n">
        <v>0</v>
      </c>
      <c r="I68" s="3" t="n">
        <v>2</v>
      </c>
      <c r="J68" s="3" t="n">
        <v>0</v>
      </c>
      <c r="K68" s="3" t="n">
        <v>0</v>
      </c>
      <c r="L68" s="3" t="n">
        <v>0</v>
      </c>
      <c r="M68" s="3" t="n">
        <v>0</v>
      </c>
      <c r="N68" s="3" t="n">
        <v>0</v>
      </c>
      <c r="O68" s="3" t="n">
        <v>0</v>
      </c>
      <c r="P68" s="3" t="n">
        <v>0</v>
      </c>
      <c r="Q68" s="3" t="n">
        <v>0</v>
      </c>
      <c r="R68" s="3" t="n">
        <v>0</v>
      </c>
      <c r="S68" s="3" t="n">
        <v>0</v>
      </c>
      <c r="T68" s="3" t="n">
        <v>12</v>
      </c>
      <c r="U68" s="3" t="n">
        <v>0</v>
      </c>
      <c r="V68" s="3" t="n">
        <v>0</v>
      </c>
      <c r="W68" s="3" t="n">
        <v>0</v>
      </c>
      <c r="X68" s="3" t="n">
        <v>0</v>
      </c>
      <c r="Y68" s="3" t="n">
        <v>0</v>
      </c>
      <c r="Z68" s="3" t="n">
        <v>0</v>
      </c>
      <c r="AA68" s="3" t="n">
        <v>0</v>
      </c>
      <c r="AB68" s="3" t="n">
        <v>0</v>
      </c>
      <c r="AC68" s="3" t="n">
        <v>0</v>
      </c>
      <c r="AD68" s="3" t="n">
        <v>0</v>
      </c>
      <c r="AE68" s="3" t="n">
        <v>0</v>
      </c>
      <c r="AF68" s="3" t="n">
        <v>17</v>
      </c>
    </row>
    <row r="69" customFormat="false" ht="13.8" hidden="false" customHeight="false" outlineLevel="0" collapsed="false">
      <c r="A69" s="3" t="s">
        <v>105</v>
      </c>
      <c r="B69" s="3" t="n">
        <v>0</v>
      </c>
      <c r="C69" s="3" t="n">
        <v>0</v>
      </c>
      <c r="D69" s="3" t="n">
        <v>0</v>
      </c>
      <c r="E69" s="3" t="n">
        <v>0</v>
      </c>
      <c r="F69" s="3" t="n">
        <v>0</v>
      </c>
      <c r="G69" s="3" t="n">
        <v>0</v>
      </c>
      <c r="H69" s="3" t="n">
        <v>0</v>
      </c>
      <c r="I69" s="3" t="n">
        <v>0</v>
      </c>
      <c r="J69" s="3" t="n">
        <v>0</v>
      </c>
      <c r="K69" s="3" t="n">
        <v>0</v>
      </c>
      <c r="L69" s="3" t="n">
        <v>0</v>
      </c>
      <c r="M69" s="3" t="n">
        <v>0</v>
      </c>
      <c r="N69" s="3" t="n">
        <v>0</v>
      </c>
      <c r="O69" s="3" t="n">
        <v>0</v>
      </c>
      <c r="P69" s="3" t="n">
        <v>0</v>
      </c>
      <c r="Q69" s="3" t="n">
        <v>0</v>
      </c>
      <c r="R69" s="3" t="n">
        <v>0</v>
      </c>
      <c r="S69" s="3" t="n">
        <v>3</v>
      </c>
      <c r="T69" s="3" t="n">
        <v>0</v>
      </c>
      <c r="U69" s="3" t="n">
        <v>0</v>
      </c>
      <c r="V69" s="3" t="n">
        <v>0</v>
      </c>
      <c r="W69" s="3" t="n">
        <v>0</v>
      </c>
      <c r="X69" s="3" t="n">
        <v>0</v>
      </c>
      <c r="Y69" s="3" t="n">
        <v>0</v>
      </c>
      <c r="Z69" s="3" t="n">
        <v>0</v>
      </c>
      <c r="AA69" s="3" t="n">
        <v>0</v>
      </c>
      <c r="AB69" s="3" t="n">
        <v>0</v>
      </c>
      <c r="AC69" s="3" t="n">
        <v>0</v>
      </c>
      <c r="AD69" s="3" t="n">
        <v>0</v>
      </c>
      <c r="AE69" s="3" t="n">
        <v>0</v>
      </c>
      <c r="AF69" s="3" t="n">
        <v>3</v>
      </c>
    </row>
    <row r="70" customFormat="false" ht="13.8" hidden="false" customHeight="false" outlineLevel="0" collapsed="false">
      <c r="A70" s="3" t="s">
        <v>106</v>
      </c>
      <c r="B70" s="3" t="n">
        <v>0</v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0</v>
      </c>
      <c r="M70" s="3" t="n">
        <v>0</v>
      </c>
      <c r="N70" s="3" t="n">
        <v>0</v>
      </c>
      <c r="O70" s="3" t="n">
        <v>0</v>
      </c>
      <c r="P70" s="3" t="n">
        <v>0</v>
      </c>
      <c r="Q70" s="3" t="n">
        <v>1</v>
      </c>
      <c r="R70" s="3" t="n">
        <v>0</v>
      </c>
      <c r="S70" s="3" t="n">
        <v>0</v>
      </c>
      <c r="T70" s="3" t="n">
        <v>0</v>
      </c>
      <c r="U70" s="3" t="n">
        <v>0</v>
      </c>
      <c r="V70" s="3" t="n">
        <v>0</v>
      </c>
      <c r="W70" s="3" t="n">
        <v>0</v>
      </c>
      <c r="X70" s="3" t="n">
        <v>0</v>
      </c>
      <c r="Y70" s="3" t="n">
        <v>0</v>
      </c>
      <c r="Z70" s="3" t="n">
        <v>0</v>
      </c>
      <c r="AA70" s="3" t="n">
        <v>0</v>
      </c>
      <c r="AB70" s="3" t="n">
        <v>0</v>
      </c>
      <c r="AC70" s="3" t="n">
        <v>0</v>
      </c>
      <c r="AD70" s="3" t="n">
        <v>0</v>
      </c>
      <c r="AE70" s="3" t="n">
        <v>0</v>
      </c>
      <c r="AF70" s="3" t="n">
        <v>1</v>
      </c>
    </row>
    <row r="71" customFormat="false" ht="13.8" hidden="false" customHeight="false" outlineLevel="0" collapsed="false">
      <c r="A71" s="3" t="s">
        <v>107</v>
      </c>
      <c r="B71" s="3" t="n">
        <v>0</v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0</v>
      </c>
      <c r="M71" s="3" t="n">
        <v>0</v>
      </c>
      <c r="N71" s="3" t="n">
        <v>0</v>
      </c>
      <c r="O71" s="3" t="n">
        <v>0</v>
      </c>
      <c r="P71" s="3" t="n">
        <v>0</v>
      </c>
      <c r="Q71" s="3" t="n">
        <v>0</v>
      </c>
      <c r="R71" s="3" t="n">
        <v>0</v>
      </c>
      <c r="S71" s="3" t="n">
        <v>0</v>
      </c>
      <c r="T71" s="3" t="n">
        <v>0</v>
      </c>
      <c r="U71" s="3" t="n">
        <v>0</v>
      </c>
      <c r="V71" s="3" t="n">
        <v>0</v>
      </c>
      <c r="W71" s="3" t="n">
        <v>0</v>
      </c>
      <c r="X71" s="3" t="n">
        <v>0</v>
      </c>
      <c r="Y71" s="3" t="n">
        <v>0</v>
      </c>
      <c r="Z71" s="3" t="n">
        <v>0</v>
      </c>
      <c r="AA71" s="3" t="n">
        <v>0</v>
      </c>
      <c r="AB71" s="3" t="n">
        <v>0</v>
      </c>
      <c r="AC71" s="3" t="n">
        <v>0</v>
      </c>
      <c r="AD71" s="3" t="n">
        <v>0</v>
      </c>
      <c r="AE71" s="3" t="n">
        <v>4</v>
      </c>
      <c r="AF71" s="3" t="n">
        <v>4</v>
      </c>
    </row>
    <row r="72" customFormat="false" ht="13.8" hidden="false" customHeight="false" outlineLevel="0" collapsed="false">
      <c r="A72" s="3" t="s">
        <v>108</v>
      </c>
      <c r="B72" s="3" t="n">
        <v>0</v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0</v>
      </c>
      <c r="O72" s="3" t="n">
        <v>0</v>
      </c>
      <c r="P72" s="3" t="n">
        <v>0</v>
      </c>
      <c r="Q72" s="3" t="n">
        <v>0</v>
      </c>
      <c r="R72" s="3" t="n">
        <v>0</v>
      </c>
      <c r="S72" s="3" t="n">
        <v>0</v>
      </c>
      <c r="T72" s="3" t="n">
        <v>0</v>
      </c>
      <c r="U72" s="3" t="n">
        <v>0</v>
      </c>
      <c r="V72" s="3" t="n">
        <v>0</v>
      </c>
      <c r="W72" s="3" t="n">
        <v>0</v>
      </c>
      <c r="X72" s="3" t="n">
        <v>0</v>
      </c>
      <c r="Y72" s="3" t="n">
        <v>0</v>
      </c>
      <c r="Z72" s="3" t="n">
        <v>0</v>
      </c>
      <c r="AA72" s="3" t="n">
        <v>0</v>
      </c>
      <c r="AB72" s="3" t="n">
        <v>1</v>
      </c>
      <c r="AC72" s="3" t="n">
        <v>0</v>
      </c>
      <c r="AD72" s="3" t="n">
        <v>0</v>
      </c>
      <c r="AE72" s="3" t="n">
        <v>0</v>
      </c>
      <c r="AF72" s="3" t="n">
        <v>1</v>
      </c>
    </row>
    <row r="73" customFormat="false" ht="13.8" hidden="false" customHeight="false" outlineLevel="0" collapsed="false">
      <c r="A73" s="3" t="s">
        <v>109</v>
      </c>
      <c r="B73" s="3" t="n">
        <v>0</v>
      </c>
      <c r="C73" s="3" t="n">
        <v>0</v>
      </c>
      <c r="D73" s="3" t="n">
        <v>0</v>
      </c>
      <c r="E73" s="3" t="n">
        <v>0</v>
      </c>
      <c r="F73" s="3" t="n">
        <v>0</v>
      </c>
      <c r="G73" s="3" t="n">
        <v>0</v>
      </c>
      <c r="H73" s="3" t="n">
        <v>0</v>
      </c>
      <c r="I73" s="3" t="n">
        <v>0</v>
      </c>
      <c r="J73" s="3" t="n">
        <v>0</v>
      </c>
      <c r="K73" s="3" t="n">
        <v>0</v>
      </c>
      <c r="L73" s="3" t="n">
        <v>0</v>
      </c>
      <c r="M73" s="3" t="n">
        <v>0</v>
      </c>
      <c r="N73" s="3" t="n">
        <v>0</v>
      </c>
      <c r="O73" s="3" t="n">
        <v>0</v>
      </c>
      <c r="P73" s="3" t="n">
        <v>0</v>
      </c>
      <c r="Q73" s="3" t="n">
        <v>0</v>
      </c>
      <c r="R73" s="3" t="n">
        <v>0</v>
      </c>
      <c r="S73" s="3" t="n">
        <v>0</v>
      </c>
      <c r="T73" s="3" t="n">
        <v>0</v>
      </c>
      <c r="U73" s="3" t="n">
        <v>0</v>
      </c>
      <c r="V73" s="3" t="n">
        <v>0</v>
      </c>
      <c r="W73" s="3" t="n">
        <v>0</v>
      </c>
      <c r="X73" s="3" t="n">
        <v>0</v>
      </c>
      <c r="Y73" s="3" t="n">
        <v>0</v>
      </c>
      <c r="Z73" s="3" t="n">
        <v>0</v>
      </c>
      <c r="AA73" s="3" t="n">
        <v>0</v>
      </c>
      <c r="AB73" s="3" t="n">
        <v>2</v>
      </c>
      <c r="AC73" s="3" t="n">
        <v>0</v>
      </c>
      <c r="AD73" s="3" t="n">
        <v>0</v>
      </c>
      <c r="AE73" s="3" t="n">
        <v>0</v>
      </c>
      <c r="AF73" s="3" t="n">
        <v>2</v>
      </c>
    </row>
    <row r="74" customFormat="false" ht="13.8" hidden="false" customHeight="false" outlineLevel="0" collapsed="false">
      <c r="A74" s="3" t="s">
        <v>110</v>
      </c>
      <c r="B74" s="3" t="n">
        <v>0</v>
      </c>
      <c r="C74" s="3" t="n">
        <v>0</v>
      </c>
      <c r="D74" s="3" t="n">
        <v>0</v>
      </c>
      <c r="E74" s="3" t="n">
        <v>0</v>
      </c>
      <c r="F74" s="3" t="n">
        <v>0</v>
      </c>
      <c r="G74" s="3" t="n">
        <v>0</v>
      </c>
      <c r="H74" s="3" t="n">
        <v>0</v>
      </c>
      <c r="I74" s="3" t="n">
        <v>0</v>
      </c>
      <c r="J74" s="3" t="n">
        <v>0</v>
      </c>
      <c r="K74" s="3" t="n">
        <v>0</v>
      </c>
      <c r="L74" s="3" t="n">
        <v>0</v>
      </c>
      <c r="M74" s="3" t="n">
        <v>0</v>
      </c>
      <c r="N74" s="3" t="n">
        <v>0</v>
      </c>
      <c r="O74" s="3" t="n">
        <v>0</v>
      </c>
      <c r="P74" s="3" t="n">
        <v>0</v>
      </c>
      <c r="Q74" s="3" t="n">
        <v>0</v>
      </c>
      <c r="R74" s="3" t="n">
        <v>0</v>
      </c>
      <c r="S74" s="3" t="n">
        <v>0</v>
      </c>
      <c r="T74" s="3" t="n">
        <v>0</v>
      </c>
      <c r="U74" s="3" t="n">
        <v>2</v>
      </c>
      <c r="V74" s="3" t="n">
        <v>0</v>
      </c>
      <c r="W74" s="3" t="n">
        <v>0</v>
      </c>
      <c r="X74" s="3" t="n">
        <v>0</v>
      </c>
      <c r="Y74" s="3" t="n">
        <v>0</v>
      </c>
      <c r="Z74" s="3" t="n">
        <v>0</v>
      </c>
      <c r="AA74" s="3" t="n">
        <v>0</v>
      </c>
      <c r="AB74" s="3" t="n">
        <v>0</v>
      </c>
      <c r="AC74" s="3" t="n">
        <v>0</v>
      </c>
      <c r="AD74" s="3" t="n">
        <v>0</v>
      </c>
      <c r="AE74" s="3" t="n">
        <v>0</v>
      </c>
      <c r="AF74" s="3" t="n">
        <v>2</v>
      </c>
    </row>
    <row r="75" customFormat="false" ht="13.8" hidden="false" customHeight="false" outlineLevel="0" collapsed="false">
      <c r="A75" s="3" t="s">
        <v>111</v>
      </c>
      <c r="B75" s="3" t="n">
        <v>0</v>
      </c>
      <c r="C75" s="3" t="n">
        <v>0</v>
      </c>
      <c r="D75" s="3" t="n">
        <v>0</v>
      </c>
      <c r="E75" s="3" t="n">
        <v>0</v>
      </c>
      <c r="F75" s="3" t="n">
        <v>0</v>
      </c>
      <c r="G75" s="3" t="n">
        <v>0</v>
      </c>
      <c r="H75" s="3" t="n">
        <v>0</v>
      </c>
      <c r="I75" s="3" t="n">
        <v>0</v>
      </c>
      <c r="J75" s="3" t="n">
        <v>0</v>
      </c>
      <c r="K75" s="3" t="n">
        <v>0</v>
      </c>
      <c r="L75" s="3" t="n">
        <v>0</v>
      </c>
      <c r="M75" s="3" t="n">
        <v>0</v>
      </c>
      <c r="N75" s="3" t="n">
        <v>0</v>
      </c>
      <c r="O75" s="3" t="n">
        <v>0</v>
      </c>
      <c r="P75" s="3" t="n">
        <v>0</v>
      </c>
      <c r="Q75" s="3" t="n">
        <v>0</v>
      </c>
      <c r="R75" s="3" t="n">
        <v>0</v>
      </c>
      <c r="S75" s="3" t="n">
        <v>0</v>
      </c>
      <c r="T75" s="3" t="n">
        <v>0</v>
      </c>
      <c r="U75" s="3" t="n">
        <v>1</v>
      </c>
      <c r="V75" s="3" t="n">
        <v>0</v>
      </c>
      <c r="W75" s="3" t="n">
        <v>0</v>
      </c>
      <c r="X75" s="3" t="n">
        <v>0</v>
      </c>
      <c r="Y75" s="3" t="n">
        <v>0</v>
      </c>
      <c r="Z75" s="3" t="n">
        <v>0</v>
      </c>
      <c r="AA75" s="3" t="n">
        <v>0</v>
      </c>
      <c r="AB75" s="3" t="n">
        <v>0</v>
      </c>
      <c r="AC75" s="3" t="n">
        <v>0</v>
      </c>
      <c r="AD75" s="3" t="n">
        <v>0</v>
      </c>
      <c r="AE75" s="3" t="n">
        <v>0</v>
      </c>
      <c r="AF75" s="3" t="n">
        <v>1</v>
      </c>
    </row>
    <row r="76" customFormat="false" ht="13.8" hidden="false" customHeight="false" outlineLevel="0" collapsed="false">
      <c r="A76" s="3" t="s">
        <v>112</v>
      </c>
      <c r="B76" s="3" t="n">
        <v>0</v>
      </c>
      <c r="C76" s="3" t="n">
        <v>0</v>
      </c>
      <c r="D76" s="3" t="n">
        <v>0</v>
      </c>
      <c r="E76" s="3" t="n">
        <v>0</v>
      </c>
      <c r="F76" s="3" t="n">
        <v>0</v>
      </c>
      <c r="G76" s="3" t="n">
        <v>0</v>
      </c>
      <c r="H76" s="3" t="n">
        <v>0</v>
      </c>
      <c r="I76" s="3" t="n">
        <v>0</v>
      </c>
      <c r="J76" s="3" t="n">
        <v>0</v>
      </c>
      <c r="K76" s="3" t="n">
        <v>0</v>
      </c>
      <c r="L76" s="3" t="n">
        <v>0</v>
      </c>
      <c r="M76" s="3" t="n">
        <v>0</v>
      </c>
      <c r="N76" s="3" t="n">
        <v>0</v>
      </c>
      <c r="O76" s="3" t="n">
        <v>0</v>
      </c>
      <c r="P76" s="3" t="n">
        <v>0</v>
      </c>
      <c r="Q76" s="3" t="n">
        <v>0</v>
      </c>
      <c r="R76" s="3" t="n">
        <v>0</v>
      </c>
      <c r="S76" s="3" t="n">
        <v>0</v>
      </c>
      <c r="T76" s="3" t="n">
        <v>0</v>
      </c>
      <c r="U76" s="3" t="n">
        <v>1</v>
      </c>
      <c r="V76" s="3" t="n">
        <v>0</v>
      </c>
      <c r="W76" s="3" t="n">
        <v>0</v>
      </c>
      <c r="X76" s="3" t="n">
        <v>0</v>
      </c>
      <c r="Y76" s="3" t="n">
        <v>0</v>
      </c>
      <c r="Z76" s="3" t="n">
        <v>0</v>
      </c>
      <c r="AA76" s="3" t="n">
        <v>0</v>
      </c>
      <c r="AB76" s="3" t="n">
        <v>0</v>
      </c>
      <c r="AC76" s="3" t="n">
        <v>0</v>
      </c>
      <c r="AD76" s="3" t="n">
        <v>0</v>
      </c>
      <c r="AE76" s="3" t="n">
        <v>0</v>
      </c>
      <c r="AF76" s="3" t="n">
        <v>1</v>
      </c>
    </row>
    <row r="77" customFormat="false" ht="13.8" hidden="false" customHeight="false" outlineLevel="0" collapsed="false">
      <c r="A77" s="3" t="s">
        <v>113</v>
      </c>
      <c r="B77" s="3" t="n">
        <v>0</v>
      </c>
      <c r="C77" s="3" t="n">
        <v>0</v>
      </c>
      <c r="D77" s="3" t="n">
        <v>0</v>
      </c>
      <c r="E77" s="3" t="n">
        <v>0</v>
      </c>
      <c r="F77" s="3" t="n">
        <v>0</v>
      </c>
      <c r="G77" s="3" t="n">
        <v>0</v>
      </c>
      <c r="H77" s="3" t="n">
        <v>0</v>
      </c>
      <c r="I77" s="3" t="n">
        <v>0</v>
      </c>
      <c r="J77" s="3" t="n">
        <v>0</v>
      </c>
      <c r="K77" s="3" t="n">
        <v>0</v>
      </c>
      <c r="L77" s="3" t="n">
        <v>0</v>
      </c>
      <c r="M77" s="3" t="n">
        <v>0</v>
      </c>
      <c r="N77" s="3" t="n">
        <v>0</v>
      </c>
      <c r="O77" s="3" t="n">
        <v>0</v>
      </c>
      <c r="P77" s="3" t="n">
        <v>0</v>
      </c>
      <c r="Q77" s="3" t="n">
        <v>0</v>
      </c>
      <c r="R77" s="3" t="n">
        <v>0</v>
      </c>
      <c r="S77" s="3" t="n">
        <v>0</v>
      </c>
      <c r="T77" s="3" t="n">
        <v>0</v>
      </c>
      <c r="U77" s="3" t="n">
        <v>1</v>
      </c>
      <c r="V77" s="3" t="n">
        <v>0</v>
      </c>
      <c r="W77" s="3" t="n">
        <v>0</v>
      </c>
      <c r="X77" s="3" t="n">
        <v>1</v>
      </c>
      <c r="Y77" s="3" t="n">
        <v>0</v>
      </c>
      <c r="Z77" s="3" t="n">
        <v>0</v>
      </c>
      <c r="AA77" s="3" t="n">
        <v>0</v>
      </c>
      <c r="AB77" s="3" t="n">
        <v>0</v>
      </c>
      <c r="AC77" s="3" t="n">
        <v>0</v>
      </c>
      <c r="AD77" s="3" t="n">
        <v>0</v>
      </c>
      <c r="AE77" s="3" t="n">
        <v>0</v>
      </c>
      <c r="AF77" s="3" t="n">
        <v>2</v>
      </c>
    </row>
    <row r="78" customFormat="false" ht="13.8" hidden="false" customHeight="false" outlineLevel="0" collapsed="false">
      <c r="A78" s="3" t="s">
        <v>114</v>
      </c>
      <c r="B78" s="3" t="n">
        <v>0</v>
      </c>
      <c r="C78" s="3" t="n">
        <v>0</v>
      </c>
      <c r="D78" s="3" t="n">
        <v>0</v>
      </c>
      <c r="E78" s="3" t="n">
        <v>0</v>
      </c>
      <c r="F78" s="3" t="n">
        <v>0</v>
      </c>
      <c r="G78" s="3" t="n">
        <v>0</v>
      </c>
      <c r="H78" s="3" t="n">
        <v>0</v>
      </c>
      <c r="I78" s="3" t="n">
        <v>0</v>
      </c>
      <c r="J78" s="3" t="n">
        <v>0</v>
      </c>
      <c r="K78" s="3" t="n">
        <v>0</v>
      </c>
      <c r="L78" s="3" t="n">
        <v>0</v>
      </c>
      <c r="M78" s="3" t="n">
        <v>0</v>
      </c>
      <c r="N78" s="3" t="n">
        <v>0</v>
      </c>
      <c r="O78" s="3" t="n">
        <v>1</v>
      </c>
      <c r="P78" s="3" t="n">
        <v>0</v>
      </c>
      <c r="Q78" s="3" t="n">
        <v>0</v>
      </c>
      <c r="R78" s="3" t="n">
        <v>0</v>
      </c>
      <c r="S78" s="3" t="n">
        <v>0</v>
      </c>
      <c r="T78" s="3" t="n">
        <v>0</v>
      </c>
      <c r="U78" s="3" t="n">
        <v>0</v>
      </c>
      <c r="V78" s="3" t="n">
        <v>0</v>
      </c>
      <c r="W78" s="3" t="n">
        <v>0</v>
      </c>
      <c r="X78" s="3" t="n">
        <v>0</v>
      </c>
      <c r="Y78" s="3" t="n">
        <v>0</v>
      </c>
      <c r="Z78" s="3" t="n">
        <v>0</v>
      </c>
      <c r="AA78" s="3" t="n">
        <v>0</v>
      </c>
      <c r="AB78" s="3" t="n">
        <v>0</v>
      </c>
      <c r="AC78" s="3" t="n">
        <v>0</v>
      </c>
      <c r="AD78" s="3" t="n">
        <v>0</v>
      </c>
      <c r="AE78" s="3" t="n">
        <v>0</v>
      </c>
      <c r="AF78" s="3" t="n">
        <v>1</v>
      </c>
    </row>
    <row r="79" customFormat="false" ht="13.8" hidden="false" customHeight="false" outlineLevel="0" collapsed="false">
      <c r="A79" s="3" t="s">
        <v>115</v>
      </c>
      <c r="B79" s="3" t="n">
        <v>0</v>
      </c>
      <c r="C79" s="3" t="n">
        <v>0</v>
      </c>
      <c r="D79" s="3" t="n">
        <v>0</v>
      </c>
      <c r="E79" s="3" t="n">
        <v>0</v>
      </c>
      <c r="F79" s="3" t="n">
        <v>0</v>
      </c>
      <c r="G79" s="3" t="n">
        <v>0</v>
      </c>
      <c r="H79" s="3" t="n">
        <v>0</v>
      </c>
      <c r="I79" s="3" t="n">
        <v>0</v>
      </c>
      <c r="J79" s="3" t="n">
        <v>0</v>
      </c>
      <c r="K79" s="3" t="n">
        <v>0</v>
      </c>
      <c r="L79" s="3" t="n">
        <v>6</v>
      </c>
      <c r="M79" s="3" t="n">
        <v>0</v>
      </c>
      <c r="N79" s="3" t="n">
        <v>0</v>
      </c>
      <c r="O79" s="3" t="n">
        <v>0</v>
      </c>
      <c r="P79" s="3" t="n">
        <v>0</v>
      </c>
      <c r="Q79" s="3" t="n">
        <v>0</v>
      </c>
      <c r="R79" s="3" t="n">
        <v>0</v>
      </c>
      <c r="S79" s="3" t="n">
        <v>0</v>
      </c>
      <c r="T79" s="3" t="n">
        <v>0</v>
      </c>
      <c r="U79" s="3" t="n">
        <v>0</v>
      </c>
      <c r="V79" s="3" t="n">
        <v>0</v>
      </c>
      <c r="W79" s="3" t="n">
        <v>0</v>
      </c>
      <c r="X79" s="3" t="n">
        <v>0</v>
      </c>
      <c r="Y79" s="3" t="n">
        <v>0</v>
      </c>
      <c r="Z79" s="3" t="n">
        <v>0</v>
      </c>
      <c r="AA79" s="3" t="n">
        <v>0</v>
      </c>
      <c r="AB79" s="3" t="n">
        <v>0</v>
      </c>
      <c r="AC79" s="3" t="n">
        <v>0</v>
      </c>
      <c r="AD79" s="3" t="n">
        <v>0</v>
      </c>
      <c r="AE79" s="3" t="n">
        <v>0</v>
      </c>
      <c r="AF79" s="3" t="n">
        <v>6</v>
      </c>
    </row>
    <row r="80" customFormat="false" ht="13.8" hidden="false" customHeight="false" outlineLevel="0" collapsed="false">
      <c r="A80" s="3" t="s">
        <v>116</v>
      </c>
      <c r="B80" s="3" t="n">
        <v>0</v>
      </c>
      <c r="C80" s="3" t="n">
        <v>0</v>
      </c>
      <c r="D80" s="3" t="n">
        <v>0</v>
      </c>
      <c r="E80" s="3" t="n">
        <v>0</v>
      </c>
      <c r="F80" s="3" t="n">
        <v>0</v>
      </c>
      <c r="G80" s="3" t="n">
        <v>0</v>
      </c>
      <c r="H80" s="3" t="n">
        <v>0</v>
      </c>
      <c r="I80" s="3" t="n">
        <v>0</v>
      </c>
      <c r="J80" s="3" t="n">
        <v>0</v>
      </c>
      <c r="K80" s="3" t="n">
        <v>0</v>
      </c>
      <c r="L80" s="3" t="n">
        <v>0</v>
      </c>
      <c r="M80" s="3" t="n">
        <v>0</v>
      </c>
      <c r="N80" s="3" t="n">
        <v>0</v>
      </c>
      <c r="O80" s="3" t="n">
        <v>0</v>
      </c>
      <c r="P80" s="3" t="n">
        <v>0</v>
      </c>
      <c r="Q80" s="3" t="n">
        <v>0</v>
      </c>
      <c r="R80" s="3" t="n">
        <v>0</v>
      </c>
      <c r="S80" s="3" t="n">
        <v>0</v>
      </c>
      <c r="T80" s="3" t="n">
        <v>0</v>
      </c>
      <c r="U80" s="3" t="n">
        <v>0</v>
      </c>
      <c r="V80" s="3" t="n">
        <v>0</v>
      </c>
      <c r="W80" s="3" t="n">
        <v>0</v>
      </c>
      <c r="X80" s="3" t="n">
        <v>0</v>
      </c>
      <c r="Y80" s="3" t="n">
        <v>0</v>
      </c>
      <c r="Z80" s="3" t="n">
        <v>0</v>
      </c>
      <c r="AA80" s="3" t="n">
        <v>0</v>
      </c>
      <c r="AB80" s="3" t="n">
        <v>1</v>
      </c>
      <c r="AC80" s="3" t="n">
        <v>0</v>
      </c>
      <c r="AD80" s="3" t="n">
        <v>0</v>
      </c>
      <c r="AE80" s="3" t="n">
        <v>0</v>
      </c>
      <c r="AF80" s="3" t="n">
        <v>1</v>
      </c>
    </row>
    <row r="81" customFormat="false" ht="13.8" hidden="false" customHeight="false" outlineLevel="0" collapsed="false">
      <c r="A81" s="3" t="s">
        <v>117</v>
      </c>
      <c r="B81" s="3" t="n">
        <v>0</v>
      </c>
      <c r="C81" s="3" t="n">
        <v>4</v>
      </c>
      <c r="D81" s="3" t="n">
        <v>1</v>
      </c>
      <c r="E81" s="3" t="n">
        <v>5</v>
      </c>
      <c r="F81" s="3" t="n">
        <v>0</v>
      </c>
      <c r="G81" s="3" t="n">
        <v>0</v>
      </c>
      <c r="H81" s="3" t="n">
        <v>0</v>
      </c>
      <c r="I81" s="3" t="n">
        <v>0</v>
      </c>
      <c r="J81" s="3" t="n">
        <v>1</v>
      </c>
      <c r="K81" s="3" t="n">
        <v>3</v>
      </c>
      <c r="L81" s="3" t="n">
        <v>2</v>
      </c>
      <c r="M81" s="3" t="n">
        <v>0</v>
      </c>
      <c r="N81" s="3" t="n">
        <v>0</v>
      </c>
      <c r="O81" s="3" t="n">
        <v>0</v>
      </c>
      <c r="P81" s="3" t="n">
        <v>0</v>
      </c>
      <c r="Q81" s="3" t="n">
        <v>1</v>
      </c>
      <c r="R81" s="3" t="n">
        <v>0</v>
      </c>
      <c r="S81" s="3" t="n">
        <v>0</v>
      </c>
      <c r="T81" s="3" t="n">
        <v>0</v>
      </c>
      <c r="U81" s="3" t="n">
        <v>0</v>
      </c>
      <c r="V81" s="3" t="n">
        <v>2</v>
      </c>
      <c r="W81" s="3" t="n">
        <v>0</v>
      </c>
      <c r="X81" s="3" t="n">
        <v>0</v>
      </c>
      <c r="Y81" s="3" t="n">
        <v>1</v>
      </c>
      <c r="Z81" s="3" t="n">
        <v>0</v>
      </c>
      <c r="AA81" s="3" t="n">
        <v>0</v>
      </c>
      <c r="AB81" s="3" t="n">
        <v>9</v>
      </c>
      <c r="AC81" s="3" t="n">
        <v>10</v>
      </c>
      <c r="AD81" s="3" t="n">
        <v>0</v>
      </c>
      <c r="AE81" s="3" t="n">
        <v>0</v>
      </c>
      <c r="AF81" s="3" t="n">
        <v>39</v>
      </c>
    </row>
    <row r="82" customFormat="false" ht="13.8" hidden="false" customHeight="false" outlineLevel="0" collapsed="false">
      <c r="A82" s="3" t="s">
        <v>118</v>
      </c>
      <c r="B82" s="3" t="n">
        <v>0</v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3</v>
      </c>
      <c r="M82" s="3" t="n">
        <v>0</v>
      </c>
      <c r="N82" s="3" t="n">
        <v>0</v>
      </c>
      <c r="O82" s="3" t="n">
        <v>0</v>
      </c>
      <c r="P82" s="3" t="n">
        <v>0</v>
      </c>
      <c r="Q82" s="3" t="n">
        <v>0</v>
      </c>
      <c r="R82" s="3" t="n">
        <v>0</v>
      </c>
      <c r="S82" s="3" t="n">
        <v>0</v>
      </c>
      <c r="T82" s="3" t="n">
        <v>0</v>
      </c>
      <c r="U82" s="3" t="n">
        <v>0</v>
      </c>
      <c r="V82" s="3" t="n">
        <v>0</v>
      </c>
      <c r="W82" s="3" t="n">
        <v>0</v>
      </c>
      <c r="X82" s="3" t="n">
        <v>0</v>
      </c>
      <c r="Y82" s="3" t="n">
        <v>0</v>
      </c>
      <c r="Z82" s="3" t="n">
        <v>0</v>
      </c>
      <c r="AA82" s="3" t="n">
        <v>0</v>
      </c>
      <c r="AB82" s="3" t="n">
        <v>0</v>
      </c>
      <c r="AC82" s="3" t="n">
        <v>0</v>
      </c>
      <c r="AD82" s="3" t="n">
        <v>0</v>
      </c>
      <c r="AE82" s="3" t="n">
        <v>2</v>
      </c>
      <c r="AF82" s="3" t="n">
        <v>5</v>
      </c>
    </row>
    <row r="83" customFormat="false" ht="13.8" hidden="false" customHeight="false" outlineLevel="0" collapsed="false">
      <c r="A83" s="3" t="s">
        <v>119</v>
      </c>
      <c r="B83" s="3" t="n">
        <v>0</v>
      </c>
      <c r="C83" s="3" t="n">
        <v>0</v>
      </c>
      <c r="D83" s="3" t="n">
        <v>0</v>
      </c>
      <c r="E83" s="3" t="n">
        <v>0</v>
      </c>
      <c r="F83" s="3" t="n">
        <v>0</v>
      </c>
      <c r="G83" s="3" t="n">
        <v>0</v>
      </c>
      <c r="H83" s="3" t="n">
        <v>0</v>
      </c>
      <c r="I83" s="3" t="n">
        <v>0</v>
      </c>
      <c r="J83" s="3" t="n">
        <v>0</v>
      </c>
      <c r="K83" s="3" t="n">
        <v>0</v>
      </c>
      <c r="L83" s="3" t="n">
        <v>0</v>
      </c>
      <c r="M83" s="3" t="n">
        <v>0</v>
      </c>
      <c r="N83" s="3" t="n">
        <v>0</v>
      </c>
      <c r="O83" s="3" t="n">
        <v>0</v>
      </c>
      <c r="P83" s="3" t="n">
        <v>0</v>
      </c>
      <c r="Q83" s="3" t="n">
        <v>0</v>
      </c>
      <c r="R83" s="3" t="n">
        <v>0</v>
      </c>
      <c r="S83" s="3" t="n">
        <v>0</v>
      </c>
      <c r="T83" s="3" t="n">
        <v>0</v>
      </c>
      <c r="U83" s="3" t="n">
        <v>0</v>
      </c>
      <c r="V83" s="3" t="n">
        <v>0</v>
      </c>
      <c r="W83" s="3" t="n">
        <v>0</v>
      </c>
      <c r="X83" s="3" t="n">
        <v>0</v>
      </c>
      <c r="Y83" s="3" t="n">
        <v>0</v>
      </c>
      <c r="Z83" s="3" t="n">
        <v>0</v>
      </c>
      <c r="AA83" s="3" t="n">
        <v>0</v>
      </c>
      <c r="AB83" s="3" t="n">
        <v>0</v>
      </c>
      <c r="AC83" s="3" t="n">
        <v>0</v>
      </c>
      <c r="AD83" s="3" t="n">
        <v>0</v>
      </c>
      <c r="AE83" s="3" t="n">
        <v>1</v>
      </c>
      <c r="AF83" s="3" t="n">
        <v>1</v>
      </c>
    </row>
    <row r="84" customFormat="false" ht="13.8" hidden="false" customHeight="false" outlineLevel="0" collapsed="false">
      <c r="A84" s="3" t="s">
        <v>120</v>
      </c>
      <c r="B84" s="3" t="n">
        <v>0</v>
      </c>
      <c r="C84" s="3" t="n">
        <v>0</v>
      </c>
      <c r="D84" s="3" t="n">
        <v>0</v>
      </c>
      <c r="E84" s="3" t="n">
        <v>0</v>
      </c>
      <c r="F84" s="3" t="n">
        <v>0</v>
      </c>
      <c r="G84" s="3" t="n">
        <v>0</v>
      </c>
      <c r="H84" s="3" t="n">
        <v>0</v>
      </c>
      <c r="I84" s="3" t="n">
        <v>0</v>
      </c>
      <c r="J84" s="3" t="n">
        <v>0</v>
      </c>
      <c r="K84" s="3" t="n">
        <v>0</v>
      </c>
      <c r="L84" s="3" t="n">
        <v>0</v>
      </c>
      <c r="M84" s="3" t="n">
        <v>0</v>
      </c>
      <c r="N84" s="3" t="n">
        <v>0</v>
      </c>
      <c r="O84" s="3" t="n">
        <v>0</v>
      </c>
      <c r="P84" s="3" t="n">
        <v>0</v>
      </c>
      <c r="Q84" s="3" t="n">
        <v>0</v>
      </c>
      <c r="R84" s="3" t="n">
        <v>0</v>
      </c>
      <c r="S84" s="3" t="n">
        <v>0</v>
      </c>
      <c r="T84" s="3" t="n">
        <v>0</v>
      </c>
      <c r="U84" s="3" t="n">
        <v>0</v>
      </c>
      <c r="V84" s="3" t="n">
        <v>1</v>
      </c>
      <c r="W84" s="3" t="n">
        <v>0</v>
      </c>
      <c r="X84" s="3" t="n">
        <v>0</v>
      </c>
      <c r="Y84" s="3" t="n">
        <v>0</v>
      </c>
      <c r="Z84" s="3" t="n">
        <v>0</v>
      </c>
      <c r="AA84" s="3" t="n">
        <v>0</v>
      </c>
      <c r="AB84" s="3" t="n">
        <v>0</v>
      </c>
      <c r="AC84" s="3" t="n">
        <v>0</v>
      </c>
      <c r="AD84" s="3" t="n">
        <v>0</v>
      </c>
      <c r="AE84" s="3" t="n">
        <v>0</v>
      </c>
      <c r="AF84" s="3" t="n">
        <v>1</v>
      </c>
    </row>
    <row r="85" customFormat="false" ht="13.8" hidden="false" customHeight="false" outlineLevel="0" collapsed="false">
      <c r="A85" s="3" t="s">
        <v>121</v>
      </c>
      <c r="B85" s="3" t="n">
        <v>0</v>
      </c>
      <c r="C85" s="3" t="n">
        <v>0</v>
      </c>
      <c r="D85" s="3" t="n">
        <v>0</v>
      </c>
      <c r="E85" s="3" t="n">
        <v>0</v>
      </c>
      <c r="F85" s="3" t="n">
        <v>0</v>
      </c>
      <c r="G85" s="3" t="n">
        <v>0</v>
      </c>
      <c r="H85" s="3" t="n">
        <v>0</v>
      </c>
      <c r="I85" s="3" t="n">
        <v>0</v>
      </c>
      <c r="J85" s="3" t="n">
        <v>0</v>
      </c>
      <c r="K85" s="3" t="n">
        <v>0</v>
      </c>
      <c r="L85" s="3" t="n">
        <v>4</v>
      </c>
      <c r="M85" s="3" t="n">
        <v>0</v>
      </c>
      <c r="N85" s="3" t="n">
        <v>0</v>
      </c>
      <c r="O85" s="3" t="n">
        <v>0</v>
      </c>
      <c r="P85" s="3" t="n">
        <v>0</v>
      </c>
      <c r="Q85" s="3" t="n">
        <v>0</v>
      </c>
      <c r="R85" s="3" t="n">
        <v>0</v>
      </c>
      <c r="S85" s="3" t="n">
        <v>0</v>
      </c>
      <c r="T85" s="3" t="n">
        <v>0</v>
      </c>
      <c r="U85" s="3" t="n">
        <v>0</v>
      </c>
      <c r="V85" s="3" t="n">
        <v>0</v>
      </c>
      <c r="W85" s="3" t="n">
        <v>0</v>
      </c>
      <c r="X85" s="3" t="n">
        <v>0</v>
      </c>
      <c r="Y85" s="3" t="n">
        <v>0</v>
      </c>
      <c r="Z85" s="3" t="n">
        <v>0</v>
      </c>
      <c r="AA85" s="3" t="n">
        <v>0</v>
      </c>
      <c r="AB85" s="3" t="n">
        <v>0</v>
      </c>
      <c r="AC85" s="3" t="n">
        <v>0</v>
      </c>
      <c r="AD85" s="3" t="n">
        <v>0</v>
      </c>
      <c r="AE85" s="3" t="n">
        <v>0</v>
      </c>
      <c r="AF85" s="3" t="n">
        <v>4</v>
      </c>
    </row>
    <row r="86" customFormat="false" ht="13.8" hidden="false" customHeight="false" outlineLevel="0" collapsed="false">
      <c r="A86" s="3" t="s">
        <v>122</v>
      </c>
      <c r="B86" s="3" t="n">
        <v>0</v>
      </c>
      <c r="C86" s="3" t="n">
        <v>0</v>
      </c>
      <c r="D86" s="3" t="n">
        <v>0</v>
      </c>
      <c r="E86" s="3" t="n">
        <v>0</v>
      </c>
      <c r="F86" s="3" t="n">
        <v>0</v>
      </c>
      <c r="G86" s="3" t="n">
        <v>0</v>
      </c>
      <c r="H86" s="3" t="n">
        <v>0</v>
      </c>
      <c r="I86" s="3" t="n">
        <v>0</v>
      </c>
      <c r="J86" s="3" t="n">
        <v>0</v>
      </c>
      <c r="K86" s="3" t="n">
        <v>0</v>
      </c>
      <c r="L86" s="3" t="n">
        <v>8</v>
      </c>
      <c r="M86" s="3" t="n">
        <v>0</v>
      </c>
      <c r="N86" s="3" t="n">
        <v>0</v>
      </c>
      <c r="O86" s="3" t="n">
        <v>0</v>
      </c>
      <c r="P86" s="3" t="n">
        <v>0</v>
      </c>
      <c r="Q86" s="3" t="n">
        <v>0</v>
      </c>
      <c r="R86" s="3" t="n">
        <v>0</v>
      </c>
      <c r="S86" s="3" t="n">
        <v>0</v>
      </c>
      <c r="T86" s="3" t="n">
        <v>0</v>
      </c>
      <c r="U86" s="3" t="n">
        <v>0</v>
      </c>
      <c r="V86" s="3" t="n">
        <v>0</v>
      </c>
      <c r="W86" s="3" t="n">
        <v>0</v>
      </c>
      <c r="X86" s="3" t="n">
        <v>0</v>
      </c>
      <c r="Y86" s="3" t="n">
        <v>0</v>
      </c>
      <c r="Z86" s="3" t="n">
        <v>0</v>
      </c>
      <c r="AA86" s="3" t="n">
        <v>0</v>
      </c>
      <c r="AB86" s="3" t="n">
        <v>0</v>
      </c>
      <c r="AC86" s="3" t="n">
        <v>0</v>
      </c>
      <c r="AD86" s="3" t="n">
        <v>0</v>
      </c>
      <c r="AE86" s="3" t="n">
        <v>0</v>
      </c>
      <c r="AF86" s="3" t="n">
        <v>8</v>
      </c>
    </row>
    <row r="87" customFormat="false" ht="13.8" hidden="false" customHeight="false" outlineLevel="0" collapsed="false">
      <c r="A87" s="3" t="s">
        <v>123</v>
      </c>
      <c r="B87" s="3" t="n">
        <v>0</v>
      </c>
      <c r="C87" s="3" t="n">
        <v>0</v>
      </c>
      <c r="D87" s="3" t="n">
        <v>0</v>
      </c>
      <c r="E87" s="3" t="n">
        <v>0</v>
      </c>
      <c r="F87" s="3" t="n">
        <v>0</v>
      </c>
      <c r="G87" s="3" t="n">
        <v>0</v>
      </c>
      <c r="H87" s="3" t="n">
        <v>0</v>
      </c>
      <c r="I87" s="3" t="n">
        <v>0</v>
      </c>
      <c r="J87" s="3" t="n">
        <v>0</v>
      </c>
      <c r="K87" s="3" t="n">
        <v>0</v>
      </c>
      <c r="L87" s="3" t="n">
        <v>0</v>
      </c>
      <c r="M87" s="3" t="n">
        <v>0</v>
      </c>
      <c r="N87" s="3" t="n">
        <v>0</v>
      </c>
      <c r="O87" s="3" t="n">
        <v>0</v>
      </c>
      <c r="P87" s="3" t="n">
        <v>0</v>
      </c>
      <c r="Q87" s="3" t="n">
        <v>0</v>
      </c>
      <c r="R87" s="3" t="n">
        <v>0</v>
      </c>
      <c r="S87" s="3" t="n">
        <v>0</v>
      </c>
      <c r="T87" s="3" t="n">
        <v>0</v>
      </c>
      <c r="U87" s="3" t="n">
        <v>0</v>
      </c>
      <c r="V87" s="3" t="n">
        <v>0</v>
      </c>
      <c r="W87" s="3" t="n">
        <v>0</v>
      </c>
      <c r="X87" s="3" t="n">
        <v>0</v>
      </c>
      <c r="Y87" s="3" t="n">
        <v>0</v>
      </c>
      <c r="Z87" s="3" t="n">
        <v>0</v>
      </c>
      <c r="AA87" s="3" t="n">
        <v>0</v>
      </c>
      <c r="AB87" s="3" t="n">
        <v>0</v>
      </c>
      <c r="AC87" s="3" t="n">
        <v>0</v>
      </c>
      <c r="AD87" s="3" t="n">
        <v>0</v>
      </c>
      <c r="AE87" s="3" t="n">
        <v>1</v>
      </c>
      <c r="AF87" s="3" t="n">
        <v>1</v>
      </c>
    </row>
    <row r="88" customFormat="false" ht="13.8" hidden="false" customHeight="false" outlineLevel="0" collapsed="false">
      <c r="A88" s="3" t="s">
        <v>124</v>
      </c>
      <c r="B88" s="3" t="n">
        <v>0</v>
      </c>
      <c r="C88" s="3" t="n">
        <v>0</v>
      </c>
      <c r="D88" s="3" t="n">
        <v>0</v>
      </c>
      <c r="E88" s="3" t="n">
        <v>0</v>
      </c>
      <c r="F88" s="3" t="n">
        <v>0</v>
      </c>
      <c r="G88" s="3" t="n">
        <v>0</v>
      </c>
      <c r="H88" s="3" t="n">
        <v>0</v>
      </c>
      <c r="I88" s="3" t="n">
        <v>0</v>
      </c>
      <c r="J88" s="3" t="n">
        <v>0</v>
      </c>
      <c r="K88" s="3" t="n">
        <v>0</v>
      </c>
      <c r="L88" s="3" t="n">
        <v>3</v>
      </c>
      <c r="M88" s="3" t="n">
        <v>0</v>
      </c>
      <c r="N88" s="3" t="n">
        <v>0</v>
      </c>
      <c r="O88" s="3" t="n">
        <v>0</v>
      </c>
      <c r="P88" s="3" t="n">
        <v>0</v>
      </c>
      <c r="Q88" s="3" t="n">
        <v>0</v>
      </c>
      <c r="R88" s="3" t="n">
        <v>0</v>
      </c>
      <c r="S88" s="3" t="n">
        <v>0</v>
      </c>
      <c r="T88" s="3" t="n">
        <v>0</v>
      </c>
      <c r="U88" s="3" t="n">
        <v>0</v>
      </c>
      <c r="V88" s="3" t="n">
        <v>0</v>
      </c>
      <c r="W88" s="3" t="n">
        <v>0</v>
      </c>
      <c r="X88" s="3" t="n">
        <v>0</v>
      </c>
      <c r="Y88" s="3" t="n">
        <v>0</v>
      </c>
      <c r="Z88" s="3" t="n">
        <v>0</v>
      </c>
      <c r="AA88" s="3" t="n">
        <v>0</v>
      </c>
      <c r="AB88" s="3" t="n">
        <v>0</v>
      </c>
      <c r="AC88" s="3" t="n">
        <v>0</v>
      </c>
      <c r="AD88" s="3" t="n">
        <v>0</v>
      </c>
      <c r="AE88" s="3" t="n">
        <v>1</v>
      </c>
      <c r="AF88" s="3" t="n">
        <v>4</v>
      </c>
    </row>
    <row r="89" customFormat="false" ht="13.8" hidden="false" customHeight="false" outlineLevel="0" collapsed="false">
      <c r="A89" s="3" t="s">
        <v>125</v>
      </c>
      <c r="B89" s="3" t="n">
        <v>0</v>
      </c>
      <c r="C89" s="3" t="n">
        <v>0</v>
      </c>
      <c r="D89" s="3" t="n">
        <v>0</v>
      </c>
      <c r="E89" s="3" t="n">
        <v>0</v>
      </c>
      <c r="F89" s="3" t="n">
        <v>0</v>
      </c>
      <c r="G89" s="3" t="n">
        <v>0</v>
      </c>
      <c r="H89" s="3" t="n">
        <v>0</v>
      </c>
      <c r="I89" s="3" t="n">
        <v>0</v>
      </c>
      <c r="J89" s="3" t="n">
        <v>0</v>
      </c>
      <c r="K89" s="3" t="n">
        <v>0</v>
      </c>
      <c r="L89" s="3" t="n">
        <v>1</v>
      </c>
      <c r="M89" s="3" t="n">
        <v>0</v>
      </c>
      <c r="N89" s="3" t="n">
        <v>0</v>
      </c>
      <c r="O89" s="3" t="n">
        <v>0</v>
      </c>
      <c r="P89" s="3" t="n">
        <v>0</v>
      </c>
      <c r="Q89" s="3" t="n">
        <v>0</v>
      </c>
      <c r="R89" s="3" t="n">
        <v>0</v>
      </c>
      <c r="S89" s="3" t="n">
        <v>0</v>
      </c>
      <c r="T89" s="3" t="n">
        <v>0</v>
      </c>
      <c r="U89" s="3" t="n">
        <v>0</v>
      </c>
      <c r="V89" s="3" t="n">
        <v>0</v>
      </c>
      <c r="W89" s="3" t="n">
        <v>0</v>
      </c>
      <c r="X89" s="3" t="n">
        <v>0</v>
      </c>
      <c r="Y89" s="3" t="n">
        <v>0</v>
      </c>
      <c r="Z89" s="3" t="n">
        <v>0</v>
      </c>
      <c r="AA89" s="3" t="n">
        <v>0</v>
      </c>
      <c r="AB89" s="3" t="n">
        <v>0</v>
      </c>
      <c r="AC89" s="3" t="n">
        <v>0</v>
      </c>
      <c r="AD89" s="3" t="n">
        <v>0</v>
      </c>
      <c r="AE89" s="3" t="n">
        <v>0</v>
      </c>
      <c r="AF89" s="3" t="n">
        <v>1</v>
      </c>
    </row>
    <row r="90" customFormat="false" ht="13.8" hidden="false" customHeight="false" outlineLevel="0" collapsed="false">
      <c r="A90" s="3" t="s">
        <v>126</v>
      </c>
      <c r="B90" s="3" t="n">
        <v>0</v>
      </c>
      <c r="C90" s="3" t="n">
        <v>0</v>
      </c>
      <c r="D90" s="3" t="n">
        <v>0</v>
      </c>
      <c r="E90" s="3" t="n">
        <v>0</v>
      </c>
      <c r="F90" s="3" t="n">
        <v>0</v>
      </c>
      <c r="G90" s="3" t="n">
        <v>0</v>
      </c>
      <c r="H90" s="3" t="n">
        <v>0</v>
      </c>
      <c r="I90" s="3" t="n">
        <v>0</v>
      </c>
      <c r="J90" s="3" t="n">
        <v>0</v>
      </c>
      <c r="K90" s="3" t="n">
        <v>0</v>
      </c>
      <c r="L90" s="3" t="n">
        <v>0</v>
      </c>
      <c r="M90" s="3" t="n">
        <v>0</v>
      </c>
      <c r="N90" s="3" t="n">
        <v>0</v>
      </c>
      <c r="O90" s="3" t="n">
        <v>0</v>
      </c>
      <c r="P90" s="3" t="n">
        <v>0</v>
      </c>
      <c r="Q90" s="3" t="n">
        <v>0</v>
      </c>
      <c r="R90" s="3" t="n">
        <v>0</v>
      </c>
      <c r="S90" s="3" t="n">
        <v>0</v>
      </c>
      <c r="T90" s="3" t="n">
        <v>0</v>
      </c>
      <c r="U90" s="3" t="n">
        <v>0</v>
      </c>
      <c r="V90" s="3" t="n">
        <v>0</v>
      </c>
      <c r="W90" s="3" t="n">
        <v>0</v>
      </c>
      <c r="X90" s="3" t="n">
        <v>0</v>
      </c>
      <c r="Y90" s="3" t="n">
        <v>0</v>
      </c>
      <c r="Z90" s="3" t="n">
        <v>0</v>
      </c>
      <c r="AA90" s="3" t="n">
        <v>0</v>
      </c>
      <c r="AB90" s="3" t="n">
        <v>0</v>
      </c>
      <c r="AC90" s="3" t="n">
        <v>0</v>
      </c>
      <c r="AD90" s="3" t="n">
        <v>0</v>
      </c>
      <c r="AE90" s="3" t="n">
        <v>1</v>
      </c>
      <c r="AF90" s="3" t="n">
        <v>1</v>
      </c>
    </row>
    <row r="91" customFormat="false" ht="13.8" hidden="false" customHeight="false" outlineLevel="0" collapsed="false">
      <c r="A91" s="3" t="s">
        <v>127</v>
      </c>
      <c r="B91" s="3" t="n">
        <v>0</v>
      </c>
      <c r="C91" s="3" t="n">
        <v>0</v>
      </c>
      <c r="D91" s="3" t="n">
        <v>0</v>
      </c>
      <c r="E91" s="3" t="n">
        <v>0</v>
      </c>
      <c r="F91" s="3" t="n">
        <v>0</v>
      </c>
      <c r="G91" s="3" t="n">
        <v>0</v>
      </c>
      <c r="H91" s="3" t="n">
        <v>0</v>
      </c>
      <c r="I91" s="3" t="n">
        <v>0</v>
      </c>
      <c r="J91" s="3" t="n">
        <v>0</v>
      </c>
      <c r="K91" s="3" t="n">
        <v>0</v>
      </c>
      <c r="L91" s="3" t="n">
        <v>0</v>
      </c>
      <c r="M91" s="3" t="n">
        <v>0</v>
      </c>
      <c r="N91" s="3" t="n">
        <v>0</v>
      </c>
      <c r="O91" s="3" t="n">
        <v>0</v>
      </c>
      <c r="P91" s="3" t="n">
        <v>1</v>
      </c>
      <c r="Q91" s="3" t="n">
        <v>0</v>
      </c>
      <c r="R91" s="3" t="n">
        <v>0</v>
      </c>
      <c r="S91" s="3" t="n">
        <v>0</v>
      </c>
      <c r="T91" s="3" t="n">
        <v>0</v>
      </c>
      <c r="U91" s="3" t="n">
        <v>0</v>
      </c>
      <c r="V91" s="3" t="n">
        <v>0</v>
      </c>
      <c r="W91" s="3" t="n">
        <v>0</v>
      </c>
      <c r="X91" s="3" t="n">
        <v>0</v>
      </c>
      <c r="Y91" s="3" t="n">
        <v>0</v>
      </c>
      <c r="Z91" s="3" t="n">
        <v>0</v>
      </c>
      <c r="AA91" s="3" t="n">
        <v>0</v>
      </c>
      <c r="AB91" s="3" t="n">
        <v>0</v>
      </c>
      <c r="AC91" s="3" t="n">
        <v>0</v>
      </c>
      <c r="AD91" s="3" t="n">
        <v>0</v>
      </c>
      <c r="AE91" s="3" t="n">
        <v>0</v>
      </c>
      <c r="AF91" s="3" t="n">
        <v>1</v>
      </c>
    </row>
    <row r="92" customFormat="false" ht="13.8" hidden="false" customHeight="false" outlineLevel="0" collapsed="false">
      <c r="A92" s="3" t="s">
        <v>128</v>
      </c>
      <c r="B92" s="3" t="n">
        <v>0</v>
      </c>
      <c r="C92" s="3" t="n">
        <v>11</v>
      </c>
      <c r="D92" s="3" t="n">
        <v>0</v>
      </c>
      <c r="E92" s="3" t="n">
        <v>1</v>
      </c>
      <c r="F92" s="3" t="n">
        <v>1</v>
      </c>
      <c r="G92" s="3" t="n">
        <v>7</v>
      </c>
      <c r="H92" s="3" t="n">
        <v>17</v>
      </c>
      <c r="I92" s="3" t="n">
        <v>0</v>
      </c>
      <c r="J92" s="3" t="n">
        <v>0</v>
      </c>
      <c r="K92" s="3" t="n">
        <v>0</v>
      </c>
      <c r="L92" s="3" t="n">
        <v>2</v>
      </c>
      <c r="M92" s="3" t="n">
        <v>2</v>
      </c>
      <c r="N92" s="3" t="n">
        <v>2</v>
      </c>
      <c r="O92" s="3" t="n">
        <v>0</v>
      </c>
      <c r="P92" s="3" t="n">
        <v>1</v>
      </c>
      <c r="Q92" s="3" t="n">
        <v>0</v>
      </c>
      <c r="R92" s="3" t="n">
        <v>1</v>
      </c>
      <c r="S92" s="3" t="n">
        <v>4</v>
      </c>
      <c r="T92" s="3" t="n">
        <v>0</v>
      </c>
      <c r="U92" s="3" t="n">
        <v>10</v>
      </c>
      <c r="V92" s="3" t="n">
        <v>0</v>
      </c>
      <c r="W92" s="3" t="n">
        <v>0</v>
      </c>
      <c r="X92" s="3" t="n">
        <v>3</v>
      </c>
      <c r="Y92" s="3" t="n">
        <v>0</v>
      </c>
      <c r="Z92" s="3" t="n">
        <v>1</v>
      </c>
      <c r="AA92" s="3" t="n">
        <v>1</v>
      </c>
      <c r="AB92" s="3" t="n">
        <v>6</v>
      </c>
      <c r="AC92" s="3" t="n">
        <v>31</v>
      </c>
      <c r="AD92" s="3" t="n">
        <v>9</v>
      </c>
      <c r="AE92" s="3" t="n">
        <v>7</v>
      </c>
      <c r="AF92" s="3" t="n">
        <v>117</v>
      </c>
    </row>
    <row r="93" customFormat="false" ht="13.8" hidden="false" customHeight="false" outlineLevel="0" collapsed="false">
      <c r="A93" s="3" t="s">
        <v>129</v>
      </c>
      <c r="B93" s="3" t="n">
        <v>0</v>
      </c>
      <c r="C93" s="3" t="n">
        <v>0</v>
      </c>
      <c r="D93" s="3" t="n">
        <v>0</v>
      </c>
      <c r="E93" s="3" t="n">
        <v>0</v>
      </c>
      <c r="F93" s="3" t="n">
        <v>0</v>
      </c>
      <c r="G93" s="3" t="n">
        <v>0</v>
      </c>
      <c r="H93" s="3" t="n">
        <v>0</v>
      </c>
      <c r="I93" s="3" t="n">
        <v>0</v>
      </c>
      <c r="J93" s="3" t="n">
        <v>0</v>
      </c>
      <c r="K93" s="3" t="n">
        <v>0</v>
      </c>
      <c r="L93" s="3" t="n">
        <v>0</v>
      </c>
      <c r="M93" s="3" t="n">
        <v>0</v>
      </c>
      <c r="N93" s="3" t="n">
        <v>0</v>
      </c>
      <c r="O93" s="3" t="n">
        <v>0</v>
      </c>
      <c r="P93" s="3" t="n">
        <v>0</v>
      </c>
      <c r="Q93" s="3" t="n">
        <v>0</v>
      </c>
      <c r="R93" s="3" t="n">
        <v>0</v>
      </c>
      <c r="S93" s="3" t="n">
        <v>13</v>
      </c>
      <c r="T93" s="3" t="n">
        <v>2</v>
      </c>
      <c r="U93" s="3" t="n">
        <v>3</v>
      </c>
      <c r="V93" s="3" t="n">
        <v>0</v>
      </c>
      <c r="W93" s="3" t="n">
        <v>0</v>
      </c>
      <c r="X93" s="3" t="n">
        <v>2</v>
      </c>
      <c r="Y93" s="3" t="n">
        <v>3</v>
      </c>
      <c r="Z93" s="3" t="n">
        <v>0</v>
      </c>
      <c r="AA93" s="3" t="n">
        <v>0</v>
      </c>
      <c r="AB93" s="3" t="n">
        <v>1</v>
      </c>
      <c r="AC93" s="3" t="n">
        <v>0</v>
      </c>
      <c r="AD93" s="3" t="n">
        <v>0</v>
      </c>
      <c r="AE93" s="3" t="n">
        <v>0</v>
      </c>
      <c r="AF93" s="3" t="n">
        <v>24</v>
      </c>
    </row>
    <row r="94" customFormat="false" ht="13.8" hidden="false" customHeight="false" outlineLevel="0" collapsed="false">
      <c r="A94" s="3" t="s">
        <v>130</v>
      </c>
      <c r="B94" s="3" t="n">
        <v>0</v>
      </c>
      <c r="C94" s="3" t="n">
        <v>0</v>
      </c>
      <c r="D94" s="3" t="n">
        <v>0</v>
      </c>
      <c r="E94" s="3" t="n">
        <v>0</v>
      </c>
      <c r="F94" s="3" t="n">
        <v>22</v>
      </c>
      <c r="G94" s="3" t="n">
        <v>0</v>
      </c>
      <c r="H94" s="3" t="n">
        <v>0</v>
      </c>
      <c r="I94" s="3" t="n">
        <v>0</v>
      </c>
      <c r="J94" s="3" t="n">
        <v>27</v>
      </c>
      <c r="K94" s="3" t="n">
        <v>0</v>
      </c>
      <c r="L94" s="3" t="n">
        <v>0</v>
      </c>
      <c r="M94" s="3" t="n">
        <v>0</v>
      </c>
      <c r="N94" s="3" t="n">
        <v>0</v>
      </c>
      <c r="O94" s="3" t="n">
        <v>0</v>
      </c>
      <c r="P94" s="3" t="n">
        <v>5</v>
      </c>
      <c r="Q94" s="3" t="n">
        <v>0</v>
      </c>
      <c r="R94" s="3" t="n">
        <v>0</v>
      </c>
      <c r="S94" s="3" t="n">
        <v>0</v>
      </c>
      <c r="T94" s="3" t="n">
        <v>0</v>
      </c>
      <c r="U94" s="3" t="n">
        <v>30</v>
      </c>
      <c r="V94" s="3" t="n">
        <v>0</v>
      </c>
      <c r="W94" s="3" t="n">
        <v>0</v>
      </c>
      <c r="X94" s="3" t="n">
        <v>61</v>
      </c>
      <c r="Y94" s="3" t="n">
        <v>16</v>
      </c>
      <c r="Z94" s="3" t="n">
        <v>0</v>
      </c>
      <c r="AA94" s="3" t="n">
        <v>0</v>
      </c>
      <c r="AB94" s="3" t="n">
        <v>0</v>
      </c>
      <c r="AC94" s="3" t="n">
        <v>0</v>
      </c>
      <c r="AD94" s="3" t="n">
        <v>0</v>
      </c>
      <c r="AE94" s="3" t="n">
        <v>0</v>
      </c>
      <c r="AF94" s="3" t="n">
        <v>161</v>
      </c>
    </row>
    <row r="95" customFormat="false" ht="13.8" hidden="false" customHeight="false" outlineLevel="0" collapsed="false">
      <c r="A95" s="3" t="s">
        <v>131</v>
      </c>
      <c r="B95" s="3" t="n">
        <v>0</v>
      </c>
      <c r="C95" s="3" t="n">
        <v>0</v>
      </c>
      <c r="D95" s="3" t="n">
        <v>0</v>
      </c>
      <c r="E95" s="3" t="n">
        <v>0</v>
      </c>
      <c r="F95" s="3" t="n">
        <v>0</v>
      </c>
      <c r="G95" s="3" t="n">
        <v>0</v>
      </c>
      <c r="H95" s="3" t="n">
        <v>0</v>
      </c>
      <c r="I95" s="3" t="n">
        <v>0</v>
      </c>
      <c r="J95" s="3" t="n">
        <v>0</v>
      </c>
      <c r="K95" s="3" t="n">
        <v>0</v>
      </c>
      <c r="L95" s="3" t="n">
        <v>0</v>
      </c>
      <c r="M95" s="3" t="n">
        <v>0</v>
      </c>
      <c r="N95" s="3" t="n">
        <v>0</v>
      </c>
      <c r="O95" s="3" t="n">
        <v>0</v>
      </c>
      <c r="P95" s="3" t="n">
        <v>0</v>
      </c>
      <c r="Q95" s="3" t="n">
        <v>0</v>
      </c>
      <c r="R95" s="3" t="n">
        <v>0</v>
      </c>
      <c r="S95" s="3" t="n">
        <v>7</v>
      </c>
      <c r="T95" s="3" t="n">
        <v>4</v>
      </c>
      <c r="U95" s="3" t="n">
        <v>1</v>
      </c>
      <c r="V95" s="3" t="n">
        <v>0</v>
      </c>
      <c r="W95" s="3" t="n">
        <v>0</v>
      </c>
      <c r="X95" s="3" t="n">
        <v>1</v>
      </c>
      <c r="Y95" s="3" t="n">
        <v>1</v>
      </c>
      <c r="Z95" s="3" t="n">
        <v>0</v>
      </c>
      <c r="AA95" s="3" t="n">
        <v>0</v>
      </c>
      <c r="AB95" s="3" t="n">
        <v>0</v>
      </c>
      <c r="AC95" s="3" t="n">
        <v>0</v>
      </c>
      <c r="AD95" s="3" t="n">
        <v>0</v>
      </c>
      <c r="AE95" s="3" t="n">
        <v>0</v>
      </c>
      <c r="AF95" s="3" t="n">
        <v>14</v>
      </c>
    </row>
    <row r="96" customFormat="false" ht="13.8" hidden="false" customHeight="false" outlineLevel="0" collapsed="false">
      <c r="A96" s="3" t="s">
        <v>132</v>
      </c>
      <c r="B96" s="3" t="n">
        <v>0</v>
      </c>
      <c r="C96" s="3" t="n">
        <v>0</v>
      </c>
      <c r="D96" s="3" t="n">
        <v>0</v>
      </c>
      <c r="E96" s="3" t="n">
        <v>0</v>
      </c>
      <c r="F96" s="3" t="n">
        <v>1</v>
      </c>
      <c r="G96" s="3" t="n">
        <v>0</v>
      </c>
      <c r="H96" s="3" t="n">
        <v>0</v>
      </c>
      <c r="I96" s="3" t="n">
        <v>0</v>
      </c>
      <c r="J96" s="3" t="n">
        <v>0</v>
      </c>
      <c r="K96" s="3" t="n">
        <v>0</v>
      </c>
      <c r="L96" s="3" t="n">
        <v>0</v>
      </c>
      <c r="M96" s="3" t="n">
        <v>0</v>
      </c>
      <c r="N96" s="3" t="n">
        <v>0</v>
      </c>
      <c r="O96" s="3" t="n">
        <v>0</v>
      </c>
      <c r="P96" s="3" t="n">
        <v>0</v>
      </c>
      <c r="Q96" s="3" t="n">
        <v>0</v>
      </c>
      <c r="R96" s="3" t="n">
        <v>0</v>
      </c>
      <c r="S96" s="3" t="n">
        <v>0</v>
      </c>
      <c r="T96" s="3" t="n">
        <v>0</v>
      </c>
      <c r="U96" s="3" t="n">
        <v>1</v>
      </c>
      <c r="V96" s="3" t="n">
        <v>0</v>
      </c>
      <c r="W96" s="3" t="n">
        <v>0</v>
      </c>
      <c r="X96" s="3" t="n">
        <v>2</v>
      </c>
      <c r="Y96" s="3" t="n">
        <v>0</v>
      </c>
      <c r="Z96" s="3" t="n">
        <v>0</v>
      </c>
      <c r="AA96" s="3" t="n">
        <v>0</v>
      </c>
      <c r="AB96" s="3" t="n">
        <v>0</v>
      </c>
      <c r="AC96" s="3" t="n">
        <v>0</v>
      </c>
      <c r="AD96" s="3" t="n">
        <v>0</v>
      </c>
      <c r="AE96" s="3" t="n">
        <v>0</v>
      </c>
      <c r="AF96" s="3" t="n">
        <v>4</v>
      </c>
    </row>
    <row r="97" customFormat="false" ht="13.8" hidden="false" customHeight="false" outlineLevel="0" collapsed="false">
      <c r="A97" s="3" t="s">
        <v>133</v>
      </c>
      <c r="B97" s="3" t="n">
        <v>0</v>
      </c>
      <c r="C97" s="3" t="n">
        <v>0</v>
      </c>
      <c r="D97" s="3" t="n">
        <v>0</v>
      </c>
      <c r="E97" s="3" t="n">
        <v>1</v>
      </c>
      <c r="F97" s="3" t="n">
        <v>0</v>
      </c>
      <c r="G97" s="3" t="n">
        <v>0</v>
      </c>
      <c r="H97" s="3" t="n">
        <v>0</v>
      </c>
      <c r="I97" s="3" t="n">
        <v>0</v>
      </c>
      <c r="J97" s="3" t="n">
        <v>0</v>
      </c>
      <c r="K97" s="3" t="n">
        <v>0</v>
      </c>
      <c r="L97" s="3" t="n">
        <v>0</v>
      </c>
      <c r="M97" s="3" t="n">
        <v>0</v>
      </c>
      <c r="N97" s="3" t="n">
        <v>0</v>
      </c>
      <c r="O97" s="3" t="n">
        <v>0</v>
      </c>
      <c r="P97" s="3" t="n">
        <v>0</v>
      </c>
      <c r="Q97" s="3" t="n">
        <v>0</v>
      </c>
      <c r="R97" s="3" t="n">
        <v>0</v>
      </c>
      <c r="S97" s="3" t="n">
        <v>0</v>
      </c>
      <c r="T97" s="3" t="n">
        <v>0</v>
      </c>
      <c r="U97" s="3" t="n">
        <v>0</v>
      </c>
      <c r="V97" s="3" t="n">
        <v>0</v>
      </c>
      <c r="W97" s="3" t="n">
        <v>0</v>
      </c>
      <c r="X97" s="3" t="n">
        <v>0</v>
      </c>
      <c r="Y97" s="3" t="n">
        <v>0</v>
      </c>
      <c r="Z97" s="3" t="n">
        <v>0</v>
      </c>
      <c r="AA97" s="3" t="n">
        <v>0</v>
      </c>
      <c r="AB97" s="3" t="n">
        <v>0</v>
      </c>
      <c r="AC97" s="3" t="n">
        <v>0</v>
      </c>
      <c r="AD97" s="3" t="n">
        <v>0</v>
      </c>
      <c r="AE97" s="3" t="n">
        <v>0</v>
      </c>
      <c r="AF97" s="3" t="n">
        <v>1</v>
      </c>
    </row>
    <row r="98" customFormat="false" ht="13.8" hidden="false" customHeight="false" outlineLevel="0" collapsed="false">
      <c r="A98" s="3" t="s">
        <v>134</v>
      </c>
      <c r="B98" s="3" t="n">
        <v>0</v>
      </c>
      <c r="C98" s="3" t="n">
        <v>0</v>
      </c>
      <c r="D98" s="3" t="n">
        <v>0</v>
      </c>
      <c r="E98" s="3" t="n">
        <v>0</v>
      </c>
      <c r="F98" s="3" t="n">
        <v>0</v>
      </c>
      <c r="G98" s="3" t="n">
        <v>0</v>
      </c>
      <c r="H98" s="3" t="n">
        <v>1</v>
      </c>
      <c r="I98" s="3" t="n">
        <v>0</v>
      </c>
      <c r="J98" s="3" t="n">
        <v>0</v>
      </c>
      <c r="K98" s="3" t="n">
        <v>0</v>
      </c>
      <c r="L98" s="3" t="n">
        <v>0</v>
      </c>
      <c r="M98" s="3" t="n">
        <v>0</v>
      </c>
      <c r="N98" s="3" t="n">
        <v>1</v>
      </c>
      <c r="O98" s="3" t="n">
        <v>0</v>
      </c>
      <c r="P98" s="3" t="n">
        <v>0</v>
      </c>
      <c r="Q98" s="3" t="n">
        <v>0</v>
      </c>
      <c r="R98" s="3" t="n">
        <v>0</v>
      </c>
      <c r="S98" s="3" t="n">
        <v>0</v>
      </c>
      <c r="T98" s="3" t="n">
        <v>0</v>
      </c>
      <c r="U98" s="3" t="n">
        <v>0</v>
      </c>
      <c r="V98" s="3" t="n">
        <v>0</v>
      </c>
      <c r="W98" s="3" t="n">
        <v>0</v>
      </c>
      <c r="X98" s="3" t="n">
        <v>0</v>
      </c>
      <c r="Y98" s="3" t="n">
        <v>2</v>
      </c>
      <c r="Z98" s="3" t="n">
        <v>0</v>
      </c>
      <c r="AA98" s="3" t="n">
        <v>0</v>
      </c>
      <c r="AB98" s="3" t="n">
        <v>0</v>
      </c>
      <c r="AC98" s="3" t="n">
        <v>0</v>
      </c>
      <c r="AD98" s="3" t="n">
        <v>0</v>
      </c>
      <c r="AE98" s="3" t="n">
        <v>0</v>
      </c>
      <c r="AF98" s="3" t="n">
        <v>4</v>
      </c>
    </row>
    <row r="99" customFormat="false" ht="13.8" hidden="false" customHeight="false" outlineLevel="0" collapsed="false">
      <c r="A99" s="3" t="s">
        <v>135</v>
      </c>
      <c r="B99" s="3" t="n">
        <v>0</v>
      </c>
      <c r="C99" s="3" t="n">
        <v>0</v>
      </c>
      <c r="D99" s="3" t="n">
        <v>0</v>
      </c>
      <c r="E99" s="3" t="n">
        <v>0</v>
      </c>
      <c r="F99" s="3" t="n">
        <v>0</v>
      </c>
      <c r="G99" s="3" t="n">
        <v>0</v>
      </c>
      <c r="H99" s="3" t="n">
        <v>0</v>
      </c>
      <c r="I99" s="3" t="n">
        <v>0</v>
      </c>
      <c r="J99" s="3" t="n">
        <v>1</v>
      </c>
      <c r="K99" s="3" t="n">
        <v>0</v>
      </c>
      <c r="L99" s="3" t="n">
        <v>0</v>
      </c>
      <c r="M99" s="3" t="n">
        <v>0</v>
      </c>
      <c r="N99" s="3" t="n">
        <v>0</v>
      </c>
      <c r="O99" s="3" t="n">
        <v>0</v>
      </c>
      <c r="P99" s="3" t="n">
        <v>0</v>
      </c>
      <c r="Q99" s="3" t="n">
        <v>0</v>
      </c>
      <c r="R99" s="3" t="n">
        <v>0</v>
      </c>
      <c r="S99" s="3" t="n">
        <v>0</v>
      </c>
      <c r="T99" s="3" t="n">
        <v>0</v>
      </c>
      <c r="U99" s="3" t="n">
        <v>1</v>
      </c>
      <c r="V99" s="3" t="n">
        <v>0</v>
      </c>
      <c r="W99" s="3" t="n">
        <v>0</v>
      </c>
      <c r="X99" s="3" t="n">
        <v>2</v>
      </c>
      <c r="Y99" s="3" t="n">
        <v>0</v>
      </c>
      <c r="Z99" s="3" t="n">
        <v>0</v>
      </c>
      <c r="AA99" s="3" t="n">
        <v>0</v>
      </c>
      <c r="AB99" s="3" t="n">
        <v>0</v>
      </c>
      <c r="AC99" s="3" t="n">
        <v>0</v>
      </c>
      <c r="AD99" s="3" t="n">
        <v>0</v>
      </c>
      <c r="AE99" s="3" t="n">
        <v>0</v>
      </c>
      <c r="AF99" s="3" t="n">
        <v>4</v>
      </c>
    </row>
    <row r="100" customFormat="false" ht="13.8" hidden="false" customHeight="false" outlineLevel="0" collapsed="false">
      <c r="A100" s="3" t="s">
        <v>136</v>
      </c>
      <c r="B100" s="3" t="n">
        <v>0</v>
      </c>
      <c r="C100" s="3" t="n">
        <v>0</v>
      </c>
      <c r="D100" s="3" t="n">
        <v>0</v>
      </c>
      <c r="E100" s="3" t="n">
        <v>0</v>
      </c>
      <c r="F100" s="3" t="n">
        <v>1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 t="n">
        <v>0</v>
      </c>
      <c r="P100" s="3" t="n">
        <v>0</v>
      </c>
      <c r="Q100" s="3" t="n">
        <v>0</v>
      </c>
      <c r="R100" s="3" t="n">
        <v>0</v>
      </c>
      <c r="S100" s="3" t="n">
        <v>0</v>
      </c>
      <c r="T100" s="3" t="n">
        <v>0</v>
      </c>
      <c r="U100" s="3" t="n">
        <v>1</v>
      </c>
      <c r="V100" s="3" t="n">
        <v>0</v>
      </c>
      <c r="W100" s="3" t="n">
        <v>0</v>
      </c>
      <c r="X100" s="3" t="n">
        <v>1</v>
      </c>
      <c r="Y100" s="3" t="n">
        <v>1</v>
      </c>
      <c r="Z100" s="3" t="n">
        <v>0</v>
      </c>
      <c r="AA100" s="3" t="n">
        <v>0</v>
      </c>
      <c r="AB100" s="3" t="n">
        <v>0</v>
      </c>
      <c r="AC100" s="3" t="n">
        <v>0</v>
      </c>
      <c r="AD100" s="3" t="n">
        <v>0</v>
      </c>
      <c r="AE100" s="3" t="n">
        <v>0</v>
      </c>
      <c r="AF100" s="3" t="n">
        <v>4</v>
      </c>
    </row>
    <row r="101" customFormat="false" ht="13.8" hidden="false" customHeight="false" outlineLevel="0" collapsed="false">
      <c r="A101" s="3" t="s">
        <v>137</v>
      </c>
      <c r="B101" s="3" t="n">
        <v>0</v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0</v>
      </c>
      <c r="O101" s="3" t="n">
        <v>0</v>
      </c>
      <c r="P101" s="3" t="n">
        <v>0</v>
      </c>
      <c r="Q101" s="3" t="n">
        <v>0</v>
      </c>
      <c r="R101" s="3" t="n">
        <v>0</v>
      </c>
      <c r="S101" s="3" t="n">
        <v>0</v>
      </c>
      <c r="T101" s="3" t="n">
        <v>0</v>
      </c>
      <c r="U101" s="3" t="n">
        <v>0</v>
      </c>
      <c r="V101" s="3" t="n">
        <v>0</v>
      </c>
      <c r="W101" s="3" t="n">
        <v>0</v>
      </c>
      <c r="X101" s="3" t="n">
        <v>1</v>
      </c>
      <c r="Y101" s="3" t="n">
        <v>0</v>
      </c>
      <c r="Z101" s="3" t="n">
        <v>0</v>
      </c>
      <c r="AA101" s="3" t="n">
        <v>0</v>
      </c>
      <c r="AB101" s="3" t="n">
        <v>0</v>
      </c>
      <c r="AC101" s="3" t="n">
        <v>0</v>
      </c>
      <c r="AD101" s="3" t="n">
        <v>0</v>
      </c>
      <c r="AE101" s="3" t="n">
        <v>0</v>
      </c>
      <c r="AF101" s="3" t="n">
        <v>1</v>
      </c>
    </row>
    <row r="102" customFormat="false" ht="13.8" hidden="false" customHeight="false" outlineLevel="0" collapsed="false">
      <c r="A102" s="3" t="s">
        <v>138</v>
      </c>
      <c r="B102" s="3" t="n">
        <v>0</v>
      </c>
      <c r="C102" s="3" t="n">
        <v>0</v>
      </c>
      <c r="D102" s="3" t="n">
        <v>0</v>
      </c>
      <c r="E102" s="3" t="n">
        <v>0</v>
      </c>
      <c r="F102" s="3" t="n">
        <v>3</v>
      </c>
      <c r="G102" s="3" t="n">
        <v>0</v>
      </c>
      <c r="H102" s="3" t="n">
        <v>0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 t="n">
        <v>0</v>
      </c>
      <c r="P102" s="3" t="n">
        <v>0</v>
      </c>
      <c r="Q102" s="3" t="n">
        <v>0</v>
      </c>
      <c r="R102" s="3" t="n">
        <v>0</v>
      </c>
      <c r="S102" s="3" t="n">
        <v>0</v>
      </c>
      <c r="T102" s="3" t="n">
        <v>0</v>
      </c>
      <c r="U102" s="3" t="n">
        <v>4</v>
      </c>
      <c r="V102" s="3" t="n">
        <v>0</v>
      </c>
      <c r="W102" s="3" t="n">
        <v>0</v>
      </c>
      <c r="X102" s="3" t="n">
        <v>1</v>
      </c>
      <c r="Y102" s="3" t="n">
        <v>0</v>
      </c>
      <c r="Z102" s="3" t="n">
        <v>0</v>
      </c>
      <c r="AA102" s="3" t="n">
        <v>0</v>
      </c>
      <c r="AB102" s="3" t="n">
        <v>0</v>
      </c>
      <c r="AC102" s="3" t="n">
        <v>0</v>
      </c>
      <c r="AD102" s="3" t="n">
        <v>0</v>
      </c>
      <c r="AE102" s="3" t="n">
        <v>0</v>
      </c>
      <c r="AF102" s="3" t="n">
        <v>8</v>
      </c>
    </row>
    <row r="103" customFormat="false" ht="13.8" hidden="false" customHeight="false" outlineLevel="0" collapsed="false">
      <c r="A103" s="3" t="s">
        <v>139</v>
      </c>
      <c r="B103" s="3" t="n">
        <v>0</v>
      </c>
      <c r="C103" s="3" t="n">
        <v>0</v>
      </c>
      <c r="D103" s="3" t="n">
        <v>0</v>
      </c>
      <c r="E103" s="3" t="n">
        <v>0</v>
      </c>
      <c r="F103" s="3" t="n">
        <v>1</v>
      </c>
      <c r="G103" s="3" t="n">
        <v>0</v>
      </c>
      <c r="H103" s="3" t="n">
        <v>0</v>
      </c>
      <c r="I103" s="3" t="n">
        <v>0</v>
      </c>
      <c r="J103" s="3" t="n">
        <v>0</v>
      </c>
      <c r="K103" s="3" t="n">
        <v>0</v>
      </c>
      <c r="L103" s="3" t="n">
        <v>0</v>
      </c>
      <c r="M103" s="3" t="n">
        <v>0</v>
      </c>
      <c r="N103" s="3" t="n">
        <v>0</v>
      </c>
      <c r="O103" s="3" t="n">
        <v>0</v>
      </c>
      <c r="P103" s="3" t="n">
        <v>0</v>
      </c>
      <c r="Q103" s="3" t="n">
        <v>0</v>
      </c>
      <c r="R103" s="3" t="n">
        <v>0</v>
      </c>
      <c r="S103" s="3" t="n">
        <v>0</v>
      </c>
      <c r="T103" s="3" t="n">
        <v>0</v>
      </c>
      <c r="U103" s="3" t="n">
        <v>0</v>
      </c>
      <c r="V103" s="3" t="n">
        <v>0</v>
      </c>
      <c r="W103" s="3" t="n">
        <v>0</v>
      </c>
      <c r="X103" s="3" t="n">
        <v>0</v>
      </c>
      <c r="Y103" s="3" t="n">
        <v>5</v>
      </c>
      <c r="Z103" s="3" t="n">
        <v>0</v>
      </c>
      <c r="AA103" s="3" t="n">
        <v>0</v>
      </c>
      <c r="AB103" s="3" t="n">
        <v>0</v>
      </c>
      <c r="AC103" s="3" t="n">
        <v>0</v>
      </c>
      <c r="AD103" s="3" t="n">
        <v>0</v>
      </c>
      <c r="AE103" s="3" t="n">
        <v>0</v>
      </c>
      <c r="AF103" s="3" t="n">
        <v>6</v>
      </c>
    </row>
    <row r="104" customFormat="false" ht="13.8" hidden="false" customHeight="false" outlineLevel="0" collapsed="false">
      <c r="A104" s="3" t="s">
        <v>140</v>
      </c>
      <c r="B104" s="3" t="n">
        <v>0</v>
      </c>
      <c r="C104" s="3" t="n">
        <v>0</v>
      </c>
      <c r="D104" s="3" t="n">
        <v>0</v>
      </c>
      <c r="E104" s="3" t="n">
        <v>0</v>
      </c>
      <c r="F104" s="3" t="n">
        <v>5</v>
      </c>
      <c r="G104" s="3" t="n">
        <v>0</v>
      </c>
      <c r="H104" s="3" t="n">
        <v>0</v>
      </c>
      <c r="I104" s="3" t="n">
        <v>0</v>
      </c>
      <c r="J104" s="3" t="n">
        <v>2</v>
      </c>
      <c r="K104" s="3" t="n">
        <v>0</v>
      </c>
      <c r="L104" s="3" t="n">
        <v>0</v>
      </c>
      <c r="M104" s="3" t="n">
        <v>0</v>
      </c>
      <c r="N104" s="3" t="n">
        <v>0</v>
      </c>
      <c r="O104" s="3" t="n">
        <v>0</v>
      </c>
      <c r="P104" s="3" t="n">
        <v>0</v>
      </c>
      <c r="Q104" s="3" t="n">
        <v>0</v>
      </c>
      <c r="R104" s="3" t="n">
        <v>0</v>
      </c>
      <c r="S104" s="3" t="n">
        <v>0</v>
      </c>
      <c r="T104" s="3" t="n">
        <v>0</v>
      </c>
      <c r="U104" s="3" t="n">
        <v>6</v>
      </c>
      <c r="V104" s="3" t="n">
        <v>0</v>
      </c>
      <c r="W104" s="3" t="n">
        <v>0</v>
      </c>
      <c r="X104" s="3" t="n">
        <v>9</v>
      </c>
      <c r="Y104" s="3" t="n">
        <v>0</v>
      </c>
      <c r="Z104" s="3" t="n">
        <v>0</v>
      </c>
      <c r="AA104" s="3" t="n">
        <v>0</v>
      </c>
      <c r="AB104" s="3" t="n">
        <v>0</v>
      </c>
      <c r="AC104" s="3" t="n">
        <v>0</v>
      </c>
      <c r="AD104" s="3" t="n">
        <v>0</v>
      </c>
      <c r="AE104" s="3" t="n">
        <v>0</v>
      </c>
      <c r="AF104" s="3" t="n">
        <v>22</v>
      </c>
    </row>
    <row r="105" customFormat="false" ht="13.8" hidden="false" customHeight="false" outlineLevel="0" collapsed="false">
      <c r="A105" s="3" t="s">
        <v>141</v>
      </c>
      <c r="B105" s="3" t="n">
        <v>0</v>
      </c>
      <c r="C105" s="3" t="n">
        <v>0</v>
      </c>
      <c r="D105" s="3" t="n">
        <v>0</v>
      </c>
      <c r="E105" s="3" t="n">
        <v>0</v>
      </c>
      <c r="F105" s="3" t="n">
        <v>1</v>
      </c>
      <c r="G105" s="3" t="n">
        <v>0</v>
      </c>
      <c r="H105" s="3" t="n">
        <v>0</v>
      </c>
      <c r="I105" s="3" t="n">
        <v>0</v>
      </c>
      <c r="J105" s="3" t="n">
        <v>0</v>
      </c>
      <c r="K105" s="3" t="n">
        <v>0</v>
      </c>
      <c r="L105" s="3" t="n">
        <v>0</v>
      </c>
      <c r="M105" s="3" t="n">
        <v>0</v>
      </c>
      <c r="N105" s="3" t="n">
        <v>0</v>
      </c>
      <c r="O105" s="3" t="n">
        <v>0</v>
      </c>
      <c r="P105" s="3" t="n">
        <v>0</v>
      </c>
      <c r="Q105" s="3" t="n">
        <v>0</v>
      </c>
      <c r="R105" s="3" t="n">
        <v>0</v>
      </c>
      <c r="S105" s="3" t="n">
        <v>0</v>
      </c>
      <c r="T105" s="3" t="n">
        <v>0</v>
      </c>
      <c r="U105" s="3" t="n">
        <v>0</v>
      </c>
      <c r="V105" s="3" t="n">
        <v>0</v>
      </c>
      <c r="W105" s="3" t="n">
        <v>0</v>
      </c>
      <c r="X105" s="3" t="n">
        <v>4</v>
      </c>
      <c r="Y105" s="3" t="n">
        <v>0</v>
      </c>
      <c r="Z105" s="3" t="n">
        <v>0</v>
      </c>
      <c r="AA105" s="3" t="n">
        <v>0</v>
      </c>
      <c r="AB105" s="3" t="n">
        <v>0</v>
      </c>
      <c r="AC105" s="3" t="n">
        <v>0</v>
      </c>
      <c r="AD105" s="3" t="n">
        <v>0</v>
      </c>
      <c r="AE105" s="3" t="n">
        <v>0</v>
      </c>
      <c r="AF105" s="3" t="n">
        <v>5</v>
      </c>
    </row>
    <row r="106" customFormat="false" ht="13.8" hidden="false" customHeight="false" outlineLevel="0" collapsed="false">
      <c r="A106" s="3" t="s">
        <v>142</v>
      </c>
      <c r="B106" s="3" t="n">
        <v>0</v>
      </c>
      <c r="C106" s="3" t="n">
        <v>0</v>
      </c>
      <c r="D106" s="3" t="n">
        <v>0</v>
      </c>
      <c r="E106" s="3" t="n">
        <v>0</v>
      </c>
      <c r="F106" s="3" t="n">
        <v>0</v>
      </c>
      <c r="G106" s="3" t="n">
        <v>0</v>
      </c>
      <c r="H106" s="3" t="n">
        <v>0</v>
      </c>
      <c r="I106" s="3" t="n">
        <v>0</v>
      </c>
      <c r="J106" s="3" t="n">
        <v>0</v>
      </c>
      <c r="K106" s="3" t="n">
        <v>0</v>
      </c>
      <c r="L106" s="3" t="n">
        <v>0</v>
      </c>
      <c r="M106" s="3" t="n">
        <v>0</v>
      </c>
      <c r="N106" s="3" t="n">
        <v>0</v>
      </c>
      <c r="O106" s="3" t="n">
        <v>0</v>
      </c>
      <c r="P106" s="3" t="n">
        <v>0</v>
      </c>
      <c r="Q106" s="3" t="n">
        <v>0</v>
      </c>
      <c r="R106" s="3" t="n">
        <v>0</v>
      </c>
      <c r="S106" s="3" t="n">
        <v>0</v>
      </c>
      <c r="T106" s="3" t="n">
        <v>0</v>
      </c>
      <c r="U106" s="3" t="n">
        <v>1</v>
      </c>
      <c r="V106" s="3" t="n">
        <v>0</v>
      </c>
      <c r="W106" s="3" t="n">
        <v>0</v>
      </c>
      <c r="X106" s="3" t="n">
        <v>0</v>
      </c>
      <c r="Y106" s="3" t="n">
        <v>0</v>
      </c>
      <c r="Z106" s="3" t="n">
        <v>0</v>
      </c>
      <c r="AA106" s="3" t="n">
        <v>0</v>
      </c>
      <c r="AB106" s="3" t="n">
        <v>0</v>
      </c>
      <c r="AC106" s="3" t="n">
        <v>0</v>
      </c>
      <c r="AD106" s="3" t="n">
        <v>0</v>
      </c>
      <c r="AE106" s="3" t="n">
        <v>0</v>
      </c>
      <c r="AF106" s="3" t="n">
        <v>1</v>
      </c>
    </row>
    <row r="107" customFormat="false" ht="13.8" hidden="false" customHeight="false" outlineLevel="0" collapsed="false">
      <c r="A107" s="3" t="s">
        <v>143</v>
      </c>
      <c r="B107" s="3" t="n">
        <v>0</v>
      </c>
      <c r="C107" s="3" t="n">
        <v>0</v>
      </c>
      <c r="D107" s="3" t="n">
        <v>0</v>
      </c>
      <c r="E107" s="3" t="n">
        <v>0</v>
      </c>
      <c r="F107" s="3" t="n">
        <v>1</v>
      </c>
      <c r="G107" s="3" t="n">
        <v>0</v>
      </c>
      <c r="H107" s="3" t="n">
        <v>0</v>
      </c>
      <c r="I107" s="3" t="n">
        <v>0</v>
      </c>
      <c r="J107" s="3" t="n">
        <v>0</v>
      </c>
      <c r="K107" s="3" t="n">
        <v>0</v>
      </c>
      <c r="L107" s="3" t="n">
        <v>0</v>
      </c>
      <c r="M107" s="3" t="n">
        <v>0</v>
      </c>
      <c r="N107" s="3" t="n">
        <v>0</v>
      </c>
      <c r="O107" s="3" t="n">
        <v>0</v>
      </c>
      <c r="P107" s="3" t="n">
        <v>0</v>
      </c>
      <c r="Q107" s="3" t="n">
        <v>0</v>
      </c>
      <c r="R107" s="3" t="n">
        <v>0</v>
      </c>
      <c r="S107" s="3" t="n">
        <v>0</v>
      </c>
      <c r="T107" s="3" t="n">
        <v>0</v>
      </c>
      <c r="U107" s="3" t="n">
        <v>0</v>
      </c>
      <c r="V107" s="3" t="n">
        <v>0</v>
      </c>
      <c r="W107" s="3" t="n">
        <v>0</v>
      </c>
      <c r="X107" s="3" t="n">
        <v>0</v>
      </c>
      <c r="Y107" s="3" t="n">
        <v>0</v>
      </c>
      <c r="Z107" s="3" t="n">
        <v>0</v>
      </c>
      <c r="AA107" s="3" t="n">
        <v>0</v>
      </c>
      <c r="AB107" s="3" t="n">
        <v>0</v>
      </c>
      <c r="AC107" s="3" t="n">
        <v>0</v>
      </c>
      <c r="AD107" s="3" t="n">
        <v>0</v>
      </c>
      <c r="AE107" s="3" t="n">
        <v>0</v>
      </c>
      <c r="AF107" s="3" t="n">
        <v>1</v>
      </c>
    </row>
    <row r="108" customFormat="false" ht="13.8" hidden="false" customHeight="false" outlineLevel="0" collapsed="false">
      <c r="A108" s="3" t="s">
        <v>144</v>
      </c>
      <c r="B108" s="3" t="n">
        <v>0</v>
      </c>
      <c r="C108" s="3" t="n">
        <v>0</v>
      </c>
      <c r="D108" s="3" t="n">
        <v>0</v>
      </c>
      <c r="E108" s="3" t="n">
        <v>0</v>
      </c>
      <c r="F108" s="3" t="n">
        <v>0</v>
      </c>
      <c r="G108" s="3" t="n">
        <v>0</v>
      </c>
      <c r="H108" s="3" t="n">
        <v>0</v>
      </c>
      <c r="I108" s="3" t="n">
        <v>0</v>
      </c>
      <c r="J108" s="3" t="n">
        <v>0</v>
      </c>
      <c r="K108" s="3" t="n">
        <v>0</v>
      </c>
      <c r="L108" s="3" t="n">
        <v>0</v>
      </c>
      <c r="M108" s="3" t="n">
        <v>0</v>
      </c>
      <c r="N108" s="3" t="n">
        <v>0</v>
      </c>
      <c r="O108" s="3" t="n">
        <v>0</v>
      </c>
      <c r="P108" s="3" t="n">
        <v>1</v>
      </c>
      <c r="Q108" s="3" t="n">
        <v>0</v>
      </c>
      <c r="R108" s="3" t="n">
        <v>0</v>
      </c>
      <c r="S108" s="3" t="n">
        <v>0</v>
      </c>
      <c r="T108" s="3" t="n">
        <v>0</v>
      </c>
      <c r="U108" s="3" t="n">
        <v>1</v>
      </c>
      <c r="V108" s="3" t="n">
        <v>0</v>
      </c>
      <c r="W108" s="3" t="n">
        <v>0</v>
      </c>
      <c r="X108" s="3" t="n">
        <v>1</v>
      </c>
      <c r="Y108" s="3" t="n">
        <v>0</v>
      </c>
      <c r="Z108" s="3" t="n">
        <v>0</v>
      </c>
      <c r="AA108" s="3" t="n">
        <v>0</v>
      </c>
      <c r="AB108" s="3" t="n">
        <v>0</v>
      </c>
      <c r="AC108" s="3" t="n">
        <v>0</v>
      </c>
      <c r="AD108" s="3" t="n">
        <v>0</v>
      </c>
      <c r="AE108" s="3" t="n">
        <v>0</v>
      </c>
      <c r="AF108" s="3" t="n">
        <v>3</v>
      </c>
    </row>
    <row r="109" customFormat="false" ht="13.8" hidden="false" customHeight="false" outlineLevel="0" collapsed="false">
      <c r="A109" s="3" t="s">
        <v>145</v>
      </c>
      <c r="B109" s="3" t="n">
        <v>0</v>
      </c>
      <c r="C109" s="3" t="n">
        <v>0</v>
      </c>
      <c r="D109" s="3" t="n">
        <v>0</v>
      </c>
      <c r="E109" s="3" t="n">
        <v>0</v>
      </c>
      <c r="F109" s="3" t="n">
        <v>0</v>
      </c>
      <c r="G109" s="3" t="n">
        <v>0</v>
      </c>
      <c r="H109" s="3" t="n">
        <v>0</v>
      </c>
      <c r="I109" s="3" t="n">
        <v>0</v>
      </c>
      <c r="J109" s="3" t="n">
        <v>0</v>
      </c>
      <c r="K109" s="3" t="n">
        <v>0</v>
      </c>
      <c r="L109" s="3" t="n">
        <v>0</v>
      </c>
      <c r="M109" s="3" t="n">
        <v>0</v>
      </c>
      <c r="N109" s="3" t="n">
        <v>0</v>
      </c>
      <c r="O109" s="3" t="n">
        <v>0</v>
      </c>
      <c r="P109" s="3" t="n">
        <v>0</v>
      </c>
      <c r="Q109" s="3" t="n">
        <v>0</v>
      </c>
      <c r="R109" s="3" t="n">
        <v>0</v>
      </c>
      <c r="S109" s="3" t="n">
        <v>0</v>
      </c>
      <c r="T109" s="3" t="n">
        <v>0</v>
      </c>
      <c r="U109" s="3" t="n">
        <v>0</v>
      </c>
      <c r="V109" s="3" t="n">
        <v>0</v>
      </c>
      <c r="W109" s="3" t="n">
        <v>0</v>
      </c>
      <c r="X109" s="3" t="n">
        <v>1</v>
      </c>
      <c r="Y109" s="3" t="n">
        <v>0</v>
      </c>
      <c r="Z109" s="3" t="n">
        <v>0</v>
      </c>
      <c r="AA109" s="3" t="n">
        <v>0</v>
      </c>
      <c r="AB109" s="3" t="n">
        <v>0</v>
      </c>
      <c r="AC109" s="3" t="n">
        <v>0</v>
      </c>
      <c r="AD109" s="3" t="n">
        <v>0</v>
      </c>
      <c r="AE109" s="3" t="n">
        <v>0</v>
      </c>
      <c r="AF109" s="3" t="n">
        <v>1</v>
      </c>
    </row>
    <row r="110" customFormat="false" ht="13.8" hidden="false" customHeight="false" outlineLevel="0" collapsed="false">
      <c r="A110" s="3" t="s">
        <v>146</v>
      </c>
      <c r="B110" s="3" t="n">
        <v>0</v>
      </c>
      <c r="C110" s="3" t="n">
        <v>0</v>
      </c>
      <c r="D110" s="3" t="n">
        <v>0</v>
      </c>
      <c r="E110" s="3" t="n">
        <v>0</v>
      </c>
      <c r="F110" s="3" t="n">
        <v>0</v>
      </c>
      <c r="G110" s="3" t="n">
        <v>0</v>
      </c>
      <c r="H110" s="3" t="n">
        <v>0</v>
      </c>
      <c r="I110" s="3" t="n">
        <v>0</v>
      </c>
      <c r="J110" s="3" t="n">
        <v>1</v>
      </c>
      <c r="K110" s="3" t="n">
        <v>0</v>
      </c>
      <c r="L110" s="3" t="n">
        <v>0</v>
      </c>
      <c r="M110" s="3" t="n">
        <v>0</v>
      </c>
      <c r="N110" s="3" t="n">
        <v>0</v>
      </c>
      <c r="O110" s="3" t="n">
        <v>0</v>
      </c>
      <c r="P110" s="3" t="n">
        <v>1</v>
      </c>
      <c r="Q110" s="3" t="n">
        <v>0</v>
      </c>
      <c r="R110" s="3" t="n">
        <v>0</v>
      </c>
      <c r="S110" s="3" t="n">
        <v>0</v>
      </c>
      <c r="T110" s="3" t="n">
        <v>0</v>
      </c>
      <c r="U110" s="3" t="n">
        <v>0</v>
      </c>
      <c r="V110" s="3" t="n">
        <v>0</v>
      </c>
      <c r="W110" s="3" t="n">
        <v>0</v>
      </c>
      <c r="X110" s="3" t="n">
        <v>1</v>
      </c>
      <c r="Y110" s="3" t="n">
        <v>0</v>
      </c>
      <c r="Z110" s="3" t="n">
        <v>0</v>
      </c>
      <c r="AA110" s="3" t="n">
        <v>0</v>
      </c>
      <c r="AB110" s="3" t="n">
        <v>0</v>
      </c>
      <c r="AC110" s="3" t="n">
        <v>0</v>
      </c>
      <c r="AD110" s="3" t="n">
        <v>0</v>
      </c>
      <c r="AE110" s="3" t="n">
        <v>0</v>
      </c>
      <c r="AF110" s="3" t="n">
        <v>3</v>
      </c>
    </row>
    <row r="111" customFormat="false" ht="13.8" hidden="false" customHeight="false" outlineLevel="0" collapsed="false">
      <c r="A111" s="3" t="s">
        <v>147</v>
      </c>
      <c r="B111" s="3" t="n">
        <v>0</v>
      </c>
      <c r="C111" s="3" t="n">
        <v>0</v>
      </c>
      <c r="D111" s="3" t="n">
        <v>0</v>
      </c>
      <c r="E111" s="3" t="n">
        <v>0</v>
      </c>
      <c r="F111" s="3" t="n">
        <v>0</v>
      </c>
      <c r="G111" s="3" t="n">
        <v>0</v>
      </c>
      <c r="H111" s="3" t="n">
        <v>0</v>
      </c>
      <c r="I111" s="3" t="n">
        <v>0</v>
      </c>
      <c r="J111" s="3" t="n">
        <v>1</v>
      </c>
      <c r="K111" s="3" t="n">
        <v>0</v>
      </c>
      <c r="L111" s="3" t="n">
        <v>0</v>
      </c>
      <c r="M111" s="3" t="n">
        <v>0</v>
      </c>
      <c r="N111" s="3" t="n">
        <v>0</v>
      </c>
      <c r="O111" s="3" t="n">
        <v>0</v>
      </c>
      <c r="P111" s="3" t="n">
        <v>0</v>
      </c>
      <c r="Q111" s="3" t="n">
        <v>0</v>
      </c>
      <c r="R111" s="3" t="n">
        <v>0</v>
      </c>
      <c r="S111" s="3" t="n">
        <v>0</v>
      </c>
      <c r="T111" s="3" t="n">
        <v>0</v>
      </c>
      <c r="U111" s="3" t="n">
        <v>0</v>
      </c>
      <c r="V111" s="3" t="n">
        <v>0</v>
      </c>
      <c r="W111" s="3" t="n">
        <v>0</v>
      </c>
      <c r="X111" s="3" t="n">
        <v>0</v>
      </c>
      <c r="Y111" s="3" t="n">
        <v>0</v>
      </c>
      <c r="Z111" s="3" t="n">
        <v>0</v>
      </c>
      <c r="AA111" s="3" t="n">
        <v>0</v>
      </c>
      <c r="AB111" s="3" t="n">
        <v>0</v>
      </c>
      <c r="AC111" s="3" t="n">
        <v>0</v>
      </c>
      <c r="AD111" s="3" t="n">
        <v>0</v>
      </c>
      <c r="AE111" s="3" t="n">
        <v>0</v>
      </c>
      <c r="AF111" s="3" t="n">
        <v>1</v>
      </c>
    </row>
    <row r="112" customFormat="false" ht="13.8" hidden="false" customHeight="false" outlineLevel="0" collapsed="false">
      <c r="A112" s="3" t="s">
        <v>148</v>
      </c>
      <c r="B112" s="3" t="n">
        <v>0</v>
      </c>
      <c r="C112" s="3" t="n">
        <v>0</v>
      </c>
      <c r="D112" s="3" t="n">
        <v>0</v>
      </c>
      <c r="E112" s="3" t="n">
        <v>0</v>
      </c>
      <c r="F112" s="3" t="n">
        <v>0</v>
      </c>
      <c r="G112" s="3" t="n">
        <v>0</v>
      </c>
      <c r="H112" s="3" t="n">
        <v>0</v>
      </c>
      <c r="I112" s="3" t="n">
        <v>0</v>
      </c>
      <c r="J112" s="3" t="n">
        <v>1</v>
      </c>
      <c r="K112" s="3" t="n">
        <v>0</v>
      </c>
      <c r="L112" s="3" t="n">
        <v>0</v>
      </c>
      <c r="M112" s="3" t="n">
        <v>0</v>
      </c>
      <c r="N112" s="3" t="n">
        <v>0</v>
      </c>
      <c r="O112" s="3" t="n">
        <v>0</v>
      </c>
      <c r="P112" s="3" t="n">
        <v>1</v>
      </c>
      <c r="Q112" s="3" t="n">
        <v>0</v>
      </c>
      <c r="R112" s="3" t="n">
        <v>0</v>
      </c>
      <c r="S112" s="3" t="n">
        <v>0</v>
      </c>
      <c r="T112" s="3" t="n">
        <v>0</v>
      </c>
      <c r="U112" s="3" t="n">
        <v>1</v>
      </c>
      <c r="V112" s="3" t="n">
        <v>0</v>
      </c>
      <c r="W112" s="3" t="n">
        <v>0</v>
      </c>
      <c r="X112" s="3" t="n">
        <v>0</v>
      </c>
      <c r="Y112" s="3" t="n">
        <v>0</v>
      </c>
      <c r="Z112" s="3" t="n">
        <v>0</v>
      </c>
      <c r="AA112" s="3" t="n">
        <v>0</v>
      </c>
      <c r="AB112" s="3" t="n">
        <v>0</v>
      </c>
      <c r="AC112" s="3" t="n">
        <v>0</v>
      </c>
      <c r="AD112" s="3" t="n">
        <v>0</v>
      </c>
      <c r="AE112" s="3" t="n">
        <v>0</v>
      </c>
      <c r="AF112" s="3" t="n">
        <v>3</v>
      </c>
    </row>
    <row r="113" customFormat="false" ht="13.8" hidden="false" customHeight="false" outlineLevel="0" collapsed="false">
      <c r="A113" s="3" t="s">
        <v>149</v>
      </c>
      <c r="B113" s="3" t="n">
        <v>0</v>
      </c>
      <c r="C113" s="3" t="n">
        <v>0</v>
      </c>
      <c r="D113" s="3" t="n">
        <v>0</v>
      </c>
      <c r="E113" s="3" t="n">
        <v>0</v>
      </c>
      <c r="F113" s="3" t="n">
        <v>0</v>
      </c>
      <c r="G113" s="3" t="n">
        <v>0</v>
      </c>
      <c r="H113" s="3" t="n">
        <v>0</v>
      </c>
      <c r="I113" s="3" t="n">
        <v>0</v>
      </c>
      <c r="J113" s="3" t="n">
        <v>0</v>
      </c>
      <c r="K113" s="3" t="n">
        <v>0</v>
      </c>
      <c r="L113" s="3" t="n">
        <v>0</v>
      </c>
      <c r="M113" s="3" t="n">
        <v>0</v>
      </c>
      <c r="N113" s="3" t="n">
        <v>0</v>
      </c>
      <c r="O113" s="3" t="n">
        <v>0</v>
      </c>
      <c r="P113" s="3" t="n">
        <v>1</v>
      </c>
      <c r="Q113" s="3" t="n">
        <v>0</v>
      </c>
      <c r="R113" s="3" t="n">
        <v>0</v>
      </c>
      <c r="S113" s="3" t="n">
        <v>0</v>
      </c>
      <c r="T113" s="3" t="n">
        <v>0</v>
      </c>
      <c r="U113" s="3" t="n">
        <v>0</v>
      </c>
      <c r="V113" s="3" t="n">
        <v>0</v>
      </c>
      <c r="W113" s="3" t="n">
        <v>0</v>
      </c>
      <c r="X113" s="3" t="n">
        <v>0</v>
      </c>
      <c r="Y113" s="3" t="n">
        <v>0</v>
      </c>
      <c r="Z113" s="3" t="n">
        <v>0</v>
      </c>
      <c r="AA113" s="3" t="n">
        <v>0</v>
      </c>
      <c r="AB113" s="3" t="n">
        <v>0</v>
      </c>
      <c r="AC113" s="3" t="n">
        <v>0</v>
      </c>
      <c r="AD113" s="3" t="n">
        <v>0</v>
      </c>
      <c r="AE113" s="3" t="n">
        <v>0</v>
      </c>
      <c r="AF113" s="3" t="n">
        <v>1</v>
      </c>
    </row>
    <row r="114" customFormat="false" ht="13.8" hidden="false" customHeight="false" outlineLevel="0" collapsed="false">
      <c r="A114" s="3" t="s">
        <v>150</v>
      </c>
      <c r="B114" s="3" t="n">
        <v>0</v>
      </c>
      <c r="C114" s="3" t="n">
        <v>0</v>
      </c>
      <c r="D114" s="3" t="n">
        <v>0</v>
      </c>
      <c r="E114" s="3" t="n">
        <v>0</v>
      </c>
      <c r="F114" s="3" t="n">
        <v>0</v>
      </c>
      <c r="G114" s="3" t="n">
        <v>0</v>
      </c>
      <c r="H114" s="3" t="n">
        <v>0</v>
      </c>
      <c r="I114" s="3" t="n">
        <v>0</v>
      </c>
      <c r="J114" s="3" t="n">
        <v>0</v>
      </c>
      <c r="K114" s="3" t="n">
        <v>0</v>
      </c>
      <c r="L114" s="3" t="n">
        <v>0</v>
      </c>
      <c r="M114" s="3" t="n">
        <v>0</v>
      </c>
      <c r="N114" s="3" t="n">
        <v>0</v>
      </c>
      <c r="O114" s="3" t="n">
        <v>0</v>
      </c>
      <c r="P114" s="3" t="n">
        <v>0</v>
      </c>
      <c r="Q114" s="3" t="n">
        <v>0</v>
      </c>
      <c r="R114" s="3" t="n">
        <v>0</v>
      </c>
      <c r="S114" s="3" t="n">
        <v>0</v>
      </c>
      <c r="T114" s="3" t="n">
        <v>0</v>
      </c>
      <c r="U114" s="3" t="n">
        <v>1</v>
      </c>
      <c r="V114" s="3" t="n">
        <v>0</v>
      </c>
      <c r="W114" s="3" t="n">
        <v>0</v>
      </c>
      <c r="X114" s="3" t="n">
        <v>0</v>
      </c>
      <c r="Y114" s="3" t="n">
        <v>0</v>
      </c>
      <c r="Z114" s="3" t="n">
        <v>0</v>
      </c>
      <c r="AA114" s="3" t="n">
        <v>0</v>
      </c>
      <c r="AB114" s="3" t="n">
        <v>0</v>
      </c>
      <c r="AC114" s="3" t="n">
        <v>0</v>
      </c>
      <c r="AD114" s="3" t="n">
        <v>0</v>
      </c>
      <c r="AE114" s="3" t="n">
        <v>0</v>
      </c>
      <c r="AF114" s="3" t="n">
        <v>1</v>
      </c>
    </row>
    <row r="115" customFormat="false" ht="13.8" hidden="false" customHeight="false" outlineLevel="0" collapsed="false">
      <c r="A115" s="3" t="s">
        <v>151</v>
      </c>
      <c r="B115" s="3" t="n">
        <v>0</v>
      </c>
      <c r="C115" s="3" t="n">
        <v>0</v>
      </c>
      <c r="D115" s="3" t="n">
        <v>0</v>
      </c>
      <c r="E115" s="3" t="n">
        <v>0</v>
      </c>
      <c r="F115" s="3" t="n">
        <v>1</v>
      </c>
      <c r="G115" s="3" t="n">
        <v>0</v>
      </c>
      <c r="H115" s="3" t="n">
        <v>0</v>
      </c>
      <c r="I115" s="3" t="n">
        <v>0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 t="n">
        <v>0</v>
      </c>
      <c r="P115" s="3" t="n">
        <v>0</v>
      </c>
      <c r="Q115" s="3" t="n">
        <v>0</v>
      </c>
      <c r="R115" s="3" t="n">
        <v>0</v>
      </c>
      <c r="S115" s="3" t="n">
        <v>0</v>
      </c>
      <c r="T115" s="3" t="n">
        <v>0</v>
      </c>
      <c r="U115" s="3" t="n">
        <v>2</v>
      </c>
      <c r="V115" s="3" t="n">
        <v>0</v>
      </c>
      <c r="W115" s="3" t="n">
        <v>0</v>
      </c>
      <c r="X115" s="3" t="n">
        <v>0</v>
      </c>
      <c r="Y115" s="3" t="n">
        <v>0</v>
      </c>
      <c r="Z115" s="3" t="n">
        <v>0</v>
      </c>
      <c r="AA115" s="3" t="n">
        <v>0</v>
      </c>
      <c r="AB115" s="3" t="n">
        <v>0</v>
      </c>
      <c r="AC115" s="3" t="n">
        <v>0</v>
      </c>
      <c r="AD115" s="3" t="n">
        <v>0</v>
      </c>
      <c r="AE115" s="3" t="n">
        <v>0</v>
      </c>
      <c r="AF115" s="3" t="n">
        <v>3</v>
      </c>
    </row>
    <row r="116" customFormat="false" ht="13.8" hidden="false" customHeight="false" outlineLevel="0" collapsed="false">
      <c r="A116" s="3" t="s">
        <v>152</v>
      </c>
      <c r="B116" s="3" t="n">
        <v>0</v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1</v>
      </c>
      <c r="K116" s="3" t="n">
        <v>0</v>
      </c>
      <c r="L116" s="3" t="n">
        <v>0</v>
      </c>
      <c r="M116" s="3" t="n">
        <v>0</v>
      </c>
      <c r="N116" s="3" t="n">
        <v>0</v>
      </c>
      <c r="O116" s="3" t="n">
        <v>0</v>
      </c>
      <c r="P116" s="3" t="n">
        <v>0</v>
      </c>
      <c r="Q116" s="3" t="n">
        <v>0</v>
      </c>
      <c r="R116" s="3" t="n">
        <v>0</v>
      </c>
      <c r="S116" s="3" t="n">
        <v>0</v>
      </c>
      <c r="T116" s="3" t="n">
        <v>0</v>
      </c>
      <c r="U116" s="3" t="n">
        <v>0</v>
      </c>
      <c r="V116" s="3" t="n">
        <v>0</v>
      </c>
      <c r="W116" s="3" t="n">
        <v>0</v>
      </c>
      <c r="X116" s="3" t="n">
        <v>0</v>
      </c>
      <c r="Y116" s="3" t="n">
        <v>0</v>
      </c>
      <c r="Z116" s="3" t="n">
        <v>0</v>
      </c>
      <c r="AA116" s="3" t="n">
        <v>0</v>
      </c>
      <c r="AB116" s="3" t="n">
        <v>0</v>
      </c>
      <c r="AC116" s="3" t="n">
        <v>0</v>
      </c>
      <c r="AD116" s="3" t="n">
        <v>0</v>
      </c>
      <c r="AE116" s="3" t="n">
        <v>0</v>
      </c>
      <c r="AF116" s="3" t="n">
        <v>1</v>
      </c>
    </row>
    <row r="117" customFormat="false" ht="13.8" hidden="false" customHeight="false" outlineLevel="0" collapsed="false">
      <c r="A117" s="3" t="s">
        <v>153</v>
      </c>
      <c r="B117" s="3" t="n">
        <v>0</v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 t="n">
        <v>0</v>
      </c>
      <c r="P117" s="3" t="n">
        <v>1</v>
      </c>
      <c r="Q117" s="3" t="n">
        <v>0</v>
      </c>
      <c r="R117" s="3" t="n">
        <v>0</v>
      </c>
      <c r="S117" s="3" t="n">
        <v>0</v>
      </c>
      <c r="T117" s="3" t="n">
        <v>0</v>
      </c>
      <c r="U117" s="3" t="n">
        <v>0</v>
      </c>
      <c r="V117" s="3" t="n">
        <v>0</v>
      </c>
      <c r="W117" s="3" t="n">
        <v>0</v>
      </c>
      <c r="X117" s="3" t="n">
        <v>0</v>
      </c>
      <c r="Y117" s="3" t="n">
        <v>0</v>
      </c>
      <c r="Z117" s="3" t="n">
        <v>0</v>
      </c>
      <c r="AA117" s="3" t="n">
        <v>0</v>
      </c>
      <c r="AB117" s="3" t="n">
        <v>0</v>
      </c>
      <c r="AC117" s="3" t="n">
        <v>0</v>
      </c>
      <c r="AD117" s="3" t="n">
        <v>0</v>
      </c>
      <c r="AE117" s="3" t="n">
        <v>0</v>
      </c>
      <c r="AF117" s="3" t="n">
        <v>1</v>
      </c>
    </row>
    <row r="118" customFormat="false" ht="13.8" hidden="false" customHeight="false" outlineLevel="0" collapsed="false">
      <c r="A118" s="3" t="s">
        <v>154</v>
      </c>
      <c r="B118" s="3" t="n">
        <v>0</v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0</v>
      </c>
      <c r="J118" s="3" t="n">
        <v>1</v>
      </c>
      <c r="K118" s="3" t="n">
        <v>0</v>
      </c>
      <c r="L118" s="3" t="n">
        <v>0</v>
      </c>
      <c r="M118" s="3" t="n">
        <v>0</v>
      </c>
      <c r="N118" s="3" t="n">
        <v>0</v>
      </c>
      <c r="O118" s="3" t="n">
        <v>0</v>
      </c>
      <c r="P118" s="3" t="n">
        <v>0</v>
      </c>
      <c r="Q118" s="3" t="n">
        <v>0</v>
      </c>
      <c r="R118" s="3" t="n">
        <v>0</v>
      </c>
      <c r="S118" s="3" t="n">
        <v>0</v>
      </c>
      <c r="T118" s="3" t="n">
        <v>0</v>
      </c>
      <c r="U118" s="3" t="n">
        <v>0</v>
      </c>
      <c r="V118" s="3" t="n">
        <v>0</v>
      </c>
      <c r="W118" s="3" t="n">
        <v>0</v>
      </c>
      <c r="X118" s="3" t="n">
        <v>0</v>
      </c>
      <c r="Y118" s="3" t="n">
        <v>0</v>
      </c>
      <c r="Z118" s="3" t="n">
        <v>0</v>
      </c>
      <c r="AA118" s="3" t="n">
        <v>0</v>
      </c>
      <c r="AB118" s="3" t="n">
        <v>0</v>
      </c>
      <c r="AC118" s="3" t="n">
        <v>0</v>
      </c>
      <c r="AD118" s="3" t="n">
        <v>0</v>
      </c>
      <c r="AE118" s="3" t="n">
        <v>0</v>
      </c>
      <c r="AF118" s="3" t="n">
        <v>1</v>
      </c>
    </row>
    <row r="119" customFormat="false" ht="13.8" hidden="false" customHeight="false" outlineLevel="0" collapsed="false">
      <c r="A119" s="3" t="s">
        <v>155</v>
      </c>
      <c r="B119" s="3" t="n">
        <v>0</v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 t="n">
        <v>0</v>
      </c>
      <c r="P119" s="3" t="n">
        <v>1</v>
      </c>
      <c r="Q119" s="3" t="n">
        <v>0</v>
      </c>
      <c r="R119" s="3" t="n">
        <v>0</v>
      </c>
      <c r="S119" s="3" t="n">
        <v>0</v>
      </c>
      <c r="T119" s="3" t="n">
        <v>0</v>
      </c>
      <c r="U119" s="3" t="n">
        <v>0</v>
      </c>
      <c r="V119" s="3" t="n">
        <v>0</v>
      </c>
      <c r="W119" s="3" t="n">
        <v>0</v>
      </c>
      <c r="X119" s="3" t="n">
        <v>0</v>
      </c>
      <c r="Y119" s="3" t="n">
        <v>0</v>
      </c>
      <c r="Z119" s="3" t="n">
        <v>0</v>
      </c>
      <c r="AA119" s="3" t="n">
        <v>0</v>
      </c>
      <c r="AB119" s="3" t="n">
        <v>0</v>
      </c>
      <c r="AC119" s="3" t="n">
        <v>0</v>
      </c>
      <c r="AD119" s="3" t="n">
        <v>0</v>
      </c>
      <c r="AE119" s="3" t="n">
        <v>0</v>
      </c>
      <c r="AF119" s="3" t="n">
        <v>1</v>
      </c>
    </row>
    <row r="120" customFormat="false" ht="13.8" hidden="false" customHeight="false" outlineLevel="0" collapsed="false">
      <c r="A120" s="3" t="s">
        <v>156</v>
      </c>
      <c r="B120" s="3" t="n">
        <v>0</v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 t="n">
        <v>0</v>
      </c>
      <c r="P120" s="3" t="n">
        <v>0</v>
      </c>
      <c r="Q120" s="3" t="n">
        <v>0</v>
      </c>
      <c r="R120" s="3" t="n">
        <v>0</v>
      </c>
      <c r="S120" s="3" t="n">
        <v>0</v>
      </c>
      <c r="T120" s="3" t="n">
        <v>0</v>
      </c>
      <c r="U120" s="3" t="n">
        <v>0</v>
      </c>
      <c r="V120" s="3" t="n">
        <v>0</v>
      </c>
      <c r="W120" s="3" t="n">
        <v>0</v>
      </c>
      <c r="X120" s="3" t="n">
        <v>0</v>
      </c>
      <c r="Y120" s="3" t="n">
        <v>1</v>
      </c>
      <c r="Z120" s="3" t="n">
        <v>0</v>
      </c>
      <c r="AA120" s="3" t="n">
        <v>0</v>
      </c>
      <c r="AB120" s="3" t="n">
        <v>0</v>
      </c>
      <c r="AC120" s="3" t="n">
        <v>0</v>
      </c>
      <c r="AD120" s="3" t="n">
        <v>0</v>
      </c>
      <c r="AE120" s="3" t="n">
        <v>0</v>
      </c>
      <c r="AF120" s="3" t="n">
        <v>1</v>
      </c>
    </row>
    <row r="121" customFormat="false" ht="13.8" hidden="false" customHeight="false" outlineLevel="0" collapsed="false">
      <c r="A121" s="3" t="s">
        <v>157</v>
      </c>
      <c r="B121" s="3" t="n">
        <v>0</v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1</v>
      </c>
      <c r="K121" s="3" t="n">
        <v>0</v>
      </c>
      <c r="L121" s="3" t="n">
        <v>0</v>
      </c>
      <c r="M121" s="3" t="n">
        <v>0</v>
      </c>
      <c r="N121" s="3" t="n">
        <v>0</v>
      </c>
      <c r="O121" s="3" t="n">
        <v>0</v>
      </c>
      <c r="P121" s="3" t="n">
        <v>0</v>
      </c>
      <c r="Q121" s="3" t="n">
        <v>0</v>
      </c>
      <c r="R121" s="3" t="n">
        <v>0</v>
      </c>
      <c r="S121" s="3" t="n">
        <v>0</v>
      </c>
      <c r="T121" s="3" t="n">
        <v>0</v>
      </c>
      <c r="U121" s="3" t="n">
        <v>0</v>
      </c>
      <c r="V121" s="3" t="n">
        <v>0</v>
      </c>
      <c r="W121" s="3" t="n">
        <v>0</v>
      </c>
      <c r="X121" s="3" t="n">
        <v>1</v>
      </c>
      <c r="Y121" s="3" t="n">
        <v>0</v>
      </c>
      <c r="Z121" s="3" t="n">
        <v>0</v>
      </c>
      <c r="AA121" s="3" t="n">
        <v>0</v>
      </c>
      <c r="AB121" s="3" t="n">
        <v>0</v>
      </c>
      <c r="AC121" s="3" t="n">
        <v>0</v>
      </c>
      <c r="AD121" s="3" t="n">
        <v>0</v>
      </c>
      <c r="AE121" s="3" t="n">
        <v>0</v>
      </c>
      <c r="AF121" s="3" t="n">
        <v>2</v>
      </c>
    </row>
    <row r="122" customFormat="false" ht="13.8" hidden="false" customHeight="false" outlineLevel="0" collapsed="false">
      <c r="A122" s="3" t="s">
        <v>158</v>
      </c>
      <c r="B122" s="3" t="n">
        <v>0</v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 t="n">
        <v>0</v>
      </c>
      <c r="P122" s="3" t="n">
        <v>0</v>
      </c>
      <c r="Q122" s="3" t="n">
        <v>0</v>
      </c>
      <c r="R122" s="3" t="n">
        <v>0</v>
      </c>
      <c r="S122" s="3" t="n">
        <v>0</v>
      </c>
      <c r="T122" s="3" t="n">
        <v>0</v>
      </c>
      <c r="U122" s="3" t="n">
        <v>0</v>
      </c>
      <c r="V122" s="3" t="n">
        <v>0</v>
      </c>
      <c r="W122" s="3" t="n">
        <v>0</v>
      </c>
      <c r="X122" s="3" t="n">
        <v>1</v>
      </c>
      <c r="Y122" s="3" t="n">
        <v>0</v>
      </c>
      <c r="Z122" s="3" t="n">
        <v>0</v>
      </c>
      <c r="AA122" s="3" t="n">
        <v>0</v>
      </c>
      <c r="AB122" s="3" t="n">
        <v>0</v>
      </c>
      <c r="AC122" s="3" t="n">
        <v>0</v>
      </c>
      <c r="AD122" s="3" t="n">
        <v>0</v>
      </c>
      <c r="AE122" s="3" t="n">
        <v>0</v>
      </c>
      <c r="AF122" s="3" t="n">
        <v>1</v>
      </c>
    </row>
    <row r="123" customFormat="false" ht="13.8" hidden="false" customHeight="false" outlineLevel="0" collapsed="false">
      <c r="A123" s="3" t="s">
        <v>159</v>
      </c>
      <c r="B123" s="3" t="n">
        <v>0</v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1</v>
      </c>
      <c r="K123" s="3" t="n">
        <v>0</v>
      </c>
      <c r="L123" s="3" t="n">
        <v>0</v>
      </c>
      <c r="M123" s="3" t="n">
        <v>0</v>
      </c>
      <c r="N123" s="3" t="n">
        <v>0</v>
      </c>
      <c r="O123" s="3" t="n">
        <v>0</v>
      </c>
      <c r="P123" s="3" t="n">
        <v>0</v>
      </c>
      <c r="Q123" s="3" t="n">
        <v>0</v>
      </c>
      <c r="R123" s="3" t="n">
        <v>0</v>
      </c>
      <c r="S123" s="3" t="n">
        <v>0</v>
      </c>
      <c r="T123" s="3" t="n">
        <v>0</v>
      </c>
      <c r="U123" s="3" t="n">
        <v>0</v>
      </c>
      <c r="V123" s="3" t="n">
        <v>0</v>
      </c>
      <c r="W123" s="3" t="n">
        <v>0</v>
      </c>
      <c r="X123" s="3" t="n">
        <v>0</v>
      </c>
      <c r="Y123" s="3" t="n">
        <v>0</v>
      </c>
      <c r="Z123" s="3" t="n">
        <v>0</v>
      </c>
      <c r="AA123" s="3" t="n">
        <v>0</v>
      </c>
      <c r="AB123" s="3" t="n">
        <v>0</v>
      </c>
      <c r="AC123" s="3" t="n">
        <v>0</v>
      </c>
      <c r="AD123" s="3" t="n">
        <v>0</v>
      </c>
      <c r="AE123" s="3" t="n">
        <v>0</v>
      </c>
      <c r="AF123" s="3" t="n">
        <v>1</v>
      </c>
    </row>
    <row r="124" customFormat="false" ht="13.8" hidden="false" customHeight="false" outlineLevel="0" collapsed="false">
      <c r="A124" s="3" t="s">
        <v>160</v>
      </c>
      <c r="B124" s="3" t="n">
        <v>0</v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 t="n">
        <v>0</v>
      </c>
      <c r="P124" s="3" t="n">
        <v>1</v>
      </c>
      <c r="Q124" s="3" t="n">
        <v>0</v>
      </c>
      <c r="R124" s="3" t="n">
        <v>0</v>
      </c>
      <c r="S124" s="3" t="n">
        <v>0</v>
      </c>
      <c r="T124" s="3" t="n">
        <v>0</v>
      </c>
      <c r="U124" s="3" t="n">
        <v>2</v>
      </c>
      <c r="V124" s="3" t="n">
        <v>0</v>
      </c>
      <c r="W124" s="3" t="n">
        <v>0</v>
      </c>
      <c r="X124" s="3" t="n">
        <v>0</v>
      </c>
      <c r="Y124" s="3" t="n">
        <v>0</v>
      </c>
      <c r="Z124" s="3" t="n">
        <v>0</v>
      </c>
      <c r="AA124" s="3" t="n">
        <v>0</v>
      </c>
      <c r="AB124" s="3" t="n">
        <v>0</v>
      </c>
      <c r="AC124" s="3" t="n">
        <v>0</v>
      </c>
      <c r="AD124" s="3" t="n">
        <v>0</v>
      </c>
      <c r="AE124" s="3" t="n">
        <v>0</v>
      </c>
      <c r="AF124" s="3" t="n">
        <v>3</v>
      </c>
    </row>
    <row r="125" customFormat="false" ht="13.8" hidden="false" customHeight="false" outlineLevel="0" collapsed="false">
      <c r="A125" s="3" t="s">
        <v>161</v>
      </c>
      <c r="B125" s="3" t="n">
        <v>0</v>
      </c>
      <c r="C125" s="3" t="n">
        <v>0</v>
      </c>
      <c r="D125" s="3" t="n">
        <v>0</v>
      </c>
      <c r="E125" s="3" t="n">
        <v>0</v>
      </c>
      <c r="F125" s="3" t="n">
        <v>3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 t="n">
        <v>0</v>
      </c>
      <c r="P125" s="3" t="n">
        <v>0</v>
      </c>
      <c r="Q125" s="3" t="n">
        <v>0</v>
      </c>
      <c r="R125" s="3" t="n">
        <v>0</v>
      </c>
      <c r="S125" s="3" t="n">
        <v>0</v>
      </c>
      <c r="T125" s="3" t="n">
        <v>0</v>
      </c>
      <c r="U125" s="3" t="n">
        <v>0</v>
      </c>
      <c r="V125" s="3" t="n">
        <v>0</v>
      </c>
      <c r="W125" s="3" t="n">
        <v>0</v>
      </c>
      <c r="X125" s="3" t="n">
        <v>0</v>
      </c>
      <c r="Y125" s="3" t="n">
        <v>0</v>
      </c>
      <c r="Z125" s="3" t="n">
        <v>0</v>
      </c>
      <c r="AA125" s="3" t="n">
        <v>0</v>
      </c>
      <c r="AB125" s="3" t="n">
        <v>0</v>
      </c>
      <c r="AC125" s="3" t="n">
        <v>0</v>
      </c>
      <c r="AD125" s="3" t="n">
        <v>0</v>
      </c>
      <c r="AE125" s="3" t="n">
        <v>0</v>
      </c>
      <c r="AF125" s="3" t="n">
        <v>3</v>
      </c>
    </row>
    <row r="126" customFormat="false" ht="13.8" hidden="false" customHeight="false" outlineLevel="0" collapsed="false">
      <c r="A126" s="3" t="s">
        <v>162</v>
      </c>
      <c r="B126" s="3" t="n">
        <v>0</v>
      </c>
      <c r="C126" s="3" t="n">
        <v>0</v>
      </c>
      <c r="D126" s="3" t="n">
        <v>0</v>
      </c>
      <c r="E126" s="3" t="n">
        <v>0</v>
      </c>
      <c r="F126" s="3" t="n">
        <v>0</v>
      </c>
      <c r="G126" s="3" t="n">
        <v>0</v>
      </c>
      <c r="H126" s="3" t="n">
        <v>0</v>
      </c>
      <c r="I126" s="3" t="n">
        <v>0</v>
      </c>
      <c r="J126" s="3" t="n">
        <v>0</v>
      </c>
      <c r="K126" s="3" t="n">
        <v>0</v>
      </c>
      <c r="L126" s="3" t="n">
        <v>0</v>
      </c>
      <c r="M126" s="3" t="n">
        <v>0</v>
      </c>
      <c r="N126" s="3" t="n">
        <v>0</v>
      </c>
      <c r="O126" s="3" t="n">
        <v>0</v>
      </c>
      <c r="P126" s="3" t="n">
        <v>2</v>
      </c>
      <c r="Q126" s="3" t="n">
        <v>0</v>
      </c>
      <c r="R126" s="3" t="n">
        <v>0</v>
      </c>
      <c r="S126" s="3" t="n">
        <v>0</v>
      </c>
      <c r="T126" s="3" t="n">
        <v>0</v>
      </c>
      <c r="U126" s="3" t="n">
        <v>0</v>
      </c>
      <c r="V126" s="3" t="n">
        <v>0</v>
      </c>
      <c r="W126" s="3" t="n">
        <v>0</v>
      </c>
      <c r="X126" s="3" t="n">
        <v>0</v>
      </c>
      <c r="Y126" s="3" t="n">
        <v>0</v>
      </c>
      <c r="Z126" s="3" t="n">
        <v>0</v>
      </c>
      <c r="AA126" s="3" t="n">
        <v>0</v>
      </c>
      <c r="AB126" s="3" t="n">
        <v>0</v>
      </c>
      <c r="AC126" s="3" t="n">
        <v>0</v>
      </c>
      <c r="AD126" s="3" t="n">
        <v>0</v>
      </c>
      <c r="AE126" s="3" t="n">
        <v>0</v>
      </c>
      <c r="AF126" s="3" t="n">
        <v>2</v>
      </c>
    </row>
    <row r="127" customFormat="false" ht="13.8" hidden="false" customHeight="false" outlineLevel="0" collapsed="false">
      <c r="A127" s="3" t="s">
        <v>163</v>
      </c>
      <c r="B127" s="3" t="n">
        <v>0</v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2</v>
      </c>
      <c r="K127" s="3" t="n">
        <v>0</v>
      </c>
      <c r="L127" s="3" t="n">
        <v>0</v>
      </c>
      <c r="M127" s="3" t="n">
        <v>0</v>
      </c>
      <c r="N127" s="3" t="n">
        <v>0</v>
      </c>
      <c r="O127" s="3" t="n">
        <v>0</v>
      </c>
      <c r="P127" s="3" t="n">
        <v>1</v>
      </c>
      <c r="Q127" s="3" t="n">
        <v>0</v>
      </c>
      <c r="R127" s="3" t="n">
        <v>0</v>
      </c>
      <c r="S127" s="3" t="n">
        <v>0</v>
      </c>
      <c r="T127" s="3" t="n">
        <v>0</v>
      </c>
      <c r="U127" s="3" t="n">
        <v>1</v>
      </c>
      <c r="V127" s="3" t="n">
        <v>0</v>
      </c>
      <c r="W127" s="3" t="n">
        <v>0</v>
      </c>
      <c r="X127" s="3" t="n">
        <v>1</v>
      </c>
      <c r="Y127" s="3" t="n">
        <v>0</v>
      </c>
      <c r="Z127" s="3" t="n">
        <v>0</v>
      </c>
      <c r="AA127" s="3" t="n">
        <v>0</v>
      </c>
      <c r="AB127" s="3" t="n">
        <v>0</v>
      </c>
      <c r="AC127" s="3" t="n">
        <v>0</v>
      </c>
      <c r="AD127" s="3" t="n">
        <v>0</v>
      </c>
      <c r="AE127" s="3" t="n">
        <v>0</v>
      </c>
      <c r="AF127" s="3" t="n">
        <v>5</v>
      </c>
    </row>
    <row r="128" customFormat="false" ht="13.8" hidden="false" customHeight="false" outlineLevel="0" collapsed="false">
      <c r="A128" s="3" t="s">
        <v>164</v>
      </c>
      <c r="B128" s="3" t="n">
        <v>0</v>
      </c>
      <c r="C128" s="3" t="n">
        <v>0</v>
      </c>
      <c r="D128" s="3" t="n">
        <v>0</v>
      </c>
      <c r="E128" s="3" t="n">
        <v>0</v>
      </c>
      <c r="F128" s="3" t="n">
        <v>1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 t="n">
        <v>0</v>
      </c>
      <c r="P128" s="3" t="n">
        <v>0</v>
      </c>
      <c r="Q128" s="3" t="n">
        <v>0</v>
      </c>
      <c r="R128" s="3" t="n">
        <v>0</v>
      </c>
      <c r="S128" s="3" t="n">
        <v>0</v>
      </c>
      <c r="T128" s="3" t="n">
        <v>0</v>
      </c>
      <c r="U128" s="3" t="n">
        <v>0</v>
      </c>
      <c r="V128" s="3" t="n">
        <v>0</v>
      </c>
      <c r="W128" s="3" t="n">
        <v>0</v>
      </c>
      <c r="X128" s="3" t="n">
        <v>0</v>
      </c>
      <c r="Y128" s="3" t="n">
        <v>0</v>
      </c>
      <c r="Z128" s="3" t="n">
        <v>0</v>
      </c>
      <c r="AA128" s="3" t="n">
        <v>0</v>
      </c>
      <c r="AB128" s="3" t="n">
        <v>0</v>
      </c>
      <c r="AC128" s="3" t="n">
        <v>0</v>
      </c>
      <c r="AD128" s="3" t="n">
        <v>0</v>
      </c>
      <c r="AE128" s="3" t="n">
        <v>0</v>
      </c>
      <c r="AF128" s="3" t="n">
        <v>1</v>
      </c>
    </row>
    <row r="129" customFormat="false" ht="13.8" hidden="false" customHeight="false" outlineLevel="0" collapsed="false">
      <c r="A129" s="3" t="s">
        <v>165</v>
      </c>
      <c r="B129" s="3" t="n">
        <v>0</v>
      </c>
      <c r="C129" s="3" t="n">
        <v>0</v>
      </c>
      <c r="D129" s="3" t="n">
        <v>0</v>
      </c>
      <c r="E129" s="3" t="n">
        <v>0</v>
      </c>
      <c r="F129" s="3" t="n">
        <v>2</v>
      </c>
      <c r="G129" s="3" t="n">
        <v>0</v>
      </c>
      <c r="H129" s="3" t="n">
        <v>0</v>
      </c>
      <c r="I129" s="3" t="n">
        <v>0</v>
      </c>
      <c r="J129" s="3" t="n">
        <v>3</v>
      </c>
      <c r="K129" s="3" t="n">
        <v>0</v>
      </c>
      <c r="L129" s="3" t="n">
        <v>0</v>
      </c>
      <c r="M129" s="3" t="n">
        <v>0</v>
      </c>
      <c r="N129" s="3" t="n">
        <v>0</v>
      </c>
      <c r="O129" s="3" t="n">
        <v>0</v>
      </c>
      <c r="P129" s="3" t="n">
        <v>2</v>
      </c>
      <c r="Q129" s="3" t="n">
        <v>0</v>
      </c>
      <c r="R129" s="3" t="n">
        <v>0</v>
      </c>
      <c r="S129" s="3" t="n">
        <v>0</v>
      </c>
      <c r="T129" s="3" t="n">
        <v>0</v>
      </c>
      <c r="U129" s="3" t="n">
        <v>0</v>
      </c>
      <c r="V129" s="3" t="n">
        <v>0</v>
      </c>
      <c r="W129" s="3" t="n">
        <v>0</v>
      </c>
      <c r="X129" s="3" t="n">
        <v>1</v>
      </c>
      <c r="Y129" s="3" t="n">
        <v>0</v>
      </c>
      <c r="Z129" s="3" t="n">
        <v>0</v>
      </c>
      <c r="AA129" s="3" t="n">
        <v>0</v>
      </c>
      <c r="AB129" s="3" t="n">
        <v>0</v>
      </c>
      <c r="AC129" s="3" t="n">
        <v>0</v>
      </c>
      <c r="AD129" s="3" t="n">
        <v>0</v>
      </c>
      <c r="AE129" s="3" t="n">
        <v>0</v>
      </c>
      <c r="AF129" s="3" t="n">
        <v>8</v>
      </c>
    </row>
    <row r="130" customFormat="false" ht="13.8" hidden="false" customHeight="false" outlineLevel="0" collapsed="false">
      <c r="A130" s="3" t="s">
        <v>166</v>
      </c>
      <c r="B130" s="3" t="n">
        <v>0</v>
      </c>
      <c r="C130" s="3" t="n">
        <v>0</v>
      </c>
      <c r="D130" s="3" t="n">
        <v>0</v>
      </c>
      <c r="E130" s="3" t="n">
        <v>0</v>
      </c>
      <c r="F130" s="3" t="n">
        <v>1</v>
      </c>
      <c r="G130" s="3" t="n">
        <v>0</v>
      </c>
      <c r="H130" s="3" t="n">
        <v>0</v>
      </c>
      <c r="I130" s="3" t="n">
        <v>0</v>
      </c>
      <c r="J130" s="3" t="n">
        <v>1</v>
      </c>
      <c r="K130" s="3" t="n">
        <v>0</v>
      </c>
      <c r="L130" s="3" t="n">
        <v>0</v>
      </c>
      <c r="M130" s="3" t="n">
        <v>0</v>
      </c>
      <c r="N130" s="3" t="n">
        <v>0</v>
      </c>
      <c r="O130" s="3" t="n">
        <v>0</v>
      </c>
      <c r="P130" s="3" t="n">
        <v>0</v>
      </c>
      <c r="Q130" s="3" t="n">
        <v>0</v>
      </c>
      <c r="R130" s="3" t="n">
        <v>0</v>
      </c>
      <c r="S130" s="3" t="n">
        <v>0</v>
      </c>
      <c r="T130" s="3" t="n">
        <v>0</v>
      </c>
      <c r="U130" s="3" t="n">
        <v>0</v>
      </c>
      <c r="V130" s="3" t="n">
        <v>0</v>
      </c>
      <c r="W130" s="3" t="n">
        <v>0</v>
      </c>
      <c r="X130" s="3" t="n">
        <v>0</v>
      </c>
      <c r="Y130" s="3" t="n">
        <v>0</v>
      </c>
      <c r="Z130" s="3" t="n">
        <v>0</v>
      </c>
      <c r="AA130" s="3" t="n">
        <v>0</v>
      </c>
      <c r="AB130" s="3" t="n">
        <v>0</v>
      </c>
      <c r="AC130" s="3" t="n">
        <v>0</v>
      </c>
      <c r="AD130" s="3" t="n">
        <v>0</v>
      </c>
      <c r="AE130" s="3" t="n">
        <v>0</v>
      </c>
      <c r="AF130" s="3" t="n">
        <v>2</v>
      </c>
    </row>
    <row r="131" customFormat="false" ht="13.8" hidden="false" customHeight="false" outlineLevel="0" collapsed="false">
      <c r="A131" s="3" t="s">
        <v>167</v>
      </c>
      <c r="B131" s="3" t="n">
        <v>0</v>
      </c>
      <c r="C131" s="3" t="n">
        <v>0</v>
      </c>
      <c r="D131" s="3" t="n">
        <v>0</v>
      </c>
      <c r="E131" s="3" t="n">
        <v>0</v>
      </c>
      <c r="F131" s="3" t="n">
        <v>0</v>
      </c>
      <c r="G131" s="3" t="n">
        <v>0</v>
      </c>
      <c r="H131" s="3" t="n">
        <v>0</v>
      </c>
      <c r="I131" s="3" t="n">
        <v>0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 t="n">
        <v>0</v>
      </c>
      <c r="P131" s="3" t="n">
        <v>0</v>
      </c>
      <c r="Q131" s="3" t="n">
        <v>0</v>
      </c>
      <c r="R131" s="3" t="n">
        <v>0</v>
      </c>
      <c r="S131" s="3" t="n">
        <v>0</v>
      </c>
      <c r="T131" s="3" t="n">
        <v>0</v>
      </c>
      <c r="U131" s="3" t="n">
        <v>17</v>
      </c>
      <c r="V131" s="3" t="n">
        <v>0</v>
      </c>
      <c r="W131" s="3" t="n">
        <v>0</v>
      </c>
      <c r="X131" s="3" t="n">
        <v>1</v>
      </c>
      <c r="Y131" s="3" t="n">
        <v>2</v>
      </c>
      <c r="Z131" s="3" t="n">
        <v>0</v>
      </c>
      <c r="AA131" s="3" t="n">
        <v>0</v>
      </c>
      <c r="AB131" s="3" t="n">
        <v>0</v>
      </c>
      <c r="AC131" s="3" t="n">
        <v>0</v>
      </c>
      <c r="AD131" s="3" t="n">
        <v>0</v>
      </c>
      <c r="AE131" s="3" t="n">
        <v>0</v>
      </c>
      <c r="AF131" s="3" t="n">
        <v>20</v>
      </c>
    </row>
    <row r="132" customFormat="false" ht="13.8" hidden="false" customHeight="false" outlineLevel="0" collapsed="false">
      <c r="A132" s="3" t="s">
        <v>168</v>
      </c>
      <c r="B132" s="3" t="n">
        <v>0</v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 t="n">
        <v>0</v>
      </c>
      <c r="P132" s="3" t="n">
        <v>1</v>
      </c>
      <c r="Q132" s="3" t="n">
        <v>0</v>
      </c>
      <c r="R132" s="3" t="n">
        <v>0</v>
      </c>
      <c r="S132" s="3" t="n">
        <v>0</v>
      </c>
      <c r="T132" s="3" t="n">
        <v>0</v>
      </c>
      <c r="U132" s="3" t="n">
        <v>0</v>
      </c>
      <c r="V132" s="3" t="n">
        <v>0</v>
      </c>
      <c r="W132" s="3" t="n">
        <v>0</v>
      </c>
      <c r="X132" s="3" t="n">
        <v>3</v>
      </c>
      <c r="Y132" s="3" t="n">
        <v>0</v>
      </c>
      <c r="Z132" s="3" t="n">
        <v>0</v>
      </c>
      <c r="AA132" s="3" t="n">
        <v>0</v>
      </c>
      <c r="AB132" s="3" t="n">
        <v>0</v>
      </c>
      <c r="AC132" s="3" t="n">
        <v>0</v>
      </c>
      <c r="AD132" s="3" t="n">
        <v>0</v>
      </c>
      <c r="AE132" s="3" t="n">
        <v>0</v>
      </c>
      <c r="AF132" s="3" t="n">
        <v>4</v>
      </c>
    </row>
    <row r="133" customFormat="false" ht="13.8" hidden="false" customHeight="false" outlineLevel="0" collapsed="false">
      <c r="A133" s="3" t="s">
        <v>169</v>
      </c>
      <c r="B133" s="3" t="n">
        <v>0</v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 t="n">
        <v>0</v>
      </c>
      <c r="P133" s="3" t="n">
        <v>0</v>
      </c>
      <c r="Q133" s="3" t="n">
        <v>0</v>
      </c>
      <c r="R133" s="3" t="n">
        <v>0</v>
      </c>
      <c r="S133" s="3" t="n">
        <v>0</v>
      </c>
      <c r="T133" s="3" t="n">
        <v>0</v>
      </c>
      <c r="U133" s="3" t="n">
        <v>0</v>
      </c>
      <c r="V133" s="3" t="n">
        <v>0</v>
      </c>
      <c r="W133" s="3" t="n">
        <v>0</v>
      </c>
      <c r="X133" s="3" t="n">
        <v>1</v>
      </c>
      <c r="Y133" s="3" t="n">
        <v>0</v>
      </c>
      <c r="Z133" s="3" t="n">
        <v>0</v>
      </c>
      <c r="AA133" s="3" t="n">
        <v>0</v>
      </c>
      <c r="AB133" s="3" t="n">
        <v>0</v>
      </c>
      <c r="AC133" s="3" t="n">
        <v>0</v>
      </c>
      <c r="AD133" s="3" t="n">
        <v>0</v>
      </c>
      <c r="AE133" s="3" t="n">
        <v>0</v>
      </c>
      <c r="AF133" s="3" t="n">
        <v>1</v>
      </c>
    </row>
    <row r="134" customFormat="false" ht="13.8" hidden="false" customHeight="false" outlineLevel="0" collapsed="false">
      <c r="A134" s="3" t="s">
        <v>170</v>
      </c>
      <c r="B134" s="3" t="n">
        <v>0</v>
      </c>
      <c r="C134" s="3" t="n">
        <v>0</v>
      </c>
      <c r="D134" s="3" t="n">
        <v>0</v>
      </c>
      <c r="E134" s="3" t="n">
        <v>0</v>
      </c>
      <c r="F134" s="3" t="n">
        <v>2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 t="n">
        <v>0</v>
      </c>
      <c r="P134" s="3" t="n">
        <v>0</v>
      </c>
      <c r="Q134" s="3" t="n">
        <v>0</v>
      </c>
      <c r="R134" s="3" t="n">
        <v>0</v>
      </c>
      <c r="S134" s="3" t="n">
        <v>0</v>
      </c>
      <c r="T134" s="3" t="n">
        <v>0</v>
      </c>
      <c r="U134" s="3" t="n">
        <v>0</v>
      </c>
      <c r="V134" s="3" t="n">
        <v>0</v>
      </c>
      <c r="W134" s="3" t="n">
        <v>0</v>
      </c>
      <c r="X134" s="3" t="n">
        <v>0</v>
      </c>
      <c r="Y134" s="3" t="n">
        <v>0</v>
      </c>
      <c r="Z134" s="3" t="n">
        <v>0</v>
      </c>
      <c r="AA134" s="3" t="n">
        <v>0</v>
      </c>
      <c r="AB134" s="3" t="n">
        <v>0</v>
      </c>
      <c r="AC134" s="3" t="n">
        <v>0</v>
      </c>
      <c r="AD134" s="3" t="n">
        <v>0</v>
      </c>
      <c r="AE134" s="3" t="n">
        <v>0</v>
      </c>
      <c r="AF134" s="3" t="n">
        <v>2</v>
      </c>
    </row>
    <row r="135" customFormat="false" ht="13.8" hidden="false" customHeight="false" outlineLevel="0" collapsed="false">
      <c r="A135" s="3" t="s">
        <v>171</v>
      </c>
      <c r="B135" s="3" t="n">
        <v>0</v>
      </c>
      <c r="C135" s="3" t="n">
        <v>0</v>
      </c>
      <c r="D135" s="3" t="n">
        <v>0</v>
      </c>
      <c r="E135" s="3" t="n">
        <v>0</v>
      </c>
      <c r="F135" s="3" t="n">
        <v>0</v>
      </c>
      <c r="G135" s="3" t="n">
        <v>0</v>
      </c>
      <c r="H135" s="3" t="n">
        <v>0</v>
      </c>
      <c r="I135" s="3" t="n">
        <v>0</v>
      </c>
      <c r="J135" s="3" t="n">
        <v>0</v>
      </c>
      <c r="K135" s="3" t="n">
        <v>0</v>
      </c>
      <c r="L135" s="3" t="n">
        <v>0</v>
      </c>
      <c r="M135" s="3" t="n">
        <v>0</v>
      </c>
      <c r="N135" s="3" t="n">
        <v>0</v>
      </c>
      <c r="O135" s="3" t="n">
        <v>0</v>
      </c>
      <c r="P135" s="3" t="n">
        <v>0</v>
      </c>
      <c r="Q135" s="3" t="n">
        <v>0</v>
      </c>
      <c r="R135" s="3" t="n">
        <v>0</v>
      </c>
      <c r="S135" s="3" t="n">
        <v>0</v>
      </c>
      <c r="T135" s="3" t="n">
        <v>0</v>
      </c>
      <c r="U135" s="3" t="n">
        <v>2</v>
      </c>
      <c r="V135" s="3" t="n">
        <v>0</v>
      </c>
      <c r="W135" s="3" t="n">
        <v>0</v>
      </c>
      <c r="X135" s="3" t="n">
        <v>3</v>
      </c>
      <c r="Y135" s="3" t="n">
        <v>0</v>
      </c>
      <c r="Z135" s="3" t="n">
        <v>0</v>
      </c>
      <c r="AA135" s="3" t="n">
        <v>0</v>
      </c>
      <c r="AB135" s="3" t="n">
        <v>0</v>
      </c>
      <c r="AC135" s="3" t="n">
        <v>0</v>
      </c>
      <c r="AD135" s="3" t="n">
        <v>0</v>
      </c>
      <c r="AE135" s="3" t="n">
        <v>0</v>
      </c>
      <c r="AF135" s="3" t="n">
        <v>5</v>
      </c>
    </row>
    <row r="136" customFormat="false" ht="13.8" hidden="false" customHeight="false" outlineLevel="0" collapsed="false">
      <c r="A136" s="3" t="s">
        <v>172</v>
      </c>
      <c r="B136" s="3" t="n">
        <v>0</v>
      </c>
      <c r="C136" s="3" t="n">
        <v>0</v>
      </c>
      <c r="D136" s="3" t="n">
        <v>0</v>
      </c>
      <c r="E136" s="3" t="n">
        <v>0</v>
      </c>
      <c r="F136" s="3" t="n">
        <v>12</v>
      </c>
      <c r="G136" s="3" t="n">
        <v>0</v>
      </c>
      <c r="H136" s="3" t="n">
        <v>0</v>
      </c>
      <c r="I136" s="3" t="n">
        <v>0</v>
      </c>
      <c r="J136" s="3" t="n">
        <v>0</v>
      </c>
      <c r="K136" s="3" t="n">
        <v>0</v>
      </c>
      <c r="L136" s="3" t="n">
        <v>0</v>
      </c>
      <c r="M136" s="3" t="n">
        <v>0</v>
      </c>
      <c r="N136" s="3" t="n">
        <v>0</v>
      </c>
      <c r="O136" s="3" t="n">
        <v>0</v>
      </c>
      <c r="P136" s="3" t="n">
        <v>0</v>
      </c>
      <c r="Q136" s="3" t="n">
        <v>0</v>
      </c>
      <c r="R136" s="3" t="n">
        <v>0</v>
      </c>
      <c r="S136" s="3" t="n">
        <v>0</v>
      </c>
      <c r="T136" s="3" t="n">
        <v>0</v>
      </c>
      <c r="U136" s="3" t="n">
        <v>0</v>
      </c>
      <c r="V136" s="3" t="n">
        <v>0</v>
      </c>
      <c r="W136" s="3" t="n">
        <v>0</v>
      </c>
      <c r="X136" s="3" t="n">
        <v>0</v>
      </c>
      <c r="Y136" s="3" t="n">
        <v>0</v>
      </c>
      <c r="Z136" s="3" t="n">
        <v>0</v>
      </c>
      <c r="AA136" s="3" t="n">
        <v>0</v>
      </c>
      <c r="AB136" s="3" t="n">
        <v>0</v>
      </c>
      <c r="AC136" s="3" t="n">
        <v>0</v>
      </c>
      <c r="AD136" s="3" t="n">
        <v>0</v>
      </c>
      <c r="AE136" s="3" t="n">
        <v>0</v>
      </c>
      <c r="AF136" s="3" t="n">
        <v>12</v>
      </c>
    </row>
    <row r="137" customFormat="false" ht="13.8" hidden="false" customHeight="false" outlineLevel="0" collapsed="false">
      <c r="A137" s="3" t="s">
        <v>173</v>
      </c>
      <c r="B137" s="3" t="n">
        <v>0</v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3</v>
      </c>
      <c r="K137" s="3" t="n">
        <v>0</v>
      </c>
      <c r="L137" s="3" t="n">
        <v>0</v>
      </c>
      <c r="M137" s="3" t="n">
        <v>0</v>
      </c>
      <c r="N137" s="3" t="n">
        <v>0</v>
      </c>
      <c r="O137" s="3" t="n">
        <v>0</v>
      </c>
      <c r="P137" s="3" t="n">
        <v>0</v>
      </c>
      <c r="Q137" s="3" t="n">
        <v>0</v>
      </c>
      <c r="R137" s="3" t="n">
        <v>0</v>
      </c>
      <c r="S137" s="3" t="n">
        <v>0</v>
      </c>
      <c r="T137" s="3" t="n">
        <v>0</v>
      </c>
      <c r="U137" s="3" t="n">
        <v>0</v>
      </c>
      <c r="V137" s="3" t="n">
        <v>0</v>
      </c>
      <c r="W137" s="3" t="n">
        <v>0</v>
      </c>
      <c r="X137" s="3" t="n">
        <v>0</v>
      </c>
      <c r="Y137" s="3" t="n">
        <v>0</v>
      </c>
      <c r="Z137" s="3" t="n">
        <v>0</v>
      </c>
      <c r="AA137" s="3" t="n">
        <v>0</v>
      </c>
      <c r="AB137" s="3" t="n">
        <v>0</v>
      </c>
      <c r="AC137" s="3" t="n">
        <v>0</v>
      </c>
      <c r="AD137" s="3" t="n">
        <v>0</v>
      </c>
      <c r="AE137" s="3" t="n">
        <v>0</v>
      </c>
      <c r="AF137" s="3" t="n">
        <v>3</v>
      </c>
    </row>
    <row r="138" customFormat="false" ht="13.8" hidden="false" customHeight="false" outlineLevel="0" collapsed="false">
      <c r="A138" s="3" t="s">
        <v>174</v>
      </c>
      <c r="B138" s="3" t="n">
        <v>0</v>
      </c>
      <c r="C138" s="3" t="n">
        <v>0</v>
      </c>
      <c r="D138" s="3" t="n">
        <v>0</v>
      </c>
      <c r="E138" s="3" t="n">
        <v>0</v>
      </c>
      <c r="F138" s="3" t="n">
        <v>3</v>
      </c>
      <c r="G138" s="3" t="n">
        <v>0</v>
      </c>
      <c r="H138" s="3" t="n">
        <v>0</v>
      </c>
      <c r="I138" s="3" t="n">
        <v>0</v>
      </c>
      <c r="J138" s="3" t="n">
        <v>1</v>
      </c>
      <c r="K138" s="3" t="n">
        <v>0</v>
      </c>
      <c r="L138" s="3" t="n">
        <v>0</v>
      </c>
      <c r="M138" s="3" t="n">
        <v>0</v>
      </c>
      <c r="N138" s="3" t="n">
        <v>0</v>
      </c>
      <c r="O138" s="3" t="n">
        <v>0</v>
      </c>
      <c r="P138" s="3" t="n">
        <v>1</v>
      </c>
      <c r="Q138" s="3" t="n">
        <v>0</v>
      </c>
      <c r="R138" s="3" t="n">
        <v>0</v>
      </c>
      <c r="S138" s="3" t="n">
        <v>0</v>
      </c>
      <c r="T138" s="3" t="n">
        <v>0</v>
      </c>
      <c r="U138" s="3" t="n">
        <v>3</v>
      </c>
      <c r="V138" s="3" t="n">
        <v>0</v>
      </c>
      <c r="W138" s="3" t="n">
        <v>0</v>
      </c>
      <c r="X138" s="3" t="n">
        <v>1</v>
      </c>
      <c r="Y138" s="3" t="n">
        <v>0</v>
      </c>
      <c r="Z138" s="3" t="n">
        <v>0</v>
      </c>
      <c r="AA138" s="3" t="n">
        <v>0</v>
      </c>
      <c r="AB138" s="3" t="n">
        <v>0</v>
      </c>
      <c r="AC138" s="3" t="n">
        <v>0</v>
      </c>
      <c r="AD138" s="3" t="n">
        <v>0</v>
      </c>
      <c r="AE138" s="3" t="n">
        <v>0</v>
      </c>
      <c r="AF138" s="3" t="n">
        <v>9</v>
      </c>
    </row>
    <row r="139" customFormat="false" ht="13.8" hidden="false" customHeight="false" outlineLevel="0" collapsed="false">
      <c r="A139" s="3" t="s">
        <v>175</v>
      </c>
      <c r="B139" s="3" t="n">
        <v>0</v>
      </c>
      <c r="C139" s="3" t="n">
        <v>0</v>
      </c>
      <c r="D139" s="3" t="n">
        <v>0</v>
      </c>
      <c r="E139" s="3" t="n">
        <v>0</v>
      </c>
      <c r="F139" s="3" t="n">
        <v>0</v>
      </c>
      <c r="G139" s="3" t="n">
        <v>0</v>
      </c>
      <c r="H139" s="3" t="n">
        <v>0</v>
      </c>
      <c r="I139" s="3" t="n">
        <v>0</v>
      </c>
      <c r="J139" s="3" t="n">
        <v>2</v>
      </c>
      <c r="K139" s="3" t="n">
        <v>0</v>
      </c>
      <c r="L139" s="3" t="n">
        <v>0</v>
      </c>
      <c r="M139" s="3" t="n">
        <v>0</v>
      </c>
      <c r="N139" s="3" t="n">
        <v>0</v>
      </c>
      <c r="O139" s="3" t="n">
        <v>0</v>
      </c>
      <c r="P139" s="3" t="n">
        <v>0</v>
      </c>
      <c r="Q139" s="3" t="n">
        <v>0</v>
      </c>
      <c r="R139" s="3" t="n">
        <v>0</v>
      </c>
      <c r="S139" s="3" t="n">
        <v>0</v>
      </c>
      <c r="T139" s="3" t="n">
        <v>0</v>
      </c>
      <c r="U139" s="3" t="n">
        <v>0</v>
      </c>
      <c r="V139" s="3" t="n">
        <v>0</v>
      </c>
      <c r="W139" s="3" t="n">
        <v>0</v>
      </c>
      <c r="X139" s="3" t="n">
        <v>4</v>
      </c>
      <c r="Y139" s="3" t="n">
        <v>0</v>
      </c>
      <c r="Z139" s="3" t="n">
        <v>0</v>
      </c>
      <c r="AA139" s="3" t="n">
        <v>0</v>
      </c>
      <c r="AB139" s="3" t="n">
        <v>0</v>
      </c>
      <c r="AC139" s="3" t="n">
        <v>0</v>
      </c>
      <c r="AD139" s="3" t="n">
        <v>0</v>
      </c>
      <c r="AE139" s="3" t="n">
        <v>0</v>
      </c>
      <c r="AF139" s="3" t="n">
        <v>6</v>
      </c>
    </row>
    <row r="140" customFormat="false" ht="13.8" hidden="false" customHeight="false" outlineLevel="0" collapsed="false">
      <c r="A140" s="3" t="s">
        <v>176</v>
      </c>
      <c r="B140" s="3" t="n">
        <v>0</v>
      </c>
      <c r="C140" s="3" t="n">
        <v>0</v>
      </c>
      <c r="D140" s="3" t="n">
        <v>0</v>
      </c>
      <c r="E140" s="3" t="n">
        <v>0</v>
      </c>
      <c r="F140" s="3" t="n">
        <v>4</v>
      </c>
      <c r="G140" s="3" t="n">
        <v>0</v>
      </c>
      <c r="H140" s="3" t="n">
        <v>0</v>
      </c>
      <c r="I140" s="3" t="n">
        <v>0</v>
      </c>
      <c r="J140" s="3" t="n">
        <v>15</v>
      </c>
      <c r="K140" s="3" t="n">
        <v>0</v>
      </c>
      <c r="L140" s="3" t="n">
        <v>0</v>
      </c>
      <c r="M140" s="3" t="n">
        <v>0</v>
      </c>
      <c r="N140" s="3" t="n">
        <v>0</v>
      </c>
      <c r="O140" s="3" t="n">
        <v>0</v>
      </c>
      <c r="P140" s="3" t="n">
        <v>8</v>
      </c>
      <c r="Q140" s="3" t="n">
        <v>0</v>
      </c>
      <c r="R140" s="3" t="n">
        <v>0</v>
      </c>
      <c r="S140" s="3" t="n">
        <v>0</v>
      </c>
      <c r="T140" s="3" t="n">
        <v>0</v>
      </c>
      <c r="U140" s="3" t="n">
        <v>2</v>
      </c>
      <c r="V140" s="3" t="n">
        <v>0</v>
      </c>
      <c r="W140" s="3" t="n">
        <v>0</v>
      </c>
      <c r="X140" s="3" t="n">
        <v>29</v>
      </c>
      <c r="Y140" s="3" t="n">
        <v>0</v>
      </c>
      <c r="Z140" s="3" t="n">
        <v>0</v>
      </c>
      <c r="AA140" s="3" t="n">
        <v>0</v>
      </c>
      <c r="AB140" s="3" t="n">
        <v>0</v>
      </c>
      <c r="AC140" s="3" t="n">
        <v>0</v>
      </c>
      <c r="AD140" s="3" t="n">
        <v>0</v>
      </c>
      <c r="AE140" s="3" t="n">
        <v>0</v>
      </c>
      <c r="AF140" s="3" t="n">
        <v>58</v>
      </c>
    </row>
    <row r="141" customFormat="false" ht="13.8" hidden="false" customHeight="false" outlineLevel="0" collapsed="false">
      <c r="A141" s="3" t="s">
        <v>177</v>
      </c>
      <c r="B141" s="3" t="n">
        <v>0</v>
      </c>
      <c r="C141" s="3" t="n">
        <v>0</v>
      </c>
      <c r="D141" s="3" t="n">
        <v>0</v>
      </c>
      <c r="E141" s="3" t="n">
        <v>0</v>
      </c>
      <c r="F141" s="3" t="n">
        <v>5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 t="n">
        <v>0</v>
      </c>
      <c r="P141" s="3" t="n">
        <v>3</v>
      </c>
      <c r="Q141" s="3" t="n">
        <v>0</v>
      </c>
      <c r="R141" s="3" t="n">
        <v>0</v>
      </c>
      <c r="S141" s="3" t="n">
        <v>0</v>
      </c>
      <c r="T141" s="3" t="n">
        <v>0</v>
      </c>
      <c r="U141" s="3" t="n">
        <v>50</v>
      </c>
      <c r="V141" s="3" t="n">
        <v>0</v>
      </c>
      <c r="W141" s="3" t="n">
        <v>0</v>
      </c>
      <c r="X141" s="3" t="n">
        <v>39</v>
      </c>
      <c r="Y141" s="3" t="n">
        <v>0</v>
      </c>
      <c r="Z141" s="3" t="n">
        <v>0</v>
      </c>
      <c r="AA141" s="3" t="n">
        <v>0</v>
      </c>
      <c r="AB141" s="3" t="n">
        <v>0</v>
      </c>
      <c r="AC141" s="3" t="n">
        <v>0</v>
      </c>
      <c r="AD141" s="3" t="n">
        <v>0</v>
      </c>
      <c r="AE141" s="3" t="n">
        <v>0</v>
      </c>
      <c r="AF141" s="3" t="n">
        <v>97</v>
      </c>
    </row>
    <row r="142" customFormat="false" ht="13.8" hidden="false" customHeight="false" outlineLevel="0" collapsed="false">
      <c r="A142" s="3" t="s">
        <v>178</v>
      </c>
      <c r="B142" s="3" t="n">
        <v>0</v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 t="n">
        <v>0</v>
      </c>
      <c r="P142" s="3" t="n">
        <v>0</v>
      </c>
      <c r="Q142" s="3" t="n">
        <v>0</v>
      </c>
      <c r="R142" s="3" t="n">
        <v>0</v>
      </c>
      <c r="S142" s="3" t="n">
        <v>0</v>
      </c>
      <c r="T142" s="3" t="n">
        <v>0</v>
      </c>
      <c r="U142" s="3" t="n">
        <v>1</v>
      </c>
      <c r="V142" s="3" t="n">
        <v>0</v>
      </c>
      <c r="W142" s="3" t="n">
        <v>0</v>
      </c>
      <c r="X142" s="3" t="n">
        <v>0</v>
      </c>
      <c r="Y142" s="3" t="n">
        <v>0</v>
      </c>
      <c r="Z142" s="3" t="n">
        <v>0</v>
      </c>
      <c r="AA142" s="3" t="n">
        <v>0</v>
      </c>
      <c r="AB142" s="3" t="n">
        <v>0</v>
      </c>
      <c r="AC142" s="3" t="n">
        <v>0</v>
      </c>
      <c r="AD142" s="3" t="n">
        <v>0</v>
      </c>
      <c r="AE142" s="3" t="n">
        <v>0</v>
      </c>
      <c r="AF142" s="3" t="n">
        <v>1</v>
      </c>
    </row>
    <row r="143" customFormat="false" ht="13.8" hidden="false" customHeight="false" outlineLevel="0" collapsed="false">
      <c r="A143" s="3" t="s">
        <v>179</v>
      </c>
      <c r="B143" s="3" t="n">
        <v>0</v>
      </c>
      <c r="C143" s="3" t="n">
        <v>0</v>
      </c>
      <c r="D143" s="3" t="n">
        <v>0</v>
      </c>
      <c r="E143" s="3" t="n">
        <v>0</v>
      </c>
      <c r="F143" s="3" t="n">
        <v>2</v>
      </c>
      <c r="G143" s="3" t="n">
        <v>0</v>
      </c>
      <c r="H143" s="3" t="n">
        <v>0</v>
      </c>
      <c r="I143" s="3" t="n">
        <v>0</v>
      </c>
      <c r="J143" s="3" t="n">
        <v>10</v>
      </c>
      <c r="K143" s="3" t="n">
        <v>0</v>
      </c>
      <c r="L143" s="3" t="n">
        <v>0</v>
      </c>
      <c r="M143" s="3" t="n">
        <v>0</v>
      </c>
      <c r="N143" s="3" t="n">
        <v>0</v>
      </c>
      <c r="O143" s="3" t="n">
        <v>0</v>
      </c>
      <c r="P143" s="3" t="n">
        <v>4</v>
      </c>
      <c r="Q143" s="3" t="n">
        <v>0</v>
      </c>
      <c r="R143" s="3" t="n">
        <v>0</v>
      </c>
      <c r="S143" s="3" t="n">
        <v>0</v>
      </c>
      <c r="T143" s="3" t="n">
        <v>0</v>
      </c>
      <c r="U143" s="3" t="n">
        <v>0</v>
      </c>
      <c r="V143" s="3" t="n">
        <v>0</v>
      </c>
      <c r="W143" s="3" t="n">
        <v>0</v>
      </c>
      <c r="X143" s="3" t="n">
        <v>20</v>
      </c>
      <c r="Y143" s="3" t="n">
        <v>0</v>
      </c>
      <c r="Z143" s="3" t="n">
        <v>0</v>
      </c>
      <c r="AA143" s="3" t="n">
        <v>0</v>
      </c>
      <c r="AB143" s="3" t="n">
        <v>0</v>
      </c>
      <c r="AC143" s="3" t="n">
        <v>0</v>
      </c>
      <c r="AD143" s="3" t="n">
        <v>0</v>
      </c>
      <c r="AE143" s="3" t="n">
        <v>0</v>
      </c>
      <c r="AF143" s="3" t="n">
        <v>36</v>
      </c>
    </row>
    <row r="144" customFormat="false" ht="13.8" hidden="false" customHeight="false" outlineLevel="0" collapsed="false">
      <c r="A144" s="3" t="s">
        <v>180</v>
      </c>
      <c r="B144" s="3" t="n">
        <v>0</v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 t="n">
        <v>0</v>
      </c>
      <c r="P144" s="3" t="n">
        <v>0</v>
      </c>
      <c r="Q144" s="3" t="n">
        <v>0</v>
      </c>
      <c r="R144" s="3" t="n">
        <v>0</v>
      </c>
      <c r="S144" s="3" t="n">
        <v>0</v>
      </c>
      <c r="T144" s="3" t="n">
        <v>0</v>
      </c>
      <c r="U144" s="3" t="n">
        <v>1</v>
      </c>
      <c r="V144" s="3" t="n">
        <v>0</v>
      </c>
      <c r="W144" s="3" t="n">
        <v>0</v>
      </c>
      <c r="X144" s="3" t="n">
        <v>1</v>
      </c>
      <c r="Y144" s="3" t="n">
        <v>0</v>
      </c>
      <c r="Z144" s="3" t="n">
        <v>0</v>
      </c>
      <c r="AA144" s="3" t="n">
        <v>0</v>
      </c>
      <c r="AB144" s="3" t="n">
        <v>0</v>
      </c>
      <c r="AC144" s="3" t="n">
        <v>0</v>
      </c>
      <c r="AD144" s="3" t="n">
        <v>0</v>
      </c>
      <c r="AE144" s="3" t="n">
        <v>0</v>
      </c>
      <c r="AF144" s="3" t="n">
        <v>2</v>
      </c>
    </row>
    <row r="145" customFormat="false" ht="13.8" hidden="false" customHeight="false" outlineLevel="0" collapsed="false">
      <c r="A145" s="3" t="s">
        <v>181</v>
      </c>
      <c r="B145" s="3" t="n">
        <v>0</v>
      </c>
      <c r="C145" s="3" t="n">
        <v>0</v>
      </c>
      <c r="D145" s="3" t="n">
        <v>0</v>
      </c>
      <c r="E145" s="3" t="n">
        <v>0</v>
      </c>
      <c r="F145" s="3" t="n">
        <v>0</v>
      </c>
      <c r="G145" s="3" t="n">
        <v>0</v>
      </c>
      <c r="H145" s="3" t="n">
        <v>0</v>
      </c>
      <c r="I145" s="3" t="n">
        <v>0</v>
      </c>
      <c r="J145" s="3" t="n">
        <v>0</v>
      </c>
      <c r="K145" s="3" t="n">
        <v>0</v>
      </c>
      <c r="L145" s="3" t="n">
        <v>0</v>
      </c>
      <c r="M145" s="3" t="n">
        <v>0</v>
      </c>
      <c r="N145" s="3" t="n">
        <v>0</v>
      </c>
      <c r="O145" s="3" t="n">
        <v>0</v>
      </c>
      <c r="P145" s="3" t="n">
        <v>1</v>
      </c>
      <c r="Q145" s="3" t="n">
        <v>0</v>
      </c>
      <c r="R145" s="3" t="n">
        <v>0</v>
      </c>
      <c r="S145" s="3" t="n">
        <v>0</v>
      </c>
      <c r="T145" s="3" t="n">
        <v>0</v>
      </c>
      <c r="U145" s="3" t="n">
        <v>0</v>
      </c>
      <c r="V145" s="3" t="n">
        <v>0</v>
      </c>
      <c r="W145" s="3" t="n">
        <v>0</v>
      </c>
      <c r="X145" s="3" t="n">
        <v>1</v>
      </c>
      <c r="Y145" s="3" t="n">
        <v>0</v>
      </c>
      <c r="Z145" s="3" t="n">
        <v>0</v>
      </c>
      <c r="AA145" s="3" t="n">
        <v>0</v>
      </c>
      <c r="AB145" s="3" t="n">
        <v>0</v>
      </c>
      <c r="AC145" s="3" t="n">
        <v>0</v>
      </c>
      <c r="AD145" s="3" t="n">
        <v>0</v>
      </c>
      <c r="AE145" s="3" t="n">
        <v>0</v>
      </c>
      <c r="AF145" s="3" t="n">
        <v>2</v>
      </c>
    </row>
    <row r="146" customFormat="false" ht="13.8" hidden="false" customHeight="false" outlineLevel="0" collapsed="false">
      <c r="A146" s="3" t="s">
        <v>182</v>
      </c>
      <c r="B146" s="3" t="n">
        <v>0</v>
      </c>
      <c r="C146" s="3" t="n">
        <v>0</v>
      </c>
      <c r="D146" s="3" t="n">
        <v>0</v>
      </c>
      <c r="E146" s="3" t="n">
        <v>0</v>
      </c>
      <c r="F146" s="3" t="n">
        <v>0</v>
      </c>
      <c r="G146" s="3" t="n">
        <v>0</v>
      </c>
      <c r="H146" s="3" t="n">
        <v>0</v>
      </c>
      <c r="I146" s="3" t="n">
        <v>0</v>
      </c>
      <c r="J146" s="3" t="n">
        <v>1</v>
      </c>
      <c r="K146" s="3" t="n">
        <v>0</v>
      </c>
      <c r="L146" s="3" t="n">
        <v>0</v>
      </c>
      <c r="M146" s="3" t="n">
        <v>0</v>
      </c>
      <c r="N146" s="3" t="n">
        <v>0</v>
      </c>
      <c r="O146" s="3" t="n">
        <v>0</v>
      </c>
      <c r="P146" s="3" t="n">
        <v>0</v>
      </c>
      <c r="Q146" s="3" t="n">
        <v>0</v>
      </c>
      <c r="R146" s="3" t="n">
        <v>0</v>
      </c>
      <c r="S146" s="3" t="n">
        <v>0</v>
      </c>
      <c r="T146" s="3" t="n">
        <v>0</v>
      </c>
      <c r="U146" s="3" t="n">
        <v>0</v>
      </c>
      <c r="V146" s="3" t="n">
        <v>0</v>
      </c>
      <c r="W146" s="3" t="n">
        <v>0</v>
      </c>
      <c r="X146" s="3" t="n">
        <v>0</v>
      </c>
      <c r="Y146" s="3" t="n">
        <v>0</v>
      </c>
      <c r="Z146" s="3" t="n">
        <v>0</v>
      </c>
      <c r="AA146" s="3" t="n">
        <v>0</v>
      </c>
      <c r="AB146" s="3" t="n">
        <v>0</v>
      </c>
      <c r="AC146" s="3" t="n">
        <v>0</v>
      </c>
      <c r="AD146" s="3" t="n">
        <v>0</v>
      </c>
      <c r="AE146" s="3" t="n">
        <v>0</v>
      </c>
      <c r="AF146" s="3" t="n">
        <v>1</v>
      </c>
    </row>
    <row r="147" customFormat="false" ht="13.8" hidden="false" customHeight="false" outlineLevel="0" collapsed="false">
      <c r="A147" s="3" t="s">
        <v>183</v>
      </c>
      <c r="B147" s="3" t="n">
        <v>0</v>
      </c>
      <c r="C147" s="3" t="n">
        <v>0</v>
      </c>
      <c r="D147" s="3" t="n">
        <v>0</v>
      </c>
      <c r="E147" s="3" t="n">
        <v>0</v>
      </c>
      <c r="F147" s="3" t="n">
        <v>1</v>
      </c>
      <c r="G147" s="3" t="n">
        <v>0</v>
      </c>
      <c r="H147" s="3" t="n">
        <v>0</v>
      </c>
      <c r="I147" s="3" t="n">
        <v>0</v>
      </c>
      <c r="J147" s="3" t="n">
        <v>2</v>
      </c>
      <c r="K147" s="3" t="n">
        <v>0</v>
      </c>
      <c r="L147" s="3" t="n">
        <v>0</v>
      </c>
      <c r="M147" s="3" t="n">
        <v>0</v>
      </c>
      <c r="N147" s="3" t="n">
        <v>0</v>
      </c>
      <c r="O147" s="3" t="n">
        <v>0</v>
      </c>
      <c r="P147" s="3" t="n">
        <v>1</v>
      </c>
      <c r="Q147" s="3" t="n">
        <v>0</v>
      </c>
      <c r="R147" s="3" t="n">
        <v>0</v>
      </c>
      <c r="S147" s="3" t="n">
        <v>0</v>
      </c>
      <c r="T147" s="3" t="n">
        <v>0</v>
      </c>
      <c r="U147" s="3" t="n">
        <v>1</v>
      </c>
      <c r="V147" s="3" t="n">
        <v>0</v>
      </c>
      <c r="W147" s="3" t="n">
        <v>0</v>
      </c>
      <c r="X147" s="3" t="n">
        <v>1</v>
      </c>
      <c r="Y147" s="3" t="n">
        <v>1</v>
      </c>
      <c r="Z147" s="3" t="n">
        <v>0</v>
      </c>
      <c r="AA147" s="3" t="n">
        <v>0</v>
      </c>
      <c r="AB147" s="3" t="n">
        <v>0</v>
      </c>
      <c r="AC147" s="3" t="n">
        <v>0</v>
      </c>
      <c r="AD147" s="3" t="n">
        <v>0</v>
      </c>
      <c r="AE147" s="3" t="n">
        <v>0</v>
      </c>
      <c r="AF147" s="3" t="n">
        <v>7</v>
      </c>
    </row>
    <row r="148" customFormat="false" ht="13.8" hidden="false" customHeight="false" outlineLevel="0" collapsed="false">
      <c r="A148" s="3" t="s">
        <v>184</v>
      </c>
      <c r="B148" s="3" t="n">
        <v>0</v>
      </c>
      <c r="C148" s="3" t="n">
        <v>0</v>
      </c>
      <c r="D148" s="3" t="n">
        <v>0</v>
      </c>
      <c r="E148" s="3" t="n">
        <v>0</v>
      </c>
      <c r="F148" s="3" t="n">
        <v>0</v>
      </c>
      <c r="G148" s="3" t="n">
        <v>0</v>
      </c>
      <c r="H148" s="3" t="n">
        <v>0</v>
      </c>
      <c r="I148" s="3" t="n">
        <v>0</v>
      </c>
      <c r="J148" s="3" t="n">
        <v>2</v>
      </c>
      <c r="K148" s="3" t="n">
        <v>0</v>
      </c>
      <c r="L148" s="3" t="n">
        <v>0</v>
      </c>
      <c r="M148" s="3" t="n">
        <v>0</v>
      </c>
      <c r="N148" s="3" t="n">
        <v>0</v>
      </c>
      <c r="O148" s="3" t="n">
        <v>0</v>
      </c>
      <c r="P148" s="3" t="n">
        <v>3</v>
      </c>
      <c r="Q148" s="3" t="n">
        <v>0</v>
      </c>
      <c r="R148" s="3" t="n">
        <v>0</v>
      </c>
      <c r="S148" s="3" t="n">
        <v>0</v>
      </c>
      <c r="T148" s="3" t="n">
        <v>0</v>
      </c>
      <c r="U148" s="3" t="n">
        <v>0</v>
      </c>
      <c r="V148" s="3" t="n">
        <v>0</v>
      </c>
      <c r="W148" s="3" t="n">
        <v>0</v>
      </c>
      <c r="X148" s="3" t="n">
        <v>0</v>
      </c>
      <c r="Y148" s="3" t="n">
        <v>0</v>
      </c>
      <c r="Z148" s="3" t="n">
        <v>0</v>
      </c>
      <c r="AA148" s="3" t="n">
        <v>0</v>
      </c>
      <c r="AB148" s="3" t="n">
        <v>0</v>
      </c>
      <c r="AC148" s="3" t="n">
        <v>0</v>
      </c>
      <c r="AD148" s="3" t="n">
        <v>0</v>
      </c>
      <c r="AE148" s="3" t="n">
        <v>0</v>
      </c>
      <c r="AF148" s="3" t="n">
        <v>5</v>
      </c>
    </row>
    <row r="149" customFormat="false" ht="13.8" hidden="false" customHeight="false" outlineLevel="0" collapsed="false">
      <c r="A149" s="3" t="s">
        <v>185</v>
      </c>
      <c r="B149" s="3" t="n">
        <v>0</v>
      </c>
      <c r="C149" s="3" t="n">
        <v>0</v>
      </c>
      <c r="D149" s="3" t="n">
        <v>0</v>
      </c>
      <c r="E149" s="3" t="n">
        <v>0</v>
      </c>
      <c r="F149" s="3" t="n">
        <v>3</v>
      </c>
      <c r="G149" s="3" t="n">
        <v>0</v>
      </c>
      <c r="H149" s="3" t="n">
        <v>0</v>
      </c>
      <c r="I149" s="3" t="n">
        <v>0</v>
      </c>
      <c r="J149" s="3" t="n">
        <v>2</v>
      </c>
      <c r="K149" s="3" t="n">
        <v>0</v>
      </c>
      <c r="L149" s="3" t="n">
        <v>0</v>
      </c>
      <c r="M149" s="3" t="n">
        <v>0</v>
      </c>
      <c r="N149" s="3" t="n">
        <v>0</v>
      </c>
      <c r="O149" s="3" t="n">
        <v>0</v>
      </c>
      <c r="P149" s="3" t="n">
        <v>0</v>
      </c>
      <c r="Q149" s="3" t="n">
        <v>0</v>
      </c>
      <c r="R149" s="3" t="n">
        <v>0</v>
      </c>
      <c r="S149" s="3" t="n">
        <v>0</v>
      </c>
      <c r="T149" s="3" t="n">
        <v>0</v>
      </c>
      <c r="U149" s="3" t="n">
        <v>1</v>
      </c>
      <c r="V149" s="3" t="n">
        <v>0</v>
      </c>
      <c r="W149" s="3" t="n">
        <v>0</v>
      </c>
      <c r="X149" s="3" t="n">
        <v>1</v>
      </c>
      <c r="Y149" s="3" t="n">
        <v>1</v>
      </c>
      <c r="Z149" s="3" t="n">
        <v>0</v>
      </c>
      <c r="AA149" s="3" t="n">
        <v>0</v>
      </c>
      <c r="AB149" s="3" t="n">
        <v>0</v>
      </c>
      <c r="AC149" s="3" t="n">
        <v>0</v>
      </c>
      <c r="AD149" s="3" t="n">
        <v>0</v>
      </c>
      <c r="AE149" s="3" t="n">
        <v>0</v>
      </c>
      <c r="AF149" s="3" t="n">
        <v>8</v>
      </c>
    </row>
    <row r="150" customFormat="false" ht="13.8" hidden="false" customHeight="false" outlineLevel="0" collapsed="false">
      <c r="A150" s="3" t="s">
        <v>35</v>
      </c>
      <c r="B150" s="3" t="n">
        <v>11</v>
      </c>
      <c r="C150" s="3" t="n">
        <v>17</v>
      </c>
      <c r="D150" s="3" t="n">
        <v>19</v>
      </c>
      <c r="E150" s="3" t="n">
        <v>29</v>
      </c>
      <c r="F150" s="3" t="n">
        <v>116</v>
      </c>
      <c r="G150" s="3" t="n">
        <v>12</v>
      </c>
      <c r="H150" s="3" t="n">
        <v>18</v>
      </c>
      <c r="I150" s="3" t="n">
        <v>3</v>
      </c>
      <c r="J150" s="3" t="n">
        <v>86</v>
      </c>
      <c r="K150" s="3" t="n">
        <v>3</v>
      </c>
      <c r="L150" s="3" t="n">
        <v>41</v>
      </c>
      <c r="M150" s="3" t="n">
        <v>5</v>
      </c>
      <c r="N150" s="3" t="n">
        <v>3</v>
      </c>
      <c r="O150" s="3" t="n">
        <v>1</v>
      </c>
      <c r="P150" s="3" t="n">
        <v>45</v>
      </c>
      <c r="Q150" s="3" t="n">
        <v>2</v>
      </c>
      <c r="R150" s="3" t="n">
        <v>7</v>
      </c>
      <c r="S150" s="3" t="n">
        <v>96</v>
      </c>
      <c r="T150" s="3" t="n">
        <v>23</v>
      </c>
      <c r="U150" s="3" t="n">
        <v>196</v>
      </c>
      <c r="V150" s="3" t="n">
        <v>6</v>
      </c>
      <c r="W150" s="3" t="n">
        <v>12</v>
      </c>
      <c r="X150" s="3" t="n">
        <v>231</v>
      </c>
      <c r="Y150" s="3" t="n">
        <v>48</v>
      </c>
      <c r="Z150" s="3" t="n">
        <v>8</v>
      </c>
      <c r="AA150" s="3" t="n">
        <v>1</v>
      </c>
      <c r="AB150" s="3" t="n">
        <v>35</v>
      </c>
      <c r="AC150" s="3" t="n">
        <v>61</v>
      </c>
      <c r="AD150" s="3" t="n">
        <v>17</v>
      </c>
      <c r="AE150" s="3" t="n">
        <v>29</v>
      </c>
      <c r="AF150" s="3" t="n">
        <v>1181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53"/>
  <sheetViews>
    <sheetView showFormulas="false" showGridLines="true" showRowColHeaders="true" showZeros="true" rightToLeft="false" tabSelected="false" showOutlineSymbols="true" defaultGridColor="true" view="normal" topLeftCell="M25" colorId="64" zoomScale="100" zoomScaleNormal="100" zoomScalePageLayoutView="100" workbookViewId="0">
      <selection pane="topLeft" activeCell="AC53" activeCellId="0" sqref="AC53"/>
    </sheetView>
  </sheetViews>
  <sheetFormatPr defaultColWidth="8.6953125" defaultRowHeight="13.8" zeroHeight="false" outlineLevelRow="0" outlineLevelCol="0"/>
  <cols>
    <col collapsed="false" customWidth="true" hidden="false" outlineLevel="0" max="2" min="2" style="1" width="13.29"/>
    <col collapsed="false" customWidth="true" hidden="false" outlineLevel="0" max="3" min="3" style="1" width="12.14"/>
    <col collapsed="false" customWidth="true" hidden="false" outlineLevel="0" max="4" min="4" style="1" width="13.29"/>
    <col collapsed="false" customWidth="true" hidden="false" outlineLevel="0" max="5" min="5" style="1" width="10.58"/>
    <col collapsed="false" customWidth="true" hidden="false" outlineLevel="0" max="9" min="6" style="1" width="13.29"/>
    <col collapsed="false" customWidth="true" hidden="false" outlineLevel="0" max="10" min="10" style="1" width="12.14"/>
    <col collapsed="false" customWidth="true" hidden="false" outlineLevel="0" max="13" min="11" style="1" width="13.29"/>
    <col collapsed="false" customWidth="true" hidden="false" outlineLevel="0" max="15" min="14" style="1" width="12.14"/>
    <col collapsed="false" customWidth="true" hidden="false" outlineLevel="0" max="16" min="16" style="1" width="14.28"/>
    <col collapsed="false" customWidth="true" hidden="false" outlineLevel="0" max="25" min="17" style="0" width="13.29"/>
    <col collapsed="false" customWidth="true" hidden="false" outlineLevel="0" max="26" min="26" style="0" width="14.28"/>
    <col collapsed="false" customWidth="true" hidden="false" outlineLevel="0" max="28" min="27" style="0" width="12.14"/>
    <col collapsed="false" customWidth="true" hidden="false" outlineLevel="0" max="29" min="29" style="0" width="14.28"/>
  </cols>
  <sheetData>
    <row r="1" customFormat="false" ht="13.8" hidden="false" customHeight="false" outlineLevel="0" collapsed="false">
      <c r="A1" s="5" t="s">
        <v>36</v>
      </c>
      <c r="B1" s="5" t="s">
        <v>6</v>
      </c>
      <c r="C1" s="5" t="s">
        <v>7</v>
      </c>
      <c r="D1" s="5" t="s">
        <v>8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35</v>
      </c>
    </row>
    <row r="2" customFormat="false" ht="13.8" hidden="false" customHeight="false" outlineLevel="0" collapsed="false">
      <c r="A2" s="5" t="s">
        <v>38</v>
      </c>
      <c r="B2" s="6" t="n">
        <v>0</v>
      </c>
      <c r="C2" s="6" t="n">
        <v>0</v>
      </c>
      <c r="D2" s="6" t="n">
        <v>839.93</v>
      </c>
      <c r="E2" s="6" t="n">
        <v>0</v>
      </c>
      <c r="F2" s="6" t="n">
        <v>0</v>
      </c>
      <c r="G2" s="6" t="n">
        <v>0</v>
      </c>
      <c r="H2" s="6" t="n">
        <v>0</v>
      </c>
      <c r="I2" s="6" t="n">
        <v>0</v>
      </c>
      <c r="J2" s="6" t="n">
        <v>0</v>
      </c>
      <c r="K2" s="6" t="n">
        <v>0</v>
      </c>
      <c r="L2" s="6" t="n">
        <v>0</v>
      </c>
      <c r="M2" s="6" t="n">
        <v>0</v>
      </c>
      <c r="N2" s="6" t="n">
        <v>0</v>
      </c>
      <c r="O2" s="6" t="n">
        <v>0</v>
      </c>
      <c r="P2" s="6" t="n">
        <v>0</v>
      </c>
      <c r="Q2" s="6" t="n">
        <v>0</v>
      </c>
      <c r="R2" s="6" t="n">
        <v>0</v>
      </c>
      <c r="S2" s="6" t="n">
        <v>0</v>
      </c>
      <c r="T2" s="6" t="n">
        <v>0</v>
      </c>
      <c r="U2" s="6" t="n">
        <v>0</v>
      </c>
      <c r="V2" s="6" t="n">
        <v>0</v>
      </c>
      <c r="W2" s="6" t="n">
        <v>0</v>
      </c>
      <c r="X2" s="6" t="n">
        <v>0</v>
      </c>
      <c r="Y2" s="6" t="n">
        <v>0</v>
      </c>
      <c r="Z2" s="6" t="n">
        <v>0</v>
      </c>
      <c r="AA2" s="6" t="n">
        <v>0</v>
      </c>
      <c r="AB2" s="6" t="n">
        <v>0</v>
      </c>
      <c r="AC2" s="6" t="n">
        <v>839.93</v>
      </c>
    </row>
    <row r="3" customFormat="false" ht="13.8" hidden="false" customHeight="false" outlineLevel="0" collapsed="false">
      <c r="A3" s="5" t="s">
        <v>39</v>
      </c>
      <c r="B3" s="6" t="n">
        <v>0</v>
      </c>
      <c r="C3" s="6" t="n">
        <v>0</v>
      </c>
      <c r="D3" s="6" t="n">
        <v>0</v>
      </c>
      <c r="E3" s="6" t="n">
        <v>0</v>
      </c>
      <c r="F3" s="6" t="n">
        <v>0</v>
      </c>
      <c r="G3" s="6" t="n">
        <v>0</v>
      </c>
      <c r="H3" s="6" t="n">
        <v>0</v>
      </c>
      <c r="I3" s="6" t="n">
        <v>0</v>
      </c>
      <c r="J3" s="6" t="n">
        <v>0</v>
      </c>
      <c r="K3" s="6" t="n">
        <v>0</v>
      </c>
      <c r="L3" s="6" t="n">
        <v>0</v>
      </c>
      <c r="M3" s="6" t="n">
        <v>0</v>
      </c>
      <c r="N3" s="6" t="n">
        <v>0</v>
      </c>
      <c r="O3" s="6" t="n">
        <v>0</v>
      </c>
      <c r="P3" s="6" t="n">
        <v>0</v>
      </c>
      <c r="Q3" s="6" t="n">
        <v>0</v>
      </c>
      <c r="R3" s="6" t="n">
        <v>0</v>
      </c>
      <c r="S3" s="6" t="n">
        <v>0</v>
      </c>
      <c r="T3" s="6" t="n">
        <v>642.27</v>
      </c>
      <c r="U3" s="6" t="n">
        <v>0</v>
      </c>
      <c r="V3" s="6" t="n">
        <v>0</v>
      </c>
      <c r="W3" s="6" t="n">
        <v>0</v>
      </c>
      <c r="X3" s="6" t="n">
        <v>0</v>
      </c>
      <c r="Y3" s="6" t="n">
        <v>0</v>
      </c>
      <c r="Z3" s="6" t="n">
        <v>0</v>
      </c>
      <c r="AA3" s="6" t="n">
        <v>0</v>
      </c>
      <c r="AB3" s="6" t="n">
        <v>0</v>
      </c>
      <c r="AC3" s="6" t="n">
        <v>642.27</v>
      </c>
    </row>
    <row r="4" customFormat="false" ht="13.8" hidden="false" customHeight="false" outlineLevel="0" collapsed="false">
      <c r="A4" s="5" t="s">
        <v>40</v>
      </c>
      <c r="B4" s="6" t="n">
        <v>0</v>
      </c>
      <c r="C4" s="6" t="n">
        <v>0</v>
      </c>
      <c r="D4" s="6" t="n">
        <v>0</v>
      </c>
      <c r="E4" s="6" t="n">
        <v>0</v>
      </c>
      <c r="F4" s="6" t="n">
        <v>0</v>
      </c>
      <c r="G4" s="6" t="n">
        <v>0</v>
      </c>
      <c r="H4" s="6" t="n">
        <v>158.11</v>
      </c>
      <c r="I4" s="6" t="n">
        <v>0</v>
      </c>
      <c r="J4" s="6" t="n">
        <v>321.23</v>
      </c>
      <c r="K4" s="6" t="n">
        <v>0</v>
      </c>
      <c r="L4" s="6" t="n">
        <v>0</v>
      </c>
      <c r="M4" s="6" t="n">
        <v>0</v>
      </c>
      <c r="N4" s="6" t="n">
        <v>0</v>
      </c>
      <c r="O4" s="6" t="n">
        <v>0</v>
      </c>
      <c r="P4" s="6" t="n">
        <v>0</v>
      </c>
      <c r="Q4" s="6" t="n">
        <v>0</v>
      </c>
      <c r="R4" s="6" t="n">
        <v>0</v>
      </c>
      <c r="S4" s="6" t="n">
        <v>0</v>
      </c>
      <c r="T4" s="6" t="n">
        <v>0</v>
      </c>
      <c r="U4" s="6" t="n">
        <v>0</v>
      </c>
      <c r="V4" s="6" t="n">
        <v>0</v>
      </c>
      <c r="W4" s="6" t="n">
        <v>0</v>
      </c>
      <c r="X4" s="6" t="n">
        <v>0</v>
      </c>
      <c r="Y4" s="6" t="n">
        <v>0</v>
      </c>
      <c r="Z4" s="6" t="n">
        <v>0</v>
      </c>
      <c r="AA4" s="6" t="n">
        <v>0</v>
      </c>
      <c r="AB4" s="6" t="n">
        <v>0</v>
      </c>
      <c r="AC4" s="6" t="n">
        <v>479.34</v>
      </c>
    </row>
    <row r="5" customFormat="false" ht="13.8" hidden="false" customHeight="false" outlineLevel="0" collapsed="false">
      <c r="A5" s="5" t="s">
        <v>46</v>
      </c>
      <c r="B5" s="6" t="n">
        <v>0</v>
      </c>
      <c r="C5" s="6" t="n">
        <v>0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</v>
      </c>
      <c r="I5" s="6" t="n">
        <v>0</v>
      </c>
      <c r="J5" s="6" t="n">
        <v>0</v>
      </c>
      <c r="K5" s="6" t="n">
        <v>0</v>
      </c>
      <c r="L5" s="6" t="n">
        <v>0</v>
      </c>
      <c r="M5" s="6" t="n">
        <v>0</v>
      </c>
      <c r="N5" s="6" t="n">
        <v>0</v>
      </c>
      <c r="O5" s="6" t="n">
        <v>0</v>
      </c>
      <c r="P5" s="6" t="n">
        <v>0</v>
      </c>
      <c r="Q5" s="6" t="n">
        <v>0</v>
      </c>
      <c r="R5" s="6" t="n">
        <v>0</v>
      </c>
      <c r="S5" s="6" t="n">
        <v>0</v>
      </c>
      <c r="T5" s="6" t="n">
        <v>347.62</v>
      </c>
      <c r="U5" s="6" t="n">
        <v>0</v>
      </c>
      <c r="V5" s="6" t="n">
        <v>0</v>
      </c>
      <c r="W5" s="6" t="n">
        <v>0</v>
      </c>
      <c r="X5" s="6" t="n">
        <v>0</v>
      </c>
      <c r="Y5" s="6" t="n">
        <v>0</v>
      </c>
      <c r="Z5" s="6" t="n">
        <v>0</v>
      </c>
      <c r="AA5" s="6" t="n">
        <v>0</v>
      </c>
      <c r="AB5" s="6" t="n">
        <v>0</v>
      </c>
      <c r="AC5" s="6" t="n">
        <v>347.62</v>
      </c>
    </row>
    <row r="6" customFormat="false" ht="13.8" hidden="false" customHeight="false" outlineLevel="0" collapsed="false">
      <c r="A6" s="5" t="s">
        <v>57</v>
      </c>
      <c r="B6" s="6" t="n">
        <v>0</v>
      </c>
      <c r="C6" s="6" t="n">
        <v>0</v>
      </c>
      <c r="D6" s="6" t="n">
        <v>7714.41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6" t="n">
        <v>0</v>
      </c>
      <c r="P6" s="6" t="n">
        <v>0</v>
      </c>
      <c r="Q6" s="6" t="n">
        <v>1087.1</v>
      </c>
      <c r="R6" s="6" t="n">
        <v>0</v>
      </c>
      <c r="S6" s="6" t="n">
        <v>0</v>
      </c>
      <c r="T6" s="6" t="n">
        <v>0</v>
      </c>
      <c r="U6" s="6" t="n">
        <v>1119.5</v>
      </c>
      <c r="V6" s="6" t="n">
        <v>2158.2</v>
      </c>
      <c r="W6" s="6" t="n">
        <v>0</v>
      </c>
      <c r="X6" s="6" t="n">
        <v>0</v>
      </c>
      <c r="Y6" s="6" t="n">
        <v>1079.1</v>
      </c>
      <c r="Z6" s="6" t="n">
        <v>2174.2</v>
      </c>
      <c r="AA6" s="6" t="n">
        <v>0</v>
      </c>
      <c r="AB6" s="6" t="n">
        <v>0</v>
      </c>
      <c r="AC6" s="6" t="n">
        <v>15332.51</v>
      </c>
    </row>
    <row r="7" customFormat="false" ht="13.8" hidden="false" customHeight="false" outlineLevel="0" collapsed="false">
      <c r="A7" s="5" t="s">
        <v>58</v>
      </c>
      <c r="B7" s="6" t="n">
        <v>1073</v>
      </c>
      <c r="C7" s="6" t="n">
        <v>0</v>
      </c>
      <c r="D7" s="6" t="n">
        <v>1073</v>
      </c>
      <c r="E7" s="6" t="n">
        <v>1399.24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1154.56</v>
      </c>
      <c r="K7" s="6" t="n">
        <v>0</v>
      </c>
      <c r="L7" s="6" t="n">
        <v>0</v>
      </c>
      <c r="M7" s="6" t="n">
        <v>0</v>
      </c>
      <c r="N7" s="6" t="n">
        <v>0</v>
      </c>
      <c r="O7" s="6" t="n">
        <v>0</v>
      </c>
      <c r="P7" s="6" t="n">
        <v>1105.4</v>
      </c>
      <c r="Q7" s="6" t="n">
        <v>0</v>
      </c>
      <c r="R7" s="6" t="n">
        <v>0</v>
      </c>
      <c r="S7" s="6" t="n">
        <v>0</v>
      </c>
      <c r="T7" s="6" t="n">
        <v>0</v>
      </c>
      <c r="U7" s="6" t="n">
        <v>0</v>
      </c>
      <c r="V7" s="6" t="n">
        <v>1154.56</v>
      </c>
      <c r="W7" s="6" t="n">
        <v>0</v>
      </c>
      <c r="X7" s="6" t="n">
        <v>0</v>
      </c>
      <c r="Y7" s="6" t="n">
        <v>1073</v>
      </c>
      <c r="Z7" s="6" t="n">
        <v>0</v>
      </c>
      <c r="AA7" s="6" t="n">
        <v>4292</v>
      </c>
      <c r="AB7" s="6" t="n">
        <v>0</v>
      </c>
      <c r="AC7" s="6" t="n">
        <v>12324.76</v>
      </c>
    </row>
    <row r="8" customFormat="false" ht="13.8" hidden="false" customHeight="false" outlineLevel="0" collapsed="false">
      <c r="A8" s="5" t="s">
        <v>59</v>
      </c>
      <c r="B8" s="6" t="n">
        <v>0</v>
      </c>
      <c r="C8" s="6" t="n">
        <v>0</v>
      </c>
      <c r="D8" s="6" t="n">
        <v>7150.86</v>
      </c>
      <c r="E8" s="6" t="n">
        <v>3020.1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v>7102.86</v>
      </c>
      <c r="P8" s="6" t="n">
        <v>2432.42</v>
      </c>
      <c r="Q8" s="6" t="n">
        <v>3575.43</v>
      </c>
      <c r="R8" s="6" t="n">
        <v>0</v>
      </c>
      <c r="S8" s="6" t="n">
        <v>0</v>
      </c>
      <c r="T8" s="6" t="n">
        <v>0</v>
      </c>
      <c r="U8" s="6" t="n">
        <v>1224.21</v>
      </c>
      <c r="V8" s="6" t="n">
        <v>0</v>
      </c>
      <c r="W8" s="6" t="n">
        <v>8342.67</v>
      </c>
      <c r="X8" s="6" t="n">
        <v>0</v>
      </c>
      <c r="Y8" s="6" t="n">
        <v>13185.03</v>
      </c>
      <c r="Z8" s="6" t="n">
        <v>20260.77</v>
      </c>
      <c r="AA8" s="6" t="n">
        <v>3599.43</v>
      </c>
      <c r="AB8" s="6" t="n">
        <v>0</v>
      </c>
      <c r="AC8" s="6" t="n">
        <v>69893.78</v>
      </c>
    </row>
    <row r="9" customFormat="false" ht="13.8" hidden="false" customHeight="false" outlineLevel="0" collapsed="false">
      <c r="A9" s="5" t="s">
        <v>60</v>
      </c>
      <c r="B9" s="6" t="n">
        <v>0</v>
      </c>
      <c r="C9" s="6" t="n">
        <v>0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0</v>
      </c>
      <c r="L9" s="6" t="n">
        <v>0</v>
      </c>
      <c r="M9" s="6" t="n">
        <v>0</v>
      </c>
      <c r="N9" s="6" t="n">
        <v>0</v>
      </c>
      <c r="O9" s="6" t="n">
        <v>0</v>
      </c>
      <c r="P9" s="6" t="n">
        <v>0</v>
      </c>
      <c r="Q9" s="6" t="n">
        <v>0</v>
      </c>
      <c r="R9" s="6" t="n">
        <v>0</v>
      </c>
      <c r="S9" s="6" t="n">
        <v>0</v>
      </c>
      <c r="T9" s="6" t="n">
        <v>0</v>
      </c>
      <c r="U9" s="6" t="n">
        <v>0</v>
      </c>
      <c r="V9" s="6" t="n">
        <v>0</v>
      </c>
      <c r="W9" s="6" t="n">
        <v>0</v>
      </c>
      <c r="X9" s="6" t="n">
        <v>0</v>
      </c>
      <c r="Y9" s="6" t="n">
        <v>0</v>
      </c>
      <c r="Z9" s="6" t="n">
        <v>0</v>
      </c>
      <c r="AA9" s="6" t="n">
        <v>1073.21</v>
      </c>
      <c r="AB9" s="6" t="n">
        <v>0</v>
      </c>
      <c r="AC9" s="6" t="n">
        <v>1073.21</v>
      </c>
    </row>
    <row r="10" customFormat="false" ht="13.8" hidden="false" customHeight="false" outlineLevel="0" collapsed="false">
      <c r="A10" s="5" t="s">
        <v>61</v>
      </c>
      <c r="B10" s="6" t="n">
        <v>0</v>
      </c>
      <c r="C10" s="6" t="n">
        <v>0</v>
      </c>
      <c r="D10" s="6" t="n">
        <v>4949.2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v>989.84</v>
      </c>
      <c r="Q10" s="6" t="n">
        <v>0</v>
      </c>
      <c r="R10" s="6" t="n">
        <v>0</v>
      </c>
      <c r="S10" s="6" t="n">
        <v>1979.68</v>
      </c>
      <c r="T10" s="6" t="n">
        <v>0</v>
      </c>
      <c r="U10" s="6" t="n">
        <v>0</v>
      </c>
      <c r="V10" s="6" t="n">
        <v>0</v>
      </c>
      <c r="W10" s="6" t="n">
        <v>0</v>
      </c>
      <c r="X10" s="6" t="n">
        <v>0</v>
      </c>
      <c r="Y10" s="6" t="n">
        <v>0</v>
      </c>
      <c r="Z10" s="6" t="n">
        <v>0</v>
      </c>
      <c r="AA10" s="6" t="n">
        <v>0</v>
      </c>
      <c r="AB10" s="6" t="n">
        <v>0</v>
      </c>
      <c r="AC10" s="6" t="n">
        <v>7918.72</v>
      </c>
    </row>
    <row r="11" customFormat="false" ht="13.8" hidden="false" customHeight="false" outlineLevel="0" collapsed="false">
      <c r="A11" s="5" t="s">
        <v>73</v>
      </c>
      <c r="B11" s="6" t="n">
        <v>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 t="n">
        <v>0</v>
      </c>
      <c r="O11" s="6" t="n">
        <v>0</v>
      </c>
      <c r="P11" s="6" t="n">
        <v>0</v>
      </c>
      <c r="Q11" s="6" t="n">
        <v>0</v>
      </c>
      <c r="R11" s="6" t="n">
        <v>0</v>
      </c>
      <c r="S11" s="6" t="n">
        <v>0</v>
      </c>
      <c r="T11" s="6" t="n">
        <v>0</v>
      </c>
      <c r="U11" s="6" t="n">
        <v>0</v>
      </c>
      <c r="V11" s="6" t="n">
        <v>0</v>
      </c>
      <c r="W11" s="6" t="n">
        <v>0</v>
      </c>
      <c r="X11" s="6" t="n">
        <v>0</v>
      </c>
      <c r="Y11" s="6" t="n">
        <v>0</v>
      </c>
      <c r="Z11" s="6" t="n">
        <v>0</v>
      </c>
      <c r="AA11" s="6" t="n">
        <v>0</v>
      </c>
      <c r="AB11" s="6" t="n">
        <v>4845.33</v>
      </c>
      <c r="AC11" s="6" t="n">
        <v>4845.33</v>
      </c>
    </row>
    <row r="12" customFormat="false" ht="13.8" hidden="false" customHeight="false" outlineLevel="0" collapsed="false">
      <c r="A12" s="5" t="s">
        <v>87</v>
      </c>
      <c r="B12" s="6" t="n">
        <v>0</v>
      </c>
      <c r="C12" s="6" t="n">
        <v>0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363.9</v>
      </c>
      <c r="K12" s="6" t="n">
        <v>0</v>
      </c>
      <c r="L12" s="6" t="n">
        <v>0</v>
      </c>
      <c r="M12" s="6" t="n">
        <v>0</v>
      </c>
      <c r="N12" s="6" t="n">
        <v>0</v>
      </c>
      <c r="O12" s="6" t="n">
        <v>0</v>
      </c>
      <c r="P12" s="6" t="n">
        <v>0</v>
      </c>
      <c r="Q12" s="6" t="n">
        <v>0</v>
      </c>
      <c r="R12" s="6" t="n">
        <v>0</v>
      </c>
      <c r="S12" s="6" t="n">
        <v>0</v>
      </c>
      <c r="T12" s="6" t="n">
        <v>0</v>
      </c>
      <c r="U12" s="6" t="n">
        <v>0</v>
      </c>
      <c r="V12" s="6" t="n">
        <v>0</v>
      </c>
      <c r="W12" s="6" t="n">
        <v>0</v>
      </c>
      <c r="X12" s="6" t="n">
        <v>0</v>
      </c>
      <c r="Y12" s="6" t="n">
        <v>0</v>
      </c>
      <c r="Z12" s="6" t="n">
        <v>0</v>
      </c>
      <c r="AA12" s="6" t="n">
        <v>0</v>
      </c>
      <c r="AB12" s="6" t="n">
        <v>727.8</v>
      </c>
      <c r="AC12" s="6" t="n">
        <v>1091.7</v>
      </c>
    </row>
    <row r="13" customFormat="false" ht="13.8" hidden="false" customHeight="false" outlineLevel="0" collapsed="false">
      <c r="A13" s="5" t="s">
        <v>88</v>
      </c>
      <c r="B13" s="6" t="n">
        <v>0</v>
      </c>
      <c r="C13" s="6" t="n">
        <v>0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397.5</v>
      </c>
      <c r="K13" s="6" t="n">
        <v>0</v>
      </c>
      <c r="L13" s="6" t="n">
        <v>0</v>
      </c>
      <c r="M13" s="6" t="n">
        <v>0</v>
      </c>
      <c r="N13" s="6" t="n">
        <v>0</v>
      </c>
      <c r="O13" s="6" t="n">
        <v>0</v>
      </c>
      <c r="P13" s="6" t="n">
        <v>0</v>
      </c>
      <c r="Q13" s="6" t="n">
        <v>0</v>
      </c>
      <c r="R13" s="6" t="n">
        <v>0</v>
      </c>
      <c r="S13" s="6" t="n">
        <v>0</v>
      </c>
      <c r="T13" s="6" t="n">
        <v>0</v>
      </c>
      <c r="U13" s="6" t="n">
        <v>0</v>
      </c>
      <c r="V13" s="6" t="n">
        <v>0</v>
      </c>
      <c r="W13" s="6" t="n">
        <v>0</v>
      </c>
      <c r="X13" s="6" t="n">
        <v>0</v>
      </c>
      <c r="Y13" s="6" t="n">
        <v>0</v>
      </c>
      <c r="Z13" s="6" t="n">
        <v>0</v>
      </c>
      <c r="AA13" s="6" t="n">
        <v>0</v>
      </c>
      <c r="AB13" s="6" t="n">
        <v>0</v>
      </c>
      <c r="AC13" s="6" t="n">
        <v>397.5</v>
      </c>
    </row>
    <row r="14" customFormat="false" ht="13.8" hidden="false" customHeight="false" outlineLevel="0" collapsed="false">
      <c r="A14" s="5" t="s">
        <v>89</v>
      </c>
      <c r="B14" s="6" t="n">
        <v>0</v>
      </c>
      <c r="C14" s="6" t="n">
        <v>0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 t="n">
        <v>0</v>
      </c>
      <c r="P14" s="6" t="n">
        <v>0</v>
      </c>
      <c r="Q14" s="6" t="n">
        <v>0</v>
      </c>
      <c r="R14" s="6" t="n">
        <v>0</v>
      </c>
      <c r="S14" s="6" t="n">
        <v>996.34</v>
      </c>
      <c r="T14" s="6" t="n">
        <v>0</v>
      </c>
      <c r="U14" s="6" t="n">
        <v>0</v>
      </c>
      <c r="V14" s="6" t="n">
        <v>0</v>
      </c>
      <c r="W14" s="6" t="n">
        <v>0</v>
      </c>
      <c r="X14" s="6" t="n">
        <v>0</v>
      </c>
      <c r="Y14" s="6" t="n">
        <v>0</v>
      </c>
      <c r="Z14" s="6" t="n">
        <v>0</v>
      </c>
      <c r="AA14" s="6" t="n">
        <v>0</v>
      </c>
      <c r="AB14" s="6" t="n">
        <v>0</v>
      </c>
      <c r="AC14" s="6" t="n">
        <v>996.34</v>
      </c>
    </row>
    <row r="15" customFormat="false" ht="13.8" hidden="false" customHeight="false" outlineLevel="0" collapsed="false">
      <c r="A15" s="5" t="s">
        <v>90</v>
      </c>
      <c r="B15" s="6" t="n">
        <v>0</v>
      </c>
      <c r="C15" s="6" t="n">
        <v>0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 t="n">
        <v>0</v>
      </c>
      <c r="O15" s="6" t="n">
        <v>0</v>
      </c>
      <c r="P15" s="6" t="n">
        <v>0</v>
      </c>
      <c r="Q15" s="6" t="n">
        <v>992.45</v>
      </c>
      <c r="R15" s="6" t="n">
        <v>1074.01</v>
      </c>
      <c r="S15" s="6" t="n">
        <v>0</v>
      </c>
      <c r="T15" s="6" t="n">
        <v>0</v>
      </c>
      <c r="U15" s="6" t="n">
        <v>0</v>
      </c>
      <c r="V15" s="6" t="n">
        <v>0</v>
      </c>
      <c r="W15" s="6" t="n">
        <v>0</v>
      </c>
      <c r="X15" s="6" t="n">
        <v>0</v>
      </c>
      <c r="Y15" s="6" t="n">
        <v>0</v>
      </c>
      <c r="Z15" s="6" t="n">
        <v>0</v>
      </c>
      <c r="AA15" s="6" t="n">
        <v>0</v>
      </c>
      <c r="AB15" s="6" t="n">
        <v>0</v>
      </c>
      <c r="AC15" s="6" t="n">
        <v>2066.46</v>
      </c>
    </row>
    <row r="16" customFormat="false" ht="13.8" hidden="false" customHeight="false" outlineLevel="0" collapsed="false">
      <c r="A16" s="5" t="s">
        <v>91</v>
      </c>
      <c r="B16" s="6" t="n">
        <v>0</v>
      </c>
      <c r="C16" s="6" t="n">
        <v>0</v>
      </c>
      <c r="D16" s="6" t="n">
        <v>0</v>
      </c>
      <c r="E16" s="6" t="n">
        <v>0</v>
      </c>
      <c r="F16" s="6" t="n">
        <v>0</v>
      </c>
      <c r="G16" s="6" t="n">
        <v>0</v>
      </c>
      <c r="H16" s="6" t="n">
        <v>0</v>
      </c>
      <c r="I16" s="6" t="n">
        <v>0</v>
      </c>
      <c r="J16" s="6" t="n">
        <v>539.92</v>
      </c>
      <c r="K16" s="6" t="n">
        <v>0</v>
      </c>
      <c r="L16" s="6" t="n">
        <v>0</v>
      </c>
      <c r="M16" s="6" t="n">
        <v>0</v>
      </c>
      <c r="N16" s="6" t="n">
        <v>0</v>
      </c>
      <c r="O16" s="6" t="n">
        <v>0</v>
      </c>
      <c r="P16" s="6" t="n">
        <v>697.32</v>
      </c>
      <c r="Q16" s="6" t="n">
        <v>0</v>
      </c>
      <c r="R16" s="6" t="n">
        <v>0</v>
      </c>
      <c r="S16" s="6" t="n">
        <v>0</v>
      </c>
      <c r="T16" s="6" t="n">
        <v>0</v>
      </c>
      <c r="U16" s="6" t="n">
        <v>0</v>
      </c>
      <c r="V16" s="6" t="n">
        <v>0</v>
      </c>
      <c r="W16" s="6" t="n">
        <v>0</v>
      </c>
      <c r="X16" s="6" t="n">
        <v>0</v>
      </c>
      <c r="Y16" s="6" t="n">
        <v>0</v>
      </c>
      <c r="Z16" s="6" t="n">
        <v>0</v>
      </c>
      <c r="AA16" s="6" t="n">
        <v>0</v>
      </c>
      <c r="AB16" s="6" t="n">
        <v>0</v>
      </c>
      <c r="AC16" s="6" t="n">
        <v>1237.24</v>
      </c>
    </row>
    <row r="17" customFormat="false" ht="13.8" hidden="false" customHeight="false" outlineLevel="0" collapsed="false">
      <c r="A17" s="5" t="s">
        <v>92</v>
      </c>
      <c r="B17" s="6" t="n">
        <v>0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2959.88</v>
      </c>
      <c r="K17" s="6" t="n">
        <v>0</v>
      </c>
      <c r="L17" s="6" t="n">
        <v>0</v>
      </c>
      <c r="M17" s="6" t="n">
        <v>780.37</v>
      </c>
      <c r="N17" s="6" t="n">
        <v>0</v>
      </c>
      <c r="O17" s="6" t="n">
        <v>0</v>
      </c>
      <c r="P17" s="6" t="n">
        <v>0</v>
      </c>
      <c r="Q17" s="6" t="n">
        <v>0</v>
      </c>
      <c r="R17" s="6" t="n">
        <v>0</v>
      </c>
      <c r="S17" s="6" t="n">
        <v>0</v>
      </c>
      <c r="T17" s="6" t="n">
        <v>0</v>
      </c>
      <c r="U17" s="6" t="n">
        <v>0</v>
      </c>
      <c r="V17" s="6" t="n">
        <v>0</v>
      </c>
      <c r="W17" s="6" t="n">
        <v>0</v>
      </c>
      <c r="X17" s="6" t="n">
        <v>0</v>
      </c>
      <c r="Y17" s="6" t="n">
        <v>0</v>
      </c>
      <c r="Z17" s="6" t="n">
        <v>645.97</v>
      </c>
      <c r="AA17" s="6" t="n">
        <v>0</v>
      </c>
      <c r="AB17" s="6" t="n">
        <v>2227.91</v>
      </c>
      <c r="AC17" s="6" t="n">
        <v>6614.13</v>
      </c>
    </row>
    <row r="18" customFormat="false" ht="13.8" hidden="false" customHeight="false" outlineLevel="0" collapsed="false">
      <c r="A18" s="5" t="s">
        <v>93</v>
      </c>
      <c r="B18" s="6" t="n">
        <v>0</v>
      </c>
      <c r="C18" s="6" t="n">
        <v>0</v>
      </c>
      <c r="D18" s="6" t="n">
        <v>0</v>
      </c>
      <c r="E18" s="6" t="n">
        <v>0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1508.97</v>
      </c>
      <c r="K18" s="6" t="n">
        <v>0</v>
      </c>
      <c r="L18" s="6" t="n">
        <v>0</v>
      </c>
      <c r="M18" s="6" t="n">
        <v>0</v>
      </c>
      <c r="N18" s="6" t="n">
        <v>0</v>
      </c>
      <c r="O18" s="6" t="n">
        <v>0</v>
      </c>
      <c r="P18" s="6" t="n">
        <v>0</v>
      </c>
      <c r="Q18" s="6" t="n">
        <v>0</v>
      </c>
      <c r="R18" s="6" t="n">
        <v>0</v>
      </c>
      <c r="S18" s="6" t="n">
        <v>0</v>
      </c>
      <c r="T18" s="6" t="n">
        <v>0</v>
      </c>
      <c r="U18" s="6" t="n">
        <v>0</v>
      </c>
      <c r="V18" s="6" t="n">
        <v>0</v>
      </c>
      <c r="W18" s="6" t="n">
        <v>0</v>
      </c>
      <c r="X18" s="6" t="n">
        <v>0</v>
      </c>
      <c r="Y18" s="6" t="n">
        <v>0</v>
      </c>
      <c r="Z18" s="6" t="n">
        <v>0</v>
      </c>
      <c r="AA18" s="6" t="n">
        <v>0</v>
      </c>
      <c r="AB18" s="6" t="n">
        <v>0</v>
      </c>
      <c r="AC18" s="6" t="n">
        <v>1508.97</v>
      </c>
    </row>
    <row r="19" customFormat="false" ht="13.8" hidden="false" customHeight="false" outlineLevel="0" collapsed="false">
      <c r="A19" s="5" t="s">
        <v>94</v>
      </c>
      <c r="B19" s="6" t="n">
        <v>0</v>
      </c>
      <c r="C19" s="6" t="n">
        <v>0</v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  <c r="P19" s="6" t="n">
        <v>0</v>
      </c>
      <c r="Q19" s="6" t="n">
        <v>0</v>
      </c>
      <c r="R19" s="6" t="n">
        <v>0</v>
      </c>
      <c r="S19" s="6" t="n">
        <v>0</v>
      </c>
      <c r="T19" s="6" t="n">
        <v>0</v>
      </c>
      <c r="U19" s="6" t="n">
        <v>1062.68</v>
      </c>
      <c r="V19" s="6" t="n">
        <v>0</v>
      </c>
      <c r="W19" s="6" t="n">
        <v>0</v>
      </c>
      <c r="X19" s="6" t="n">
        <v>0</v>
      </c>
      <c r="Y19" s="6" t="n">
        <v>0</v>
      </c>
      <c r="Z19" s="6" t="n">
        <v>0</v>
      </c>
      <c r="AA19" s="6" t="n">
        <v>0</v>
      </c>
      <c r="AB19" s="6" t="n">
        <v>0</v>
      </c>
      <c r="AC19" s="6" t="n">
        <v>1062.68</v>
      </c>
    </row>
    <row r="20" customFormat="false" ht="13.8" hidden="false" customHeight="false" outlineLevel="0" collapsed="false">
      <c r="A20" s="5" t="s">
        <v>95</v>
      </c>
      <c r="B20" s="6" t="n">
        <v>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 t="n">
        <v>0</v>
      </c>
      <c r="P20" s="6" t="n">
        <v>0</v>
      </c>
      <c r="Q20" s="6" t="n">
        <v>0</v>
      </c>
      <c r="R20" s="6" t="n">
        <v>0</v>
      </c>
      <c r="S20" s="6" t="n">
        <v>0</v>
      </c>
      <c r="T20" s="6" t="n">
        <v>0</v>
      </c>
      <c r="U20" s="6" t="n">
        <v>0</v>
      </c>
      <c r="V20" s="6" t="n">
        <v>0</v>
      </c>
      <c r="W20" s="6" t="n">
        <v>0</v>
      </c>
      <c r="X20" s="6" t="n">
        <v>0</v>
      </c>
      <c r="Y20" s="6" t="n">
        <v>607.59</v>
      </c>
      <c r="Z20" s="6" t="n">
        <v>0</v>
      </c>
      <c r="AA20" s="6" t="n">
        <v>0</v>
      </c>
      <c r="AB20" s="6" t="n">
        <v>0</v>
      </c>
      <c r="AC20" s="6" t="n">
        <v>607.59</v>
      </c>
    </row>
    <row r="21" customFormat="false" ht="13.8" hidden="false" customHeight="false" outlineLevel="0" collapsed="false">
      <c r="A21" s="5" t="s">
        <v>96</v>
      </c>
      <c r="B21" s="6" t="n">
        <v>0</v>
      </c>
      <c r="C21" s="6" t="n">
        <v>0</v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0</v>
      </c>
      <c r="M21" s="6" t="n">
        <v>0</v>
      </c>
      <c r="N21" s="6" t="n">
        <v>0</v>
      </c>
      <c r="O21" s="6" t="n">
        <v>0</v>
      </c>
      <c r="P21" s="6" t="n">
        <v>4038.89</v>
      </c>
      <c r="Q21" s="6" t="n">
        <v>0</v>
      </c>
      <c r="R21" s="6" t="n">
        <v>0</v>
      </c>
      <c r="S21" s="6" t="n">
        <v>0</v>
      </c>
      <c r="T21" s="6" t="n">
        <v>0</v>
      </c>
      <c r="U21" s="6" t="n">
        <v>0</v>
      </c>
      <c r="V21" s="6" t="n">
        <v>0</v>
      </c>
      <c r="W21" s="6" t="n">
        <v>0</v>
      </c>
      <c r="X21" s="6" t="n">
        <v>0</v>
      </c>
      <c r="Y21" s="6" t="n">
        <v>0</v>
      </c>
      <c r="Z21" s="6" t="n">
        <v>0</v>
      </c>
      <c r="AA21" s="6" t="n">
        <v>0</v>
      </c>
      <c r="AB21" s="6" t="n">
        <v>0</v>
      </c>
      <c r="AC21" s="6" t="n">
        <v>4038.89</v>
      </c>
    </row>
    <row r="22" customFormat="false" ht="13.8" hidden="false" customHeight="false" outlineLevel="0" collapsed="false">
      <c r="A22" s="5" t="s">
        <v>97</v>
      </c>
      <c r="B22" s="6" t="n">
        <v>0</v>
      </c>
      <c r="C22" s="6" t="n">
        <v>0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  <c r="N22" s="6" t="n">
        <v>0</v>
      </c>
      <c r="O22" s="6" t="n">
        <v>0</v>
      </c>
      <c r="P22" s="6" t="n">
        <v>0</v>
      </c>
      <c r="Q22" s="6" t="n">
        <v>0</v>
      </c>
      <c r="R22" s="6" t="n">
        <v>0</v>
      </c>
      <c r="S22" s="6" t="n">
        <v>0</v>
      </c>
      <c r="T22" s="6" t="n">
        <v>0</v>
      </c>
      <c r="U22" s="6" t="n">
        <v>0</v>
      </c>
      <c r="V22" s="6" t="n">
        <v>0</v>
      </c>
      <c r="W22" s="6" t="n">
        <v>0</v>
      </c>
      <c r="X22" s="6" t="n">
        <v>0</v>
      </c>
      <c r="Y22" s="6" t="n">
        <v>374.37</v>
      </c>
      <c r="Z22" s="6" t="n">
        <v>0</v>
      </c>
      <c r="AA22" s="6" t="n">
        <v>0</v>
      </c>
      <c r="AB22" s="6" t="n">
        <v>0</v>
      </c>
      <c r="AC22" s="6" t="n">
        <v>374.37</v>
      </c>
    </row>
    <row r="23" customFormat="false" ht="13.8" hidden="false" customHeight="false" outlineLevel="0" collapsed="false">
      <c r="A23" s="5" t="s">
        <v>103</v>
      </c>
      <c r="B23" s="6" t="n">
        <v>0</v>
      </c>
      <c r="C23" s="6" t="n">
        <v>0</v>
      </c>
      <c r="D23" s="6" t="n">
        <v>0</v>
      </c>
      <c r="E23" s="6" t="n">
        <v>0</v>
      </c>
      <c r="F23" s="6" t="n">
        <v>0</v>
      </c>
      <c r="G23" s="6" t="n">
        <v>9273.27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n">
        <v>0</v>
      </c>
      <c r="N23" s="6" t="n">
        <v>0</v>
      </c>
      <c r="O23" s="6" t="n">
        <v>0</v>
      </c>
      <c r="P23" s="6" t="n">
        <v>0</v>
      </c>
      <c r="Q23" s="6" t="n">
        <v>0</v>
      </c>
      <c r="R23" s="6" t="n">
        <v>0</v>
      </c>
      <c r="S23" s="6" t="n">
        <v>0</v>
      </c>
      <c r="T23" s="6" t="n">
        <v>0</v>
      </c>
      <c r="U23" s="6" t="n">
        <v>0</v>
      </c>
      <c r="V23" s="6" t="n">
        <v>0</v>
      </c>
      <c r="W23" s="6" t="n">
        <v>0</v>
      </c>
      <c r="X23" s="6" t="n">
        <v>0</v>
      </c>
      <c r="Y23" s="6" t="n">
        <v>0</v>
      </c>
      <c r="Z23" s="6" t="n">
        <v>0</v>
      </c>
      <c r="AA23" s="6" t="n">
        <v>0</v>
      </c>
      <c r="AB23" s="6" t="n">
        <v>0</v>
      </c>
      <c r="AC23" s="6" t="n">
        <v>9273.27</v>
      </c>
    </row>
    <row r="24" customFormat="false" ht="13.8" hidden="false" customHeight="false" outlineLevel="0" collapsed="false">
      <c r="A24" s="5" t="s">
        <v>104</v>
      </c>
      <c r="B24" s="6" t="n">
        <v>2117.72</v>
      </c>
      <c r="C24" s="6" t="n">
        <v>0</v>
      </c>
      <c r="D24" s="6" t="n">
        <v>3235.44</v>
      </c>
      <c r="E24" s="6" t="n">
        <v>0</v>
      </c>
      <c r="F24" s="6" t="n">
        <v>0</v>
      </c>
      <c r="G24" s="6" t="n">
        <v>4235.44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0</v>
      </c>
      <c r="N24" s="6" t="n">
        <v>0</v>
      </c>
      <c r="O24" s="6" t="n">
        <v>0</v>
      </c>
      <c r="P24" s="6" t="n">
        <v>0</v>
      </c>
      <c r="Q24" s="6" t="n">
        <v>25428.64</v>
      </c>
      <c r="R24" s="6" t="n">
        <v>0</v>
      </c>
      <c r="S24" s="6" t="n">
        <v>0</v>
      </c>
      <c r="T24" s="6" t="n">
        <v>0</v>
      </c>
      <c r="U24" s="6" t="n">
        <v>0</v>
      </c>
      <c r="V24" s="6" t="n">
        <v>0</v>
      </c>
      <c r="W24" s="6" t="n">
        <v>0</v>
      </c>
      <c r="X24" s="6" t="n">
        <v>0</v>
      </c>
      <c r="Y24" s="6" t="n">
        <v>0</v>
      </c>
      <c r="Z24" s="6" t="n">
        <v>0</v>
      </c>
      <c r="AA24" s="6" t="n">
        <v>0</v>
      </c>
      <c r="AB24" s="6" t="n">
        <v>0</v>
      </c>
      <c r="AC24" s="6" t="n">
        <v>35017.24</v>
      </c>
    </row>
    <row r="25" customFormat="false" ht="13.8" hidden="false" customHeight="false" outlineLevel="0" collapsed="false">
      <c r="A25" s="5" t="s">
        <v>105</v>
      </c>
      <c r="B25" s="6" t="n">
        <v>0</v>
      </c>
      <c r="C25" s="6" t="n">
        <v>0</v>
      </c>
      <c r="D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0</v>
      </c>
      <c r="M25" s="6" t="n">
        <v>0</v>
      </c>
      <c r="N25" s="6" t="n">
        <v>0</v>
      </c>
      <c r="O25" s="6" t="n">
        <v>0</v>
      </c>
      <c r="P25" s="6" t="n">
        <v>4097.65</v>
      </c>
      <c r="Q25" s="6" t="n">
        <v>0</v>
      </c>
      <c r="R25" s="6" t="n">
        <v>0</v>
      </c>
      <c r="S25" s="6" t="n">
        <v>0</v>
      </c>
      <c r="T25" s="6" t="n">
        <v>0</v>
      </c>
      <c r="U25" s="6" t="n">
        <v>0</v>
      </c>
      <c r="V25" s="6" t="n">
        <v>0</v>
      </c>
      <c r="W25" s="6" t="n">
        <v>0</v>
      </c>
      <c r="X25" s="6" t="n">
        <v>0</v>
      </c>
      <c r="Y25" s="6" t="n">
        <v>0</v>
      </c>
      <c r="Z25" s="6" t="n">
        <v>0</v>
      </c>
      <c r="AA25" s="6" t="n">
        <v>0</v>
      </c>
      <c r="AB25" s="6" t="n">
        <v>0</v>
      </c>
      <c r="AC25" s="6" t="n">
        <v>4097.65</v>
      </c>
    </row>
    <row r="26" customFormat="false" ht="13.8" hidden="false" customHeight="false" outlineLevel="0" collapsed="false">
      <c r="A26" s="5" t="s">
        <v>106</v>
      </c>
      <c r="B26" s="6" t="n">
        <v>0</v>
      </c>
      <c r="C26" s="6" t="n">
        <v>0</v>
      </c>
      <c r="D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503.48</v>
      </c>
      <c r="O26" s="6" t="n">
        <v>0</v>
      </c>
      <c r="P26" s="6" t="n">
        <v>0</v>
      </c>
      <c r="Q26" s="6" t="n">
        <v>0</v>
      </c>
      <c r="R26" s="6" t="n">
        <v>0</v>
      </c>
      <c r="S26" s="6" t="n">
        <v>0</v>
      </c>
      <c r="T26" s="6" t="n">
        <v>0</v>
      </c>
      <c r="U26" s="6" t="n">
        <v>0</v>
      </c>
      <c r="V26" s="6" t="n">
        <v>0</v>
      </c>
      <c r="W26" s="6" t="n">
        <v>0</v>
      </c>
      <c r="X26" s="6" t="n">
        <v>0</v>
      </c>
      <c r="Y26" s="6" t="n">
        <v>0</v>
      </c>
      <c r="Z26" s="6" t="n">
        <v>0</v>
      </c>
      <c r="AA26" s="6" t="n">
        <v>0</v>
      </c>
      <c r="AB26" s="6" t="n">
        <v>0</v>
      </c>
      <c r="AC26" s="6" t="n">
        <v>503.48</v>
      </c>
    </row>
    <row r="27" customFormat="false" ht="13.8" hidden="false" customHeight="false" outlineLevel="0" collapsed="false">
      <c r="A27" s="5" t="s">
        <v>107</v>
      </c>
      <c r="B27" s="6" t="n">
        <v>0</v>
      </c>
      <c r="C27" s="6" t="n">
        <v>0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 t="n">
        <v>0</v>
      </c>
      <c r="P27" s="6" t="n">
        <v>0</v>
      </c>
      <c r="Q27" s="6" t="n">
        <v>0</v>
      </c>
      <c r="R27" s="6" t="n">
        <v>0</v>
      </c>
      <c r="S27" s="6" t="n">
        <v>0</v>
      </c>
      <c r="T27" s="6" t="n">
        <v>0</v>
      </c>
      <c r="U27" s="6" t="n">
        <v>0</v>
      </c>
      <c r="V27" s="6" t="n">
        <v>0</v>
      </c>
      <c r="W27" s="6" t="n">
        <v>0</v>
      </c>
      <c r="X27" s="6" t="n">
        <v>0</v>
      </c>
      <c r="Y27" s="6" t="n">
        <v>0</v>
      </c>
      <c r="Z27" s="6" t="n">
        <v>0</v>
      </c>
      <c r="AA27" s="6" t="n">
        <v>0</v>
      </c>
      <c r="AB27" s="6" t="n">
        <v>610.05</v>
      </c>
      <c r="AC27" s="6" t="n">
        <v>610.05</v>
      </c>
    </row>
    <row r="28" customFormat="false" ht="13.8" hidden="false" customHeight="false" outlineLevel="0" collapsed="false">
      <c r="A28" s="5" t="s">
        <v>108</v>
      </c>
      <c r="B28" s="6" t="n">
        <v>0</v>
      </c>
      <c r="C28" s="6" t="n">
        <v>0</v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  <c r="P28" s="6" t="n">
        <v>0</v>
      </c>
      <c r="Q28" s="6" t="n">
        <v>0</v>
      </c>
      <c r="R28" s="6" t="n">
        <v>0</v>
      </c>
      <c r="S28" s="6" t="n">
        <v>0</v>
      </c>
      <c r="T28" s="6" t="n">
        <v>0</v>
      </c>
      <c r="U28" s="6" t="n">
        <v>0</v>
      </c>
      <c r="V28" s="6" t="n">
        <v>0</v>
      </c>
      <c r="W28" s="6" t="n">
        <v>0</v>
      </c>
      <c r="X28" s="6" t="n">
        <v>0</v>
      </c>
      <c r="Y28" s="6" t="n">
        <v>184.06</v>
      </c>
      <c r="Z28" s="6" t="n">
        <v>0</v>
      </c>
      <c r="AA28" s="6" t="n">
        <v>0</v>
      </c>
      <c r="AB28" s="6" t="n">
        <v>0</v>
      </c>
      <c r="AC28" s="6" t="n">
        <v>184.06</v>
      </c>
    </row>
    <row r="29" customFormat="false" ht="13.8" hidden="false" customHeight="false" outlineLevel="0" collapsed="false">
      <c r="A29" s="5" t="s">
        <v>109</v>
      </c>
      <c r="B29" s="6" t="n">
        <v>0</v>
      </c>
      <c r="C29" s="6" t="n">
        <v>0</v>
      </c>
      <c r="D29" s="6" t="n">
        <v>0</v>
      </c>
      <c r="E29" s="6" t="n">
        <v>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0</v>
      </c>
      <c r="M29" s="6" t="n">
        <v>0</v>
      </c>
      <c r="N29" s="6" t="n">
        <v>0</v>
      </c>
      <c r="O29" s="6" t="n">
        <v>0</v>
      </c>
      <c r="P29" s="6" t="n">
        <v>0</v>
      </c>
      <c r="Q29" s="6" t="n">
        <v>0</v>
      </c>
      <c r="R29" s="6" t="n">
        <v>0</v>
      </c>
      <c r="S29" s="6" t="n">
        <v>0</v>
      </c>
      <c r="T29" s="6" t="n">
        <v>0</v>
      </c>
      <c r="U29" s="6" t="n">
        <v>0</v>
      </c>
      <c r="V29" s="6" t="n">
        <v>0</v>
      </c>
      <c r="W29" s="6" t="n">
        <v>0</v>
      </c>
      <c r="X29" s="6" t="n">
        <v>0</v>
      </c>
      <c r="Y29" s="6" t="n">
        <v>303.34</v>
      </c>
      <c r="Z29" s="6" t="n">
        <v>0</v>
      </c>
      <c r="AA29" s="6" t="n">
        <v>0</v>
      </c>
      <c r="AB29" s="6" t="n">
        <v>0</v>
      </c>
      <c r="AC29" s="6" t="n">
        <v>303.34</v>
      </c>
    </row>
    <row r="30" customFormat="false" ht="13.8" hidden="false" customHeight="false" outlineLevel="0" collapsed="false">
      <c r="A30" s="5" t="s">
        <v>110</v>
      </c>
      <c r="B30" s="6" t="n">
        <v>0</v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0</v>
      </c>
      <c r="M30" s="6" t="n">
        <v>0</v>
      </c>
      <c r="N30" s="6" t="n">
        <v>0</v>
      </c>
      <c r="O30" s="6" t="n">
        <v>0</v>
      </c>
      <c r="P30" s="6" t="n">
        <v>0</v>
      </c>
      <c r="Q30" s="6" t="n">
        <v>0</v>
      </c>
      <c r="R30" s="6" t="n">
        <v>866.61</v>
      </c>
      <c r="S30" s="6" t="n">
        <v>0</v>
      </c>
      <c r="T30" s="6" t="n">
        <v>0</v>
      </c>
      <c r="U30" s="6" t="n">
        <v>0</v>
      </c>
      <c r="V30" s="6" t="n">
        <v>0</v>
      </c>
      <c r="W30" s="6" t="n">
        <v>0</v>
      </c>
      <c r="X30" s="6" t="n">
        <v>0</v>
      </c>
      <c r="Y30" s="6" t="n">
        <v>0</v>
      </c>
      <c r="Z30" s="6" t="n">
        <v>0</v>
      </c>
      <c r="AA30" s="6" t="n">
        <v>0</v>
      </c>
      <c r="AB30" s="6" t="n">
        <v>0</v>
      </c>
      <c r="AC30" s="6" t="n">
        <v>866.61</v>
      </c>
    </row>
    <row r="31" customFormat="false" ht="13.8" hidden="false" customHeight="false" outlineLevel="0" collapsed="false">
      <c r="A31" s="5" t="s">
        <v>111</v>
      </c>
      <c r="B31" s="6" t="n">
        <v>0</v>
      </c>
      <c r="C31" s="6" t="n">
        <v>0</v>
      </c>
      <c r="D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0</v>
      </c>
      <c r="O31" s="6" t="n">
        <v>0</v>
      </c>
      <c r="P31" s="6" t="n">
        <v>0</v>
      </c>
      <c r="Q31" s="6" t="n">
        <v>0</v>
      </c>
      <c r="R31" s="6" t="n">
        <v>205.91</v>
      </c>
      <c r="S31" s="6" t="n">
        <v>0</v>
      </c>
      <c r="T31" s="6" t="n">
        <v>0</v>
      </c>
      <c r="U31" s="6" t="n">
        <v>0</v>
      </c>
      <c r="V31" s="6" t="n">
        <v>0</v>
      </c>
      <c r="W31" s="6" t="n">
        <v>0</v>
      </c>
      <c r="X31" s="6" t="n">
        <v>0</v>
      </c>
      <c r="Y31" s="6" t="n">
        <v>0</v>
      </c>
      <c r="Z31" s="6" t="n">
        <v>0</v>
      </c>
      <c r="AA31" s="6" t="n">
        <v>0</v>
      </c>
      <c r="AB31" s="6" t="n">
        <v>0</v>
      </c>
      <c r="AC31" s="6" t="n">
        <v>205.91</v>
      </c>
    </row>
    <row r="32" customFormat="false" ht="13.8" hidden="false" customHeight="false" outlineLevel="0" collapsed="false">
      <c r="A32" s="5" t="s">
        <v>112</v>
      </c>
      <c r="B32" s="6" t="n">
        <v>0</v>
      </c>
      <c r="C32" s="6" t="n">
        <v>0</v>
      </c>
      <c r="D32" s="6" t="n">
        <v>0</v>
      </c>
      <c r="E32" s="6" t="n">
        <v>0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6" t="n">
        <v>0</v>
      </c>
      <c r="L32" s="6" t="n">
        <v>0</v>
      </c>
      <c r="M32" s="6" t="n">
        <v>0</v>
      </c>
      <c r="N32" s="6" t="n">
        <v>0</v>
      </c>
      <c r="O32" s="6" t="n">
        <v>0</v>
      </c>
      <c r="P32" s="6" t="n">
        <v>0</v>
      </c>
      <c r="Q32" s="6" t="n">
        <v>0</v>
      </c>
      <c r="R32" s="6" t="n">
        <v>203.29</v>
      </c>
      <c r="S32" s="6" t="n">
        <v>0</v>
      </c>
      <c r="T32" s="6" t="n">
        <v>0</v>
      </c>
      <c r="U32" s="6" t="n">
        <v>0</v>
      </c>
      <c r="V32" s="6" t="n">
        <v>0</v>
      </c>
      <c r="W32" s="6" t="n">
        <v>0</v>
      </c>
      <c r="X32" s="6" t="n">
        <v>0</v>
      </c>
      <c r="Y32" s="6" t="n">
        <v>0</v>
      </c>
      <c r="Z32" s="6" t="n">
        <v>0</v>
      </c>
      <c r="AA32" s="6" t="n">
        <v>0</v>
      </c>
      <c r="AB32" s="6" t="n">
        <v>0</v>
      </c>
      <c r="AC32" s="6" t="n">
        <v>203.29</v>
      </c>
    </row>
    <row r="33" customFormat="false" ht="13.8" hidden="false" customHeight="false" outlineLevel="0" collapsed="false">
      <c r="A33" s="5" t="s">
        <v>113</v>
      </c>
      <c r="B33" s="6" t="n">
        <v>0</v>
      </c>
      <c r="C33" s="6" t="n">
        <v>0</v>
      </c>
      <c r="D33" s="6" t="n">
        <v>0</v>
      </c>
      <c r="E33" s="6" t="n">
        <v>0</v>
      </c>
      <c r="F33" s="6" t="n">
        <v>0</v>
      </c>
      <c r="G33" s="6" t="n">
        <v>0</v>
      </c>
      <c r="H33" s="6" t="n">
        <v>0</v>
      </c>
      <c r="I33" s="6" t="n">
        <v>0</v>
      </c>
      <c r="J33" s="6" t="n">
        <v>0</v>
      </c>
      <c r="K33" s="6" t="n">
        <v>0</v>
      </c>
      <c r="L33" s="6" t="n">
        <v>0</v>
      </c>
      <c r="M33" s="6" t="n">
        <v>0</v>
      </c>
      <c r="N33" s="6" t="n">
        <v>0</v>
      </c>
      <c r="O33" s="6" t="n">
        <v>0</v>
      </c>
      <c r="P33" s="6" t="n">
        <v>0</v>
      </c>
      <c r="Q33" s="6" t="n">
        <v>0</v>
      </c>
      <c r="R33" s="6" t="n">
        <v>691.94</v>
      </c>
      <c r="S33" s="6" t="n">
        <v>0</v>
      </c>
      <c r="T33" s="6" t="n">
        <v>0</v>
      </c>
      <c r="U33" s="6" t="n">
        <v>801.36</v>
      </c>
      <c r="V33" s="6" t="n">
        <v>0</v>
      </c>
      <c r="W33" s="6" t="n">
        <v>0</v>
      </c>
      <c r="X33" s="6" t="n">
        <v>0</v>
      </c>
      <c r="Y33" s="6" t="n">
        <v>0</v>
      </c>
      <c r="Z33" s="6" t="n">
        <v>0</v>
      </c>
      <c r="AA33" s="6" t="n">
        <v>0</v>
      </c>
      <c r="AB33" s="6" t="n">
        <v>0</v>
      </c>
      <c r="AC33" s="6" t="n">
        <v>1493.3</v>
      </c>
    </row>
    <row r="34" customFormat="false" ht="13.8" hidden="false" customHeight="false" outlineLevel="0" collapsed="false">
      <c r="A34" s="5" t="s">
        <v>114</v>
      </c>
      <c r="B34" s="6" t="n">
        <v>0</v>
      </c>
      <c r="C34" s="6" t="n">
        <v>0</v>
      </c>
      <c r="D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6" t="n">
        <v>0</v>
      </c>
      <c r="L34" s="6" t="n">
        <v>264.97</v>
      </c>
      <c r="M34" s="6" t="n">
        <v>0</v>
      </c>
      <c r="N34" s="6" t="n">
        <v>0</v>
      </c>
      <c r="O34" s="6" t="n">
        <v>0</v>
      </c>
      <c r="P34" s="6" t="n">
        <v>0</v>
      </c>
      <c r="Q34" s="6" t="n">
        <v>0</v>
      </c>
      <c r="R34" s="6" t="n">
        <v>0</v>
      </c>
      <c r="S34" s="6" t="n">
        <v>0</v>
      </c>
      <c r="T34" s="6" t="n">
        <v>0</v>
      </c>
      <c r="U34" s="6" t="n">
        <v>0</v>
      </c>
      <c r="V34" s="6" t="n">
        <v>0</v>
      </c>
      <c r="W34" s="6" t="n">
        <v>0</v>
      </c>
      <c r="X34" s="6" t="n">
        <v>0</v>
      </c>
      <c r="Y34" s="6" t="n">
        <v>0</v>
      </c>
      <c r="Z34" s="6" t="n">
        <v>0</v>
      </c>
      <c r="AA34" s="6" t="n">
        <v>0</v>
      </c>
      <c r="AB34" s="6" t="n">
        <v>0</v>
      </c>
      <c r="AC34" s="6" t="n">
        <v>264.97</v>
      </c>
    </row>
    <row r="35" customFormat="false" ht="13.8" hidden="false" customHeight="false" outlineLevel="0" collapsed="false">
      <c r="A35" s="5" t="s">
        <v>115</v>
      </c>
      <c r="B35" s="6" t="n">
        <v>0</v>
      </c>
      <c r="C35" s="6" t="n">
        <v>0</v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2633.22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  <c r="P35" s="6" t="n">
        <v>0</v>
      </c>
      <c r="Q35" s="6" t="n">
        <v>0</v>
      </c>
      <c r="R35" s="6" t="n">
        <v>0</v>
      </c>
      <c r="S35" s="6" t="n">
        <v>0</v>
      </c>
      <c r="T35" s="6" t="n">
        <v>0</v>
      </c>
      <c r="U35" s="6" t="n">
        <v>0</v>
      </c>
      <c r="V35" s="6" t="n">
        <v>0</v>
      </c>
      <c r="W35" s="6" t="n">
        <v>0</v>
      </c>
      <c r="X35" s="6" t="n">
        <v>0</v>
      </c>
      <c r="Y35" s="6" t="n">
        <v>0</v>
      </c>
      <c r="Z35" s="6" t="n">
        <v>0</v>
      </c>
      <c r="AA35" s="6" t="n">
        <v>0</v>
      </c>
      <c r="AB35" s="6" t="n">
        <v>0</v>
      </c>
      <c r="AC35" s="6" t="n">
        <v>2633.22</v>
      </c>
    </row>
    <row r="36" customFormat="false" ht="13.8" hidden="false" customHeight="false" outlineLevel="0" collapsed="false">
      <c r="A36" s="5" t="s">
        <v>116</v>
      </c>
      <c r="B36" s="6" t="n">
        <v>0</v>
      </c>
      <c r="C36" s="6" t="n">
        <v>0</v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6" t="n">
        <v>0</v>
      </c>
      <c r="L36" s="6" t="n">
        <v>0</v>
      </c>
      <c r="M36" s="6" t="n">
        <v>0</v>
      </c>
      <c r="N36" s="6" t="n">
        <v>0</v>
      </c>
      <c r="O36" s="6" t="n">
        <v>0</v>
      </c>
      <c r="P36" s="6" t="n">
        <v>0</v>
      </c>
      <c r="Q36" s="6" t="n">
        <v>0</v>
      </c>
      <c r="R36" s="6" t="n">
        <v>0</v>
      </c>
      <c r="S36" s="6" t="n">
        <v>0</v>
      </c>
      <c r="T36" s="6" t="n">
        <v>0</v>
      </c>
      <c r="U36" s="6" t="n">
        <v>0</v>
      </c>
      <c r="V36" s="6" t="n">
        <v>0</v>
      </c>
      <c r="W36" s="6" t="n">
        <v>0</v>
      </c>
      <c r="X36" s="6" t="n">
        <v>0</v>
      </c>
      <c r="Y36" s="6" t="n">
        <v>505.02</v>
      </c>
      <c r="Z36" s="6" t="n">
        <v>0</v>
      </c>
      <c r="AA36" s="6" t="n">
        <v>0</v>
      </c>
      <c r="AB36" s="6" t="n">
        <v>0</v>
      </c>
      <c r="AC36" s="6" t="n">
        <v>505.02</v>
      </c>
    </row>
    <row r="37" customFormat="false" ht="13.8" hidden="false" customHeight="false" outlineLevel="0" collapsed="false">
      <c r="A37" s="5" t="s">
        <v>117</v>
      </c>
      <c r="B37" s="6" t="n">
        <v>908.48</v>
      </c>
      <c r="C37" s="6" t="n">
        <v>219.12</v>
      </c>
      <c r="D37" s="6" t="n">
        <v>1151.6</v>
      </c>
      <c r="E37" s="6" t="n">
        <v>0</v>
      </c>
      <c r="F37" s="6" t="n">
        <v>0</v>
      </c>
      <c r="G37" s="6" t="n">
        <v>0</v>
      </c>
      <c r="H37" s="6" t="n">
        <v>225.47</v>
      </c>
      <c r="I37" s="6" t="n">
        <v>657.36</v>
      </c>
      <c r="J37" s="6" t="n">
        <v>438.24</v>
      </c>
      <c r="K37" s="6" t="n">
        <v>0</v>
      </c>
      <c r="L37" s="6" t="n">
        <v>0</v>
      </c>
      <c r="M37" s="6" t="n">
        <v>0</v>
      </c>
      <c r="N37" s="6" t="n">
        <v>259.52</v>
      </c>
      <c r="O37" s="6" t="n">
        <v>0</v>
      </c>
      <c r="P37" s="6" t="n">
        <v>0</v>
      </c>
      <c r="Q37" s="6" t="n">
        <v>0</v>
      </c>
      <c r="R37" s="6" t="n">
        <v>0</v>
      </c>
      <c r="S37" s="6" t="n">
        <v>438.24</v>
      </c>
      <c r="T37" s="6" t="n">
        <v>0</v>
      </c>
      <c r="U37" s="6" t="n">
        <v>0</v>
      </c>
      <c r="V37" s="6" t="n">
        <v>219.12</v>
      </c>
      <c r="W37" s="6" t="n">
        <v>0</v>
      </c>
      <c r="X37" s="6" t="n">
        <v>0</v>
      </c>
      <c r="Y37" s="6" t="n">
        <v>2004.48</v>
      </c>
      <c r="Z37" s="6" t="n">
        <v>2271.2</v>
      </c>
      <c r="AA37" s="6" t="n">
        <v>0</v>
      </c>
      <c r="AB37" s="6" t="n">
        <v>0</v>
      </c>
      <c r="AC37" s="6" t="n">
        <v>8792.83</v>
      </c>
    </row>
    <row r="38" customFormat="false" ht="13.8" hidden="false" customHeight="false" outlineLevel="0" collapsed="false">
      <c r="A38" s="5" t="s">
        <v>118</v>
      </c>
      <c r="B38" s="6" t="n">
        <v>0</v>
      </c>
      <c r="C38" s="6" t="n">
        <v>0</v>
      </c>
      <c r="D38" s="6" t="n">
        <v>0</v>
      </c>
      <c r="E38" s="6" t="n">
        <v>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665.38</v>
      </c>
      <c r="K38" s="6" t="n">
        <v>0</v>
      </c>
      <c r="L38" s="6" t="n">
        <v>0</v>
      </c>
      <c r="M38" s="6" t="n">
        <v>0</v>
      </c>
      <c r="N38" s="6" t="n">
        <v>0</v>
      </c>
      <c r="O38" s="6" t="n">
        <v>0</v>
      </c>
      <c r="P38" s="6" t="n">
        <v>0</v>
      </c>
      <c r="Q38" s="6" t="n">
        <v>0</v>
      </c>
      <c r="R38" s="6" t="n">
        <v>0</v>
      </c>
      <c r="S38" s="6" t="n">
        <v>0</v>
      </c>
      <c r="T38" s="6" t="n">
        <v>0</v>
      </c>
      <c r="U38" s="6" t="n">
        <v>0</v>
      </c>
      <c r="V38" s="6" t="n">
        <v>0</v>
      </c>
      <c r="W38" s="6" t="n">
        <v>0</v>
      </c>
      <c r="X38" s="6" t="n">
        <v>0</v>
      </c>
      <c r="Y38" s="6" t="n">
        <v>0</v>
      </c>
      <c r="Z38" s="6" t="n">
        <v>0</v>
      </c>
      <c r="AA38" s="6" t="n">
        <v>0</v>
      </c>
      <c r="AB38" s="6" t="n">
        <v>334.84</v>
      </c>
      <c r="AC38" s="6" t="n">
        <v>1000.22</v>
      </c>
    </row>
    <row r="39" customFormat="false" ht="13.8" hidden="false" customHeight="false" outlineLevel="0" collapsed="false">
      <c r="A39" s="5" t="s">
        <v>119</v>
      </c>
      <c r="B39" s="6" t="n">
        <v>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0</v>
      </c>
      <c r="M39" s="6" t="n">
        <v>0</v>
      </c>
      <c r="N39" s="6" t="n">
        <v>0</v>
      </c>
      <c r="O39" s="6" t="n">
        <v>0</v>
      </c>
      <c r="P39" s="6" t="n">
        <v>0</v>
      </c>
      <c r="Q39" s="6" t="n">
        <v>0</v>
      </c>
      <c r="R39" s="6" t="n">
        <v>0</v>
      </c>
      <c r="S39" s="6" t="n">
        <v>0</v>
      </c>
      <c r="T39" s="6" t="n">
        <v>0</v>
      </c>
      <c r="U39" s="6" t="n">
        <v>0</v>
      </c>
      <c r="V39" s="6" t="n">
        <v>0</v>
      </c>
      <c r="W39" s="6" t="n">
        <v>0</v>
      </c>
      <c r="X39" s="6" t="n">
        <v>0</v>
      </c>
      <c r="Y39" s="6" t="n">
        <v>0</v>
      </c>
      <c r="Z39" s="6" t="n">
        <v>0</v>
      </c>
      <c r="AA39" s="6" t="n">
        <v>0</v>
      </c>
      <c r="AB39" s="6" t="n">
        <v>1111.64</v>
      </c>
      <c r="AC39" s="6" t="n">
        <v>1111.64</v>
      </c>
    </row>
    <row r="40" customFormat="false" ht="13.8" hidden="false" customHeight="false" outlineLevel="0" collapsed="false">
      <c r="A40" s="5" t="s">
        <v>120</v>
      </c>
      <c r="B40" s="6" t="n">
        <v>0</v>
      </c>
      <c r="C40" s="6" t="n">
        <v>0</v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  <c r="P40" s="6" t="n">
        <v>0</v>
      </c>
      <c r="Q40" s="6" t="n">
        <v>0</v>
      </c>
      <c r="R40" s="6" t="n">
        <v>0</v>
      </c>
      <c r="S40" s="6" t="n">
        <v>781.93</v>
      </c>
      <c r="T40" s="6" t="n">
        <v>0</v>
      </c>
      <c r="U40" s="6" t="n">
        <v>0</v>
      </c>
      <c r="V40" s="6" t="n">
        <v>0</v>
      </c>
      <c r="W40" s="6" t="n">
        <v>0</v>
      </c>
      <c r="X40" s="6" t="n">
        <v>0</v>
      </c>
      <c r="Y40" s="6" t="n">
        <v>0</v>
      </c>
      <c r="Z40" s="6" t="n">
        <v>0</v>
      </c>
      <c r="AA40" s="6" t="n">
        <v>0</v>
      </c>
      <c r="AB40" s="6" t="n">
        <v>0</v>
      </c>
      <c r="AC40" s="6" t="n">
        <v>781.93</v>
      </c>
    </row>
    <row r="41" customFormat="false" ht="13.8" hidden="false" customHeight="false" outlineLevel="0" collapsed="false">
      <c r="A41" s="5" t="s">
        <v>121</v>
      </c>
      <c r="B41" s="6" t="n">
        <v>0</v>
      </c>
      <c r="C41" s="6" t="n">
        <v>0</v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4202.64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  <c r="P41" s="6" t="n">
        <v>0</v>
      </c>
      <c r="Q41" s="6" t="n">
        <v>0</v>
      </c>
      <c r="R41" s="6" t="n">
        <v>0</v>
      </c>
      <c r="S41" s="6" t="n">
        <v>0</v>
      </c>
      <c r="T41" s="6" t="n">
        <v>0</v>
      </c>
      <c r="U41" s="6" t="n">
        <v>0</v>
      </c>
      <c r="V41" s="6" t="n">
        <v>0</v>
      </c>
      <c r="W41" s="6" t="n">
        <v>0</v>
      </c>
      <c r="X41" s="6" t="n">
        <v>0</v>
      </c>
      <c r="Y41" s="6" t="n">
        <v>0</v>
      </c>
      <c r="Z41" s="6" t="n">
        <v>0</v>
      </c>
      <c r="AA41" s="6" t="n">
        <v>0</v>
      </c>
      <c r="AB41" s="6" t="n">
        <v>0</v>
      </c>
      <c r="AC41" s="6" t="n">
        <v>4202.64</v>
      </c>
    </row>
    <row r="42" customFormat="false" ht="13.8" hidden="false" customHeight="false" outlineLevel="0" collapsed="false">
      <c r="A42" s="5" t="s">
        <v>122</v>
      </c>
      <c r="B42" s="6" t="n">
        <v>0</v>
      </c>
      <c r="C42" s="6" t="n">
        <v>0</v>
      </c>
      <c r="D42" s="6" t="n">
        <v>0</v>
      </c>
      <c r="E42" s="6" t="n">
        <v>0</v>
      </c>
      <c r="F42" s="6" t="n">
        <v>0</v>
      </c>
      <c r="G42" s="6" t="n">
        <v>0</v>
      </c>
      <c r="H42" s="6" t="n">
        <v>0</v>
      </c>
      <c r="I42" s="6" t="n">
        <v>0</v>
      </c>
      <c r="J42" s="6" t="n">
        <v>3883.84</v>
      </c>
      <c r="K42" s="6" t="n">
        <v>0</v>
      </c>
      <c r="L42" s="6" t="n">
        <v>0</v>
      </c>
      <c r="M42" s="6" t="n">
        <v>0</v>
      </c>
      <c r="N42" s="6" t="n">
        <v>0</v>
      </c>
      <c r="O42" s="6" t="n">
        <v>0</v>
      </c>
      <c r="P42" s="6" t="n">
        <v>0</v>
      </c>
      <c r="Q42" s="6" t="n">
        <v>0</v>
      </c>
      <c r="R42" s="6" t="n">
        <v>0</v>
      </c>
      <c r="S42" s="6" t="n">
        <v>0</v>
      </c>
      <c r="T42" s="6" t="n">
        <v>0</v>
      </c>
      <c r="U42" s="6" t="n">
        <v>0</v>
      </c>
      <c r="V42" s="6" t="n">
        <v>0</v>
      </c>
      <c r="W42" s="6" t="n">
        <v>0</v>
      </c>
      <c r="X42" s="6" t="n">
        <v>0</v>
      </c>
      <c r="Y42" s="6" t="n">
        <v>0</v>
      </c>
      <c r="Z42" s="6" t="n">
        <v>0</v>
      </c>
      <c r="AA42" s="6" t="n">
        <v>0</v>
      </c>
      <c r="AB42" s="6" t="n">
        <v>0</v>
      </c>
      <c r="AC42" s="6" t="n">
        <v>3883.84</v>
      </c>
    </row>
    <row r="43" customFormat="false" ht="13.8" hidden="false" customHeight="false" outlineLevel="0" collapsed="false">
      <c r="A43" s="5" t="s">
        <v>123</v>
      </c>
      <c r="B43" s="6" t="n">
        <v>0</v>
      </c>
      <c r="C43" s="6" t="n">
        <v>0</v>
      </c>
      <c r="D43" s="6" t="n">
        <v>0</v>
      </c>
      <c r="E43" s="6" t="n">
        <v>0</v>
      </c>
      <c r="F43" s="6" t="n">
        <v>0</v>
      </c>
      <c r="G43" s="6" t="n">
        <v>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0</v>
      </c>
      <c r="M43" s="6" t="n">
        <v>0</v>
      </c>
      <c r="N43" s="6" t="n">
        <v>0</v>
      </c>
      <c r="O43" s="6" t="n">
        <v>0</v>
      </c>
      <c r="P43" s="6" t="n">
        <v>0</v>
      </c>
      <c r="Q43" s="6" t="n">
        <v>0</v>
      </c>
      <c r="R43" s="6" t="n">
        <v>0</v>
      </c>
      <c r="S43" s="6" t="n">
        <v>0</v>
      </c>
      <c r="T43" s="6" t="n">
        <v>0</v>
      </c>
      <c r="U43" s="6" t="n">
        <v>0</v>
      </c>
      <c r="V43" s="6" t="n">
        <v>0</v>
      </c>
      <c r="W43" s="6" t="n">
        <v>0</v>
      </c>
      <c r="X43" s="6" t="n">
        <v>0</v>
      </c>
      <c r="Y43" s="6" t="n">
        <v>0</v>
      </c>
      <c r="Z43" s="6" t="n">
        <v>0</v>
      </c>
      <c r="AA43" s="6" t="n">
        <v>0</v>
      </c>
      <c r="AB43" s="6" t="n">
        <v>465.59</v>
      </c>
      <c r="AC43" s="6" t="n">
        <v>465.59</v>
      </c>
    </row>
    <row r="44" customFormat="false" ht="13.8" hidden="false" customHeight="false" outlineLevel="0" collapsed="false">
      <c r="A44" s="5" t="s">
        <v>124</v>
      </c>
      <c r="B44" s="6" t="n">
        <v>0</v>
      </c>
      <c r="C44" s="6" t="n">
        <v>0</v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1417.29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  <c r="P44" s="6" t="n">
        <v>0</v>
      </c>
      <c r="Q44" s="6" t="n">
        <v>0</v>
      </c>
      <c r="R44" s="6" t="n">
        <v>0</v>
      </c>
      <c r="S44" s="6" t="n">
        <v>0</v>
      </c>
      <c r="T44" s="6" t="n">
        <v>0</v>
      </c>
      <c r="U44" s="6" t="n">
        <v>0</v>
      </c>
      <c r="V44" s="6" t="n">
        <v>0</v>
      </c>
      <c r="W44" s="6" t="n">
        <v>0</v>
      </c>
      <c r="X44" s="6" t="n">
        <v>0</v>
      </c>
      <c r="Y44" s="6" t="n">
        <v>0</v>
      </c>
      <c r="Z44" s="6" t="n">
        <v>0</v>
      </c>
      <c r="AA44" s="6" t="n">
        <v>0</v>
      </c>
      <c r="AB44" s="6" t="n">
        <v>472.43</v>
      </c>
      <c r="AC44" s="6" t="n">
        <v>1889.72</v>
      </c>
    </row>
    <row r="45" customFormat="false" ht="13.8" hidden="false" customHeight="false" outlineLevel="0" collapsed="false">
      <c r="A45" s="5" t="s">
        <v>125</v>
      </c>
      <c r="B45" s="6" t="n">
        <v>0</v>
      </c>
      <c r="C45" s="6" t="n">
        <v>0</v>
      </c>
      <c r="D45" s="6" t="n">
        <v>0</v>
      </c>
      <c r="E45" s="6" t="n">
        <v>0</v>
      </c>
      <c r="F45" s="6" t="n">
        <v>0</v>
      </c>
      <c r="G45" s="6" t="n">
        <v>0</v>
      </c>
      <c r="H45" s="6" t="n">
        <v>0</v>
      </c>
      <c r="I45" s="6" t="n">
        <v>0</v>
      </c>
      <c r="J45" s="6" t="n">
        <v>372.54</v>
      </c>
      <c r="K45" s="6" t="n">
        <v>0</v>
      </c>
      <c r="L45" s="6" t="n">
        <v>0</v>
      </c>
      <c r="M45" s="6" t="n">
        <v>0</v>
      </c>
      <c r="N45" s="6" t="n">
        <v>0</v>
      </c>
      <c r="O45" s="6" t="n">
        <v>0</v>
      </c>
      <c r="P45" s="6" t="n">
        <v>0</v>
      </c>
      <c r="Q45" s="6" t="n">
        <v>0</v>
      </c>
      <c r="R45" s="6" t="n">
        <v>0</v>
      </c>
      <c r="S45" s="6" t="n">
        <v>0</v>
      </c>
      <c r="T45" s="6" t="n">
        <v>0</v>
      </c>
      <c r="U45" s="6" t="n">
        <v>0</v>
      </c>
      <c r="V45" s="6" t="n">
        <v>0</v>
      </c>
      <c r="W45" s="6" t="n">
        <v>0</v>
      </c>
      <c r="X45" s="6" t="n">
        <v>0</v>
      </c>
      <c r="Y45" s="6" t="n">
        <v>0</v>
      </c>
      <c r="Z45" s="6" t="n">
        <v>0</v>
      </c>
      <c r="AA45" s="6" t="n">
        <v>0</v>
      </c>
      <c r="AB45" s="6" t="n">
        <v>0</v>
      </c>
      <c r="AC45" s="6" t="n">
        <v>372.54</v>
      </c>
    </row>
    <row r="46" customFormat="false" ht="13.8" hidden="false" customHeight="false" outlineLevel="0" collapsed="false">
      <c r="A46" s="5" t="s">
        <v>126</v>
      </c>
      <c r="B46" s="6" t="n">
        <v>0</v>
      </c>
      <c r="C46" s="6" t="n">
        <v>0</v>
      </c>
      <c r="D46" s="6" t="n">
        <v>0</v>
      </c>
      <c r="E46" s="6" t="n">
        <v>0</v>
      </c>
      <c r="F46" s="6" t="n">
        <v>0</v>
      </c>
      <c r="G46" s="6" t="n">
        <v>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0</v>
      </c>
      <c r="M46" s="6" t="n">
        <v>0</v>
      </c>
      <c r="N46" s="6" t="n">
        <v>0</v>
      </c>
      <c r="O46" s="6" t="n">
        <v>0</v>
      </c>
      <c r="P46" s="6" t="n">
        <v>0</v>
      </c>
      <c r="Q46" s="6" t="n">
        <v>0</v>
      </c>
      <c r="R46" s="6" t="n">
        <v>0</v>
      </c>
      <c r="S46" s="6" t="n">
        <v>0</v>
      </c>
      <c r="T46" s="6" t="n">
        <v>0</v>
      </c>
      <c r="U46" s="6" t="n">
        <v>0</v>
      </c>
      <c r="V46" s="6" t="n">
        <v>0</v>
      </c>
      <c r="W46" s="6" t="n">
        <v>0</v>
      </c>
      <c r="X46" s="6" t="n">
        <v>0</v>
      </c>
      <c r="Y46" s="6" t="n">
        <v>0</v>
      </c>
      <c r="Z46" s="6" t="n">
        <v>0</v>
      </c>
      <c r="AA46" s="6" t="n">
        <v>0</v>
      </c>
      <c r="AB46" s="6" t="n">
        <v>372.88</v>
      </c>
      <c r="AC46" s="6" t="n">
        <v>372.88</v>
      </c>
    </row>
    <row r="47" customFormat="false" ht="13.8" hidden="false" customHeight="false" outlineLevel="0" collapsed="false">
      <c r="A47" s="5" t="s">
        <v>127</v>
      </c>
      <c r="B47" s="6" t="n">
        <v>0</v>
      </c>
      <c r="C47" s="6" t="n">
        <v>0</v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384.52</v>
      </c>
      <c r="N47" s="6" t="n">
        <v>0</v>
      </c>
      <c r="O47" s="6" t="n">
        <v>0</v>
      </c>
      <c r="P47" s="6" t="n">
        <v>0</v>
      </c>
      <c r="Q47" s="6" t="n">
        <v>0</v>
      </c>
      <c r="R47" s="6" t="n">
        <v>0</v>
      </c>
      <c r="S47" s="6" t="n">
        <v>0</v>
      </c>
      <c r="T47" s="6" t="n">
        <v>0</v>
      </c>
      <c r="U47" s="6" t="n">
        <v>0</v>
      </c>
      <c r="V47" s="6" t="n">
        <v>0</v>
      </c>
      <c r="W47" s="6" t="n">
        <v>0</v>
      </c>
      <c r="X47" s="6" t="n">
        <v>0</v>
      </c>
      <c r="Y47" s="6" t="n">
        <v>0</v>
      </c>
      <c r="Z47" s="6" t="n">
        <v>0</v>
      </c>
      <c r="AA47" s="6" t="n">
        <v>0</v>
      </c>
      <c r="AB47" s="6" t="n">
        <v>0</v>
      </c>
      <c r="AC47" s="6" t="n">
        <v>384.52</v>
      </c>
    </row>
    <row r="48" customFormat="false" ht="13.8" hidden="false" customHeight="false" outlineLevel="0" collapsed="false">
      <c r="A48" s="5" t="s">
        <v>128</v>
      </c>
      <c r="B48" s="6" t="n">
        <v>35275.12</v>
      </c>
      <c r="C48" s="6" t="n">
        <v>0</v>
      </c>
      <c r="D48" s="6" t="n">
        <v>1897.35</v>
      </c>
      <c r="E48" s="6" t="n">
        <v>25452.29</v>
      </c>
      <c r="F48" s="6" t="n">
        <v>66096.35</v>
      </c>
      <c r="G48" s="6" t="n">
        <v>0</v>
      </c>
      <c r="H48" s="6" t="n">
        <v>0</v>
      </c>
      <c r="I48" s="6" t="n">
        <v>0</v>
      </c>
      <c r="J48" s="6" t="n">
        <v>2528.16</v>
      </c>
      <c r="K48" s="6" t="n">
        <v>818.2</v>
      </c>
      <c r="L48" s="6" t="n">
        <v>0</v>
      </c>
      <c r="M48" s="6" t="n">
        <v>0</v>
      </c>
      <c r="N48" s="6" t="n">
        <v>0</v>
      </c>
      <c r="O48" s="6" t="n">
        <v>1891.46</v>
      </c>
      <c r="P48" s="6" t="n">
        <v>18162.65</v>
      </c>
      <c r="Q48" s="6" t="n">
        <v>0</v>
      </c>
      <c r="R48" s="6" t="n">
        <v>47073.51</v>
      </c>
      <c r="S48" s="6" t="n">
        <v>0</v>
      </c>
      <c r="T48" s="6" t="n">
        <v>0</v>
      </c>
      <c r="U48" s="6" t="n">
        <v>5305.47</v>
      </c>
      <c r="V48" s="6" t="n">
        <v>0</v>
      </c>
      <c r="W48" s="6" t="n">
        <v>1304.05</v>
      </c>
      <c r="X48" s="6" t="n">
        <v>1498.99</v>
      </c>
      <c r="Y48" s="6" t="n">
        <v>14003.46</v>
      </c>
      <c r="Z48" s="6" t="n">
        <v>60482.74</v>
      </c>
      <c r="AA48" s="6" t="n">
        <v>18015.41</v>
      </c>
      <c r="AB48" s="6" t="n">
        <v>6360.35</v>
      </c>
      <c r="AC48" s="6" t="n">
        <v>306165.56</v>
      </c>
    </row>
    <row r="49" customFormat="false" ht="13.8" hidden="false" customHeight="false" outlineLevel="0" collapsed="false">
      <c r="A49" s="5" t="s">
        <v>129</v>
      </c>
      <c r="B49" s="6" t="n">
        <v>0</v>
      </c>
      <c r="C49" s="6" t="n">
        <v>0</v>
      </c>
      <c r="D49" s="6" t="n">
        <v>0</v>
      </c>
      <c r="E49" s="6" t="n">
        <v>0</v>
      </c>
      <c r="F49" s="6" t="n">
        <v>0</v>
      </c>
      <c r="G49" s="6" t="n">
        <v>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0</v>
      </c>
      <c r="M49" s="6" t="n">
        <v>0</v>
      </c>
      <c r="N49" s="6" t="n">
        <v>0</v>
      </c>
      <c r="O49" s="6" t="n">
        <v>0</v>
      </c>
      <c r="P49" s="6" t="n">
        <v>22572.01</v>
      </c>
      <c r="Q49" s="6" t="n">
        <v>3782.92</v>
      </c>
      <c r="R49" s="6" t="n">
        <v>0</v>
      </c>
      <c r="S49" s="6" t="n">
        <v>0</v>
      </c>
      <c r="T49" s="6" t="n">
        <v>0</v>
      </c>
      <c r="U49" s="6" t="n">
        <v>3782.92</v>
      </c>
      <c r="V49" s="6" t="n">
        <v>1914.95</v>
      </c>
      <c r="W49" s="6" t="n">
        <v>0</v>
      </c>
      <c r="X49" s="6" t="n">
        <v>0</v>
      </c>
      <c r="Y49" s="6" t="n">
        <v>2751.18</v>
      </c>
      <c r="Z49" s="6" t="n">
        <v>0</v>
      </c>
      <c r="AA49" s="6" t="n">
        <v>0</v>
      </c>
      <c r="AB49" s="6" t="n">
        <v>0</v>
      </c>
      <c r="AC49" s="6" t="n">
        <v>34803.98</v>
      </c>
    </row>
    <row r="50" customFormat="false" ht="13.8" hidden="false" customHeight="false" outlineLevel="0" collapsed="false">
      <c r="A50" s="5" t="s">
        <v>131</v>
      </c>
      <c r="B50" s="6" t="n">
        <v>0</v>
      </c>
      <c r="C50" s="6" t="n">
        <v>0</v>
      </c>
      <c r="D50" s="6" t="n">
        <v>0</v>
      </c>
      <c r="E50" s="6" t="n">
        <v>0</v>
      </c>
      <c r="F50" s="6" t="n">
        <v>0</v>
      </c>
      <c r="G50" s="6" t="n">
        <v>0</v>
      </c>
      <c r="H50" s="6" t="n">
        <v>0</v>
      </c>
      <c r="I50" s="6" t="n">
        <v>0</v>
      </c>
      <c r="J50" s="6" t="n">
        <v>0</v>
      </c>
      <c r="K50" s="6" t="n">
        <v>0</v>
      </c>
      <c r="L50" s="6" t="n">
        <v>0</v>
      </c>
      <c r="M50" s="6" t="n">
        <v>0</v>
      </c>
      <c r="N50" s="6" t="n">
        <v>0</v>
      </c>
      <c r="O50" s="6" t="n">
        <v>0</v>
      </c>
      <c r="P50" s="6" t="n">
        <v>1123.63</v>
      </c>
      <c r="Q50" s="6" t="n">
        <v>42527</v>
      </c>
      <c r="R50" s="6" t="n">
        <v>0</v>
      </c>
      <c r="S50" s="6" t="n">
        <v>0</v>
      </c>
      <c r="T50" s="6" t="n">
        <v>0</v>
      </c>
      <c r="U50" s="6" t="n">
        <v>2332.61</v>
      </c>
      <c r="V50" s="6" t="n">
        <v>0</v>
      </c>
      <c r="W50" s="6" t="n">
        <v>0</v>
      </c>
      <c r="X50" s="6" t="n">
        <v>0</v>
      </c>
      <c r="Y50" s="6" t="n">
        <v>0</v>
      </c>
      <c r="Z50" s="6" t="n">
        <v>0</v>
      </c>
      <c r="AA50" s="6" t="n">
        <v>0</v>
      </c>
      <c r="AB50" s="6" t="n">
        <v>0</v>
      </c>
      <c r="AC50" s="6" t="n">
        <v>45983.24</v>
      </c>
    </row>
    <row r="51" customFormat="false" ht="13.8" hidden="false" customHeight="false" outlineLevel="0" collapsed="false">
      <c r="A51" s="5" t="s">
        <v>133</v>
      </c>
      <c r="B51" s="6" t="n">
        <v>0</v>
      </c>
      <c r="C51" s="6" t="n">
        <v>0</v>
      </c>
      <c r="D51" s="6" t="n">
        <v>529.77</v>
      </c>
      <c r="E51" s="6" t="n">
        <v>0</v>
      </c>
      <c r="F51" s="6" t="n">
        <v>0</v>
      </c>
      <c r="G51" s="6" t="n">
        <v>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0</v>
      </c>
      <c r="M51" s="6" t="n">
        <v>0</v>
      </c>
      <c r="N51" s="6" t="n">
        <v>0</v>
      </c>
      <c r="O51" s="6" t="n">
        <v>0</v>
      </c>
      <c r="P51" s="6" t="n">
        <v>0</v>
      </c>
      <c r="Q51" s="6" t="n">
        <v>0</v>
      </c>
      <c r="R51" s="6" t="n">
        <v>0</v>
      </c>
      <c r="S51" s="6" t="n">
        <v>0</v>
      </c>
      <c r="T51" s="6" t="n">
        <v>0</v>
      </c>
      <c r="U51" s="6" t="n">
        <v>0</v>
      </c>
      <c r="V51" s="6" t="n">
        <v>0</v>
      </c>
      <c r="W51" s="6" t="n">
        <v>0</v>
      </c>
      <c r="X51" s="6" t="n">
        <v>0</v>
      </c>
      <c r="Y51" s="6" t="n">
        <v>0</v>
      </c>
      <c r="Z51" s="6" t="n">
        <v>0</v>
      </c>
      <c r="AA51" s="6" t="n">
        <v>0</v>
      </c>
      <c r="AB51" s="6" t="n">
        <v>0</v>
      </c>
      <c r="AC51" s="6" t="n">
        <v>529.77</v>
      </c>
    </row>
    <row r="52" customFormat="false" ht="13.8" hidden="false" customHeight="false" outlineLevel="0" collapsed="false">
      <c r="A52" s="5" t="s">
        <v>134</v>
      </c>
      <c r="B52" s="6" t="n">
        <v>0</v>
      </c>
      <c r="C52" s="6" t="n">
        <v>0</v>
      </c>
      <c r="D52" s="6" t="n">
        <v>0</v>
      </c>
      <c r="E52" s="6" t="n">
        <v>0</v>
      </c>
      <c r="F52" s="6" t="n">
        <v>583.48</v>
      </c>
      <c r="G52" s="6" t="n">
        <v>0</v>
      </c>
      <c r="H52" s="6" t="n">
        <v>0</v>
      </c>
      <c r="I52" s="6" t="n">
        <v>0</v>
      </c>
      <c r="J52" s="6" t="n">
        <v>0</v>
      </c>
      <c r="K52" s="6" t="n">
        <v>543.08</v>
      </c>
      <c r="L52" s="6" t="n">
        <v>0</v>
      </c>
      <c r="M52" s="6" t="n">
        <v>0</v>
      </c>
      <c r="N52" s="6" t="n">
        <v>0</v>
      </c>
      <c r="O52" s="6" t="n">
        <v>0</v>
      </c>
      <c r="P52" s="6" t="n">
        <v>0</v>
      </c>
      <c r="Q52" s="6" t="n">
        <v>0</v>
      </c>
      <c r="R52" s="6" t="n">
        <v>0</v>
      </c>
      <c r="S52" s="6" t="n">
        <v>0</v>
      </c>
      <c r="T52" s="6" t="n">
        <v>0</v>
      </c>
      <c r="U52" s="6" t="n">
        <v>0</v>
      </c>
      <c r="V52" s="6" t="n">
        <v>1094.16</v>
      </c>
      <c r="W52" s="6" t="n">
        <v>0</v>
      </c>
      <c r="X52" s="6" t="n">
        <v>0</v>
      </c>
      <c r="Y52" s="6" t="n">
        <v>0</v>
      </c>
      <c r="Z52" s="6" t="n">
        <v>0</v>
      </c>
      <c r="AA52" s="6" t="n">
        <v>0</v>
      </c>
      <c r="AB52" s="6" t="n">
        <v>0</v>
      </c>
      <c r="AC52" s="6" t="n">
        <v>2220.72</v>
      </c>
    </row>
    <row r="53" customFormat="false" ht="13.8" hidden="false" customHeight="false" outlineLevel="0" collapsed="false">
      <c r="A53" s="5" t="s">
        <v>35</v>
      </c>
      <c r="B53" s="6" t="n">
        <v>39374.32</v>
      </c>
      <c r="C53" s="6" t="n">
        <v>219.12</v>
      </c>
      <c r="D53" s="6" t="n">
        <v>28541.56</v>
      </c>
      <c r="E53" s="6" t="n">
        <v>29871.63</v>
      </c>
      <c r="F53" s="6" t="n">
        <v>66679.83</v>
      </c>
      <c r="G53" s="6" t="n">
        <v>13508.71</v>
      </c>
      <c r="H53" s="6" t="n">
        <v>383.58</v>
      </c>
      <c r="I53" s="6" t="n">
        <v>657.36</v>
      </c>
      <c r="J53" s="6" t="n">
        <v>23387.27</v>
      </c>
      <c r="K53" s="6" t="n">
        <v>1361.28</v>
      </c>
      <c r="L53" s="6" t="n">
        <v>264.97</v>
      </c>
      <c r="M53" s="6" t="n">
        <v>1164.89</v>
      </c>
      <c r="N53" s="6" t="n">
        <v>763</v>
      </c>
      <c r="O53" s="6" t="n">
        <v>8994.32</v>
      </c>
      <c r="P53" s="6" t="n">
        <v>55219.81</v>
      </c>
      <c r="Q53" s="6" t="n">
        <v>77393.54</v>
      </c>
      <c r="R53" s="6" t="n">
        <v>50115.27</v>
      </c>
      <c r="S53" s="6" t="n">
        <v>4196.19</v>
      </c>
      <c r="T53" s="6" t="n">
        <v>989.89</v>
      </c>
      <c r="U53" s="6" t="n">
        <v>15628.75</v>
      </c>
      <c r="V53" s="6" t="n">
        <v>6540.99</v>
      </c>
      <c r="W53" s="6" t="n">
        <v>9646.72</v>
      </c>
      <c r="X53" s="6" t="n">
        <v>1498.99</v>
      </c>
      <c r="Y53" s="6" t="n">
        <v>36070.63</v>
      </c>
      <c r="Z53" s="6" t="n">
        <v>85834.88</v>
      </c>
      <c r="AA53" s="6" t="n">
        <v>26980.05</v>
      </c>
      <c r="AB53" s="6" t="n">
        <v>17528.82</v>
      </c>
      <c r="AC53" s="6" t="n">
        <v>602816.37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150"/>
  <sheetViews>
    <sheetView showFormulas="false" showGridLines="true" showRowColHeaders="true" showZeros="true" rightToLeft="false" tabSelected="false" showOutlineSymbols="true" defaultGridColor="true" view="normal" topLeftCell="F105" colorId="64" zoomScale="100" zoomScaleNormal="100" zoomScalePageLayoutView="100" workbookViewId="0">
      <selection pane="topLeft" activeCell="AG150" activeCellId="0" sqref="AG150"/>
    </sheetView>
  </sheetViews>
  <sheetFormatPr defaultColWidth="8.6953125" defaultRowHeight="13.8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0.85"/>
    <col collapsed="false" customWidth="true" hidden="false" outlineLevel="0" max="5" min="3" style="0" width="12.14"/>
    <col collapsed="false" customWidth="true" hidden="false" outlineLevel="0" max="6" min="6" style="0" width="14.28"/>
    <col collapsed="false" customWidth="true" hidden="false" outlineLevel="0" max="7" min="7" style="0" width="12.14"/>
    <col collapsed="false" customWidth="true" hidden="false" outlineLevel="0" max="8" min="8" style="0" width="9.29"/>
    <col collapsed="false" customWidth="true" hidden="false" outlineLevel="0" max="10" min="9" style="0" width="12.14"/>
    <col collapsed="false" customWidth="true" hidden="false" outlineLevel="0" max="11" min="11" style="0" width="13.29"/>
    <col collapsed="false" customWidth="true" hidden="false" outlineLevel="0" max="12" min="12" style="0" width="12.14"/>
    <col collapsed="false" customWidth="true" hidden="false" outlineLevel="0" max="14" min="13" style="0" width="9.29"/>
    <col collapsed="false" customWidth="true" hidden="false" outlineLevel="0" max="15" min="15" style="0" width="12.14"/>
    <col collapsed="false" customWidth="true" hidden="false" outlineLevel="0" max="16" min="16" style="0" width="13.29"/>
    <col collapsed="false" customWidth="true" hidden="false" outlineLevel="0" max="17" min="17" style="0" width="12.14"/>
    <col collapsed="false" customWidth="true" hidden="false" outlineLevel="0" max="20" min="18" style="0" width="13.29"/>
    <col collapsed="false" customWidth="true" hidden="false" outlineLevel="0" max="21" min="21" style="0" width="11.96"/>
    <col collapsed="false" customWidth="true" hidden="false" outlineLevel="0" max="23" min="22" style="0" width="12.14"/>
    <col collapsed="false" customWidth="true" hidden="false" outlineLevel="0" max="24" min="24" style="0" width="14.28"/>
    <col collapsed="false" customWidth="true" hidden="false" outlineLevel="0" max="28" min="25" style="0" width="13.29"/>
    <col collapsed="false" customWidth="true" hidden="false" outlineLevel="0" max="29" min="29" style="0" width="9.29"/>
    <col collapsed="false" customWidth="true" hidden="false" outlineLevel="0" max="30" min="30" style="0" width="12.14"/>
    <col collapsed="false" customWidth="true" hidden="false" outlineLevel="0" max="31" min="31" style="0" width="9.29"/>
    <col collapsed="false" customWidth="true" hidden="false" outlineLevel="0" max="32" min="32" style="0" width="9.84"/>
    <col collapsed="false" customWidth="true" hidden="false" outlineLevel="0" max="33" min="33" style="0" width="15.82"/>
  </cols>
  <sheetData>
    <row r="1" customFormat="false" ht="13.8" hidden="false" customHeight="false" outlineLevel="0" collapsed="false">
      <c r="B1" s="3" t="s">
        <v>36</v>
      </c>
      <c r="C1" s="3" t="s">
        <v>37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s="3" t="s">
        <v>19</v>
      </c>
      <c r="R1" s="3" t="s">
        <v>20</v>
      </c>
      <c r="S1" s="3" t="s">
        <v>21</v>
      </c>
      <c r="T1" s="3" t="s">
        <v>22</v>
      </c>
      <c r="U1" s="3" t="s">
        <v>23</v>
      </c>
      <c r="V1" s="3" t="s">
        <v>24</v>
      </c>
      <c r="W1" s="3" t="s">
        <v>25</v>
      </c>
      <c r="X1" s="3" t="s">
        <v>26</v>
      </c>
      <c r="Y1" s="3" t="s">
        <v>27</v>
      </c>
      <c r="Z1" s="3" t="s">
        <v>28</v>
      </c>
      <c r="AA1" s="3" t="s">
        <v>29</v>
      </c>
      <c r="AB1" s="3" t="s">
        <v>30</v>
      </c>
      <c r="AC1" s="3" t="s">
        <v>31</v>
      </c>
      <c r="AD1" s="3" t="s">
        <v>32</v>
      </c>
      <c r="AE1" s="3" t="s">
        <v>33</v>
      </c>
      <c r="AF1" s="3" t="s">
        <v>34</v>
      </c>
      <c r="AG1" s="3" t="s">
        <v>35</v>
      </c>
    </row>
    <row r="2" customFormat="false" ht="13.8" hidden="false" customHeight="false" outlineLevel="0" collapsed="false">
      <c r="A2" s="0" t="n">
        <f aca="false">LEFT(B2,9)*1</f>
        <v>30304020</v>
      </c>
      <c r="B2" s="3" t="s">
        <v>38</v>
      </c>
      <c r="C2" s="4" t="n">
        <f aca="false">IFERROR(VLOOKUP($A2,Deliba30,2,0),0)*Físico!B2</f>
        <v>0</v>
      </c>
      <c r="D2" s="4" t="n">
        <f aca="false">IFERROR(VLOOKUP($A2,Deliba30,2,0),0)*Físico!C2</f>
        <v>0</v>
      </c>
      <c r="E2" s="4" t="n">
        <f aca="false">IFERROR(VLOOKUP($A2,Deliba30,2,0),0)*Físico!D2</f>
        <v>0</v>
      </c>
      <c r="F2" s="4" t="n">
        <f aca="false">IFERROR(VLOOKUP($A2,Deliba30,2,0),0)*Físico!E2</f>
        <v>309.73</v>
      </c>
      <c r="G2" s="4" t="n">
        <f aca="false">IFERROR(VLOOKUP($A2,Deliba30,2,0),0)*Físico!F2</f>
        <v>0</v>
      </c>
      <c r="H2" s="4" t="n">
        <f aca="false">IFERROR(VLOOKUP($A2,Deliba30,2,0),0)*Físico!G2</f>
        <v>0</v>
      </c>
      <c r="I2" s="4" t="n">
        <f aca="false">IFERROR(VLOOKUP($A2,Deliba30,2,0),0)*Físico!H2</f>
        <v>0</v>
      </c>
      <c r="J2" s="4" t="n">
        <f aca="false">IFERROR(VLOOKUP($A2,Deliba30,2,0),0)*Físico!I2</f>
        <v>0</v>
      </c>
      <c r="K2" s="4" t="n">
        <f aca="false">IFERROR(VLOOKUP($A2,Deliba30,2,0),0)*Físico!J2</f>
        <v>0</v>
      </c>
      <c r="L2" s="4" t="n">
        <f aca="false">IFERROR(VLOOKUP($A2,Deliba30,2,0),0)*Físico!K2</f>
        <v>0</v>
      </c>
      <c r="M2" s="4" t="n">
        <f aca="false">IFERROR(VLOOKUP($A2,Deliba30,2,0),0)*Físico!L2</f>
        <v>0</v>
      </c>
      <c r="N2" s="4" t="n">
        <f aca="false">IFERROR(VLOOKUP($A2,Deliba30,2,0),0)*Físico!M2</f>
        <v>0</v>
      </c>
      <c r="O2" s="4" t="n">
        <f aca="false">IFERROR(VLOOKUP($A2,Deliba30,2,0),0)*Físico!N2</f>
        <v>0</v>
      </c>
      <c r="P2" s="4" t="n">
        <f aca="false">IFERROR(VLOOKUP($A2,Deliba30,2,0),0)*Físico!O2</f>
        <v>0</v>
      </c>
      <c r="Q2" s="4" t="n">
        <f aca="false">IFERROR(VLOOKUP($A2,Deliba30,2,0),0)*Físico!P2</f>
        <v>0</v>
      </c>
      <c r="R2" s="4" t="n">
        <f aca="false">IFERROR(VLOOKUP($A2,Deliba30,2,0),0)*Físico!Q2</f>
        <v>0</v>
      </c>
      <c r="S2" s="4" t="n">
        <f aca="false">IFERROR(VLOOKUP($A2,Deliba30,2,0),0)*Físico!R2</f>
        <v>0</v>
      </c>
      <c r="T2" s="4" t="n">
        <f aca="false">IFERROR(VLOOKUP($A2,Deliba30,2,0),0)*Físico!S2</f>
        <v>0</v>
      </c>
      <c r="U2" s="4" t="n">
        <f aca="false">IFERROR(VLOOKUP($A2,Deliba30,2,0),0)*Físico!T2</f>
        <v>0</v>
      </c>
      <c r="V2" s="4" t="n">
        <f aca="false">IFERROR(VLOOKUP($A2,Deliba30,2,0),0)*Físico!U2</f>
        <v>0</v>
      </c>
      <c r="W2" s="4" t="n">
        <f aca="false">IFERROR(VLOOKUP($A2,Deliba30,2,0),0)*Físico!V2</f>
        <v>0</v>
      </c>
      <c r="X2" s="4" t="n">
        <f aca="false">IFERROR(VLOOKUP($A2,Deliba30,2,0),0)*Físico!W2</f>
        <v>0</v>
      </c>
      <c r="Y2" s="4" t="n">
        <f aca="false">IFERROR(VLOOKUP($A2,Deliba30,2,0),0)*Físico!X2</f>
        <v>0</v>
      </c>
      <c r="Z2" s="4" t="n">
        <f aca="false">IFERROR(VLOOKUP($A2,Deliba30,2,0),0)*Físico!Y2</f>
        <v>0</v>
      </c>
      <c r="AA2" s="4" t="n">
        <f aca="false">IFERROR(VLOOKUP($A2,Deliba30,2,0),0)*Físico!Z2</f>
        <v>0</v>
      </c>
      <c r="AB2" s="4" t="n">
        <f aca="false">IFERROR(VLOOKUP($A2,Deliba30,2,0),0)*Físico!AA2</f>
        <v>0</v>
      </c>
      <c r="AC2" s="4" t="n">
        <f aca="false">IFERROR(VLOOKUP($A2,Deliba30,2,0),0)*Físico!AB2</f>
        <v>0</v>
      </c>
      <c r="AD2" s="4" t="n">
        <f aca="false">IFERROR(VLOOKUP($A2,Deliba30,2,0),0)*Físico!AC2</f>
        <v>0</v>
      </c>
      <c r="AE2" s="4" t="n">
        <f aca="false">IFERROR(VLOOKUP($A2,Deliba30,2,0),0)*Físico!AD2</f>
        <v>0</v>
      </c>
      <c r="AF2" s="4" t="n">
        <f aca="false">IFERROR(VLOOKUP($A2,Deliba30,2,0),0)*Físico!AE2</f>
        <v>0</v>
      </c>
      <c r="AG2" s="4" t="n">
        <f aca="false">SUM(C2:AF2)</f>
        <v>309.73</v>
      </c>
    </row>
    <row r="3" customFormat="false" ht="13.8" hidden="false" customHeight="false" outlineLevel="0" collapsed="false">
      <c r="A3" s="0" t="n">
        <f aca="false">LEFT(B3,9)*1</f>
        <v>40102004</v>
      </c>
      <c r="B3" s="3" t="s">
        <v>39</v>
      </c>
      <c r="C3" s="4" t="n">
        <f aca="false">IFERROR(VLOOKUP($A3,Deliba30,2,0),0)*Físico!B3</f>
        <v>0</v>
      </c>
      <c r="D3" s="4" t="n">
        <f aca="false">IFERROR(VLOOKUP($A3,Deliba30,2,0),0)*Físico!C3</f>
        <v>0</v>
      </c>
      <c r="E3" s="4" t="n">
        <f aca="false">IFERROR(VLOOKUP($A3,Deliba30,2,0),0)*Físico!D3</f>
        <v>0</v>
      </c>
      <c r="F3" s="4" t="n">
        <f aca="false">IFERROR(VLOOKUP($A3,Deliba30,2,0),0)*Físico!E3</f>
        <v>0</v>
      </c>
      <c r="G3" s="4" t="n">
        <f aca="false">IFERROR(VLOOKUP($A3,Deliba30,2,0),0)*Físico!F3</f>
        <v>0</v>
      </c>
      <c r="H3" s="4" t="n">
        <f aca="false">IFERROR(VLOOKUP($A3,Deliba30,2,0),0)*Físico!G3</f>
        <v>0</v>
      </c>
      <c r="I3" s="4" t="n">
        <f aca="false">IFERROR(VLOOKUP($A3,Deliba30,2,0),0)*Físico!H3</f>
        <v>0</v>
      </c>
      <c r="J3" s="4" t="n">
        <f aca="false">IFERROR(VLOOKUP($A3,Deliba30,2,0),0)*Físico!I3</f>
        <v>0</v>
      </c>
      <c r="K3" s="4" t="n">
        <f aca="false">IFERROR(VLOOKUP($A3,Deliba30,2,0),0)*Físico!J3</f>
        <v>0</v>
      </c>
      <c r="L3" s="4" t="n">
        <f aca="false">IFERROR(VLOOKUP($A3,Deliba30,2,0),0)*Físico!K3</f>
        <v>0</v>
      </c>
      <c r="M3" s="4" t="n">
        <f aca="false">IFERROR(VLOOKUP($A3,Deliba30,2,0),0)*Físico!L3</f>
        <v>0</v>
      </c>
      <c r="N3" s="4" t="n">
        <f aca="false">IFERROR(VLOOKUP($A3,Deliba30,2,0),0)*Físico!M3</f>
        <v>0</v>
      </c>
      <c r="O3" s="4" t="n">
        <f aca="false">IFERROR(VLOOKUP($A3,Deliba30,2,0),0)*Físico!N3</f>
        <v>0</v>
      </c>
      <c r="P3" s="4" t="n">
        <f aca="false">IFERROR(VLOOKUP($A3,Deliba30,2,0),0)*Físico!O3</f>
        <v>0</v>
      </c>
      <c r="Q3" s="4" t="n">
        <f aca="false">IFERROR(VLOOKUP($A3,Deliba30,2,0),0)*Físico!P3</f>
        <v>0</v>
      </c>
      <c r="R3" s="4" t="n">
        <f aca="false">IFERROR(VLOOKUP($A3,Deliba30,2,0),0)*Físico!Q3</f>
        <v>0</v>
      </c>
      <c r="S3" s="4" t="n">
        <f aca="false">IFERROR(VLOOKUP($A3,Deliba30,2,0),0)*Físico!R3</f>
        <v>0</v>
      </c>
      <c r="T3" s="4" t="n">
        <f aca="false">IFERROR(VLOOKUP($A3,Deliba30,2,0),0)*Físico!S3</f>
        <v>0</v>
      </c>
      <c r="U3" s="4" t="n">
        <f aca="false">IFERROR(VLOOKUP($A3,Deliba30,2,0),0)*Físico!T3</f>
        <v>0</v>
      </c>
      <c r="V3" s="4" t="n">
        <f aca="false">IFERROR(VLOOKUP($A3,Deliba30,2,0),0)*Físico!U3</f>
        <v>0</v>
      </c>
      <c r="W3" s="4" t="n">
        <f aca="false">IFERROR(VLOOKUP($A3,Deliba30,2,0),0)*Físico!V3</f>
        <v>0</v>
      </c>
      <c r="X3" s="4" t="n">
        <f aca="false">IFERROR(VLOOKUP($A3,Deliba30,2,0),0)*Físico!W3</f>
        <v>0</v>
      </c>
      <c r="Y3" s="4" t="n">
        <f aca="false">IFERROR(VLOOKUP($A3,Deliba30,2,0),0)*Físico!X3</f>
        <v>0</v>
      </c>
      <c r="Z3" s="4" t="n">
        <f aca="false">IFERROR(VLOOKUP($A3,Deliba30,2,0),0)*Físico!Y3</f>
        <v>0</v>
      </c>
      <c r="AA3" s="4" t="n">
        <f aca="false">IFERROR(VLOOKUP($A3,Deliba30,2,0),0)*Físico!Z3</f>
        <v>0</v>
      </c>
      <c r="AB3" s="4" t="n">
        <f aca="false">IFERROR(VLOOKUP($A3,Deliba30,2,0),0)*Físico!AA3</f>
        <v>0</v>
      </c>
      <c r="AC3" s="4" t="n">
        <f aca="false">IFERROR(VLOOKUP($A3,Deliba30,2,0),0)*Físico!AB3</f>
        <v>0</v>
      </c>
      <c r="AD3" s="4" t="n">
        <f aca="false">IFERROR(VLOOKUP($A3,Deliba30,2,0),0)*Físico!AC3</f>
        <v>0</v>
      </c>
      <c r="AE3" s="4" t="n">
        <f aca="false">IFERROR(VLOOKUP($A3,Deliba30,2,0),0)*Físico!AD3</f>
        <v>0</v>
      </c>
      <c r="AF3" s="4" t="n">
        <f aca="false">IFERROR(VLOOKUP($A3,Deliba30,2,0),0)*Físico!AE3</f>
        <v>0</v>
      </c>
      <c r="AG3" s="4" t="n">
        <f aca="false">SUM(C3:AF3)</f>
        <v>0</v>
      </c>
    </row>
    <row r="4" customFormat="false" ht="13.8" hidden="false" customHeight="false" outlineLevel="0" collapsed="false">
      <c r="A4" s="0" t="n">
        <f aca="false">LEFT(B4,9)*1</f>
        <v>40102010</v>
      </c>
      <c r="B4" s="3" t="s">
        <v>40</v>
      </c>
      <c r="C4" s="4" t="n">
        <f aca="false">IFERROR(VLOOKUP($A4,Deliba30,2,0),0)*Físico!B4</f>
        <v>0</v>
      </c>
      <c r="D4" s="4" t="n">
        <f aca="false">IFERROR(VLOOKUP($A4,Deliba30,2,0),0)*Físico!C4</f>
        <v>0</v>
      </c>
      <c r="E4" s="4" t="n">
        <f aca="false">IFERROR(VLOOKUP($A4,Deliba30,2,0),0)*Físico!D4</f>
        <v>0</v>
      </c>
      <c r="F4" s="4" t="n">
        <f aca="false">IFERROR(VLOOKUP($A4,Deliba30,2,0),0)*Físico!E4</f>
        <v>0</v>
      </c>
      <c r="G4" s="4" t="n">
        <f aca="false">IFERROR(VLOOKUP($A4,Deliba30,2,0),0)*Físico!F4</f>
        <v>0</v>
      </c>
      <c r="H4" s="4" t="n">
        <f aca="false">IFERROR(VLOOKUP($A4,Deliba30,2,0),0)*Físico!G4</f>
        <v>0</v>
      </c>
      <c r="I4" s="4" t="n">
        <f aca="false">IFERROR(VLOOKUP($A4,Deliba30,2,0),0)*Físico!H4</f>
        <v>0</v>
      </c>
      <c r="J4" s="4" t="n">
        <f aca="false">IFERROR(VLOOKUP($A4,Deliba30,2,0),0)*Físico!I4</f>
        <v>0</v>
      </c>
      <c r="K4" s="4" t="n">
        <f aca="false">IFERROR(VLOOKUP($A4,Deliba30,2,0),0)*Físico!J4</f>
        <v>0</v>
      </c>
      <c r="L4" s="4" t="n">
        <f aca="false">IFERROR(VLOOKUP($A4,Deliba30,2,0),0)*Físico!K4</f>
        <v>0</v>
      </c>
      <c r="M4" s="4" t="n">
        <f aca="false">IFERROR(VLOOKUP($A4,Deliba30,2,0),0)*Físico!L4</f>
        <v>0</v>
      </c>
      <c r="N4" s="4" t="n">
        <f aca="false">IFERROR(VLOOKUP($A4,Deliba30,2,0),0)*Físico!M4</f>
        <v>0</v>
      </c>
      <c r="O4" s="4" t="n">
        <f aca="false">IFERROR(VLOOKUP($A4,Deliba30,2,0),0)*Físico!N4</f>
        <v>0</v>
      </c>
      <c r="P4" s="4" t="n">
        <f aca="false">IFERROR(VLOOKUP($A4,Deliba30,2,0),0)*Físico!O4</f>
        <v>0</v>
      </c>
      <c r="Q4" s="4" t="n">
        <f aca="false">IFERROR(VLOOKUP($A4,Deliba30,2,0),0)*Físico!P4</f>
        <v>0</v>
      </c>
      <c r="R4" s="4" t="n">
        <f aca="false">IFERROR(VLOOKUP($A4,Deliba30,2,0),0)*Físico!Q4</f>
        <v>0</v>
      </c>
      <c r="S4" s="4" t="n">
        <f aca="false">IFERROR(VLOOKUP($A4,Deliba30,2,0),0)*Físico!R4</f>
        <v>0</v>
      </c>
      <c r="T4" s="4" t="n">
        <f aca="false">IFERROR(VLOOKUP($A4,Deliba30,2,0),0)*Físico!S4</f>
        <v>0</v>
      </c>
      <c r="U4" s="4" t="n">
        <f aca="false">IFERROR(VLOOKUP($A4,Deliba30,2,0),0)*Físico!T4</f>
        <v>0</v>
      </c>
      <c r="V4" s="4" t="n">
        <f aca="false">IFERROR(VLOOKUP($A4,Deliba30,2,0),0)*Físico!U4</f>
        <v>0</v>
      </c>
      <c r="W4" s="4" t="n">
        <f aca="false">IFERROR(VLOOKUP($A4,Deliba30,2,0),0)*Físico!V4</f>
        <v>0</v>
      </c>
      <c r="X4" s="4" t="n">
        <f aca="false">IFERROR(VLOOKUP($A4,Deliba30,2,0),0)*Físico!W4</f>
        <v>0</v>
      </c>
      <c r="Y4" s="4" t="n">
        <f aca="false">IFERROR(VLOOKUP($A4,Deliba30,2,0),0)*Físico!X4</f>
        <v>0</v>
      </c>
      <c r="Z4" s="4" t="n">
        <f aca="false">IFERROR(VLOOKUP($A4,Deliba30,2,0),0)*Físico!Y4</f>
        <v>0</v>
      </c>
      <c r="AA4" s="4" t="n">
        <f aca="false">IFERROR(VLOOKUP($A4,Deliba30,2,0),0)*Físico!Z4</f>
        <v>0</v>
      </c>
      <c r="AB4" s="4" t="n">
        <f aca="false">IFERROR(VLOOKUP($A4,Deliba30,2,0),0)*Físico!AA4</f>
        <v>0</v>
      </c>
      <c r="AC4" s="4" t="n">
        <f aca="false">IFERROR(VLOOKUP($A4,Deliba30,2,0),0)*Físico!AB4</f>
        <v>0</v>
      </c>
      <c r="AD4" s="4" t="n">
        <f aca="false">IFERROR(VLOOKUP($A4,Deliba30,2,0),0)*Físico!AC4</f>
        <v>0</v>
      </c>
      <c r="AE4" s="4" t="n">
        <f aca="false">IFERROR(VLOOKUP($A4,Deliba30,2,0),0)*Físico!AD4</f>
        <v>0</v>
      </c>
      <c r="AF4" s="4" t="n">
        <f aca="false">IFERROR(VLOOKUP($A4,Deliba30,2,0),0)*Físico!AE4</f>
        <v>0</v>
      </c>
      <c r="AG4" s="4" t="n">
        <f aca="false">SUM(C4:AF4)</f>
        <v>0</v>
      </c>
    </row>
    <row r="5" customFormat="false" ht="13.8" hidden="false" customHeight="false" outlineLevel="0" collapsed="false">
      <c r="A5" s="0" t="n">
        <f aca="false">LEFT(B5,9)*1</f>
        <v>40301023</v>
      </c>
      <c r="B5" s="3" t="s">
        <v>41</v>
      </c>
      <c r="C5" s="4" t="n">
        <f aca="false">IFERROR(VLOOKUP($A5,Deliba30,2,0),0)*Físico!B5</f>
        <v>0</v>
      </c>
      <c r="D5" s="4" t="n">
        <f aca="false">IFERROR(VLOOKUP($A5,Deliba30,2,0),0)*Físico!C5</f>
        <v>0</v>
      </c>
      <c r="E5" s="4" t="n">
        <f aca="false">IFERROR(VLOOKUP($A5,Deliba30,2,0),0)*Físico!D5</f>
        <v>0</v>
      </c>
      <c r="F5" s="4" t="n">
        <f aca="false">IFERROR(VLOOKUP($A5,Deliba30,2,0),0)*Físico!E5</f>
        <v>0</v>
      </c>
      <c r="G5" s="4" t="n">
        <f aca="false">IFERROR(VLOOKUP($A5,Deliba30,2,0),0)*Físico!F5</f>
        <v>0</v>
      </c>
      <c r="H5" s="4" t="n">
        <f aca="false">IFERROR(VLOOKUP($A5,Deliba30,2,0),0)*Físico!G5</f>
        <v>1446.84</v>
      </c>
      <c r="I5" s="4" t="n">
        <f aca="false">IFERROR(VLOOKUP($A5,Deliba30,2,0),0)*Físico!H5</f>
        <v>0</v>
      </c>
      <c r="J5" s="4" t="n">
        <f aca="false">IFERROR(VLOOKUP($A5,Deliba30,2,0),0)*Físico!I5</f>
        <v>0</v>
      </c>
      <c r="K5" s="4" t="n">
        <f aca="false">IFERROR(VLOOKUP($A5,Deliba30,2,0),0)*Físico!J5</f>
        <v>0</v>
      </c>
      <c r="L5" s="4" t="n">
        <f aca="false">IFERROR(VLOOKUP($A5,Deliba30,2,0),0)*Físico!K5</f>
        <v>0</v>
      </c>
      <c r="M5" s="4" t="n">
        <f aca="false">IFERROR(VLOOKUP($A5,Deliba30,2,0),0)*Físico!L5</f>
        <v>0</v>
      </c>
      <c r="N5" s="4" t="n">
        <f aca="false">IFERROR(VLOOKUP($A5,Deliba30,2,0),0)*Físico!M5</f>
        <v>0</v>
      </c>
      <c r="O5" s="4" t="n">
        <f aca="false">IFERROR(VLOOKUP($A5,Deliba30,2,0),0)*Físico!N5</f>
        <v>0</v>
      </c>
      <c r="P5" s="4" t="n">
        <f aca="false">IFERROR(VLOOKUP($A5,Deliba30,2,0),0)*Físico!O5</f>
        <v>0</v>
      </c>
      <c r="Q5" s="4" t="n">
        <f aca="false">IFERROR(VLOOKUP($A5,Deliba30,2,0),0)*Físico!P5</f>
        <v>0</v>
      </c>
      <c r="R5" s="4" t="n">
        <f aca="false">IFERROR(VLOOKUP($A5,Deliba30,2,0),0)*Físico!Q5</f>
        <v>0</v>
      </c>
      <c r="S5" s="4" t="n">
        <f aca="false">IFERROR(VLOOKUP($A5,Deliba30,2,0),0)*Físico!R5</f>
        <v>0</v>
      </c>
      <c r="T5" s="4" t="n">
        <f aca="false">IFERROR(VLOOKUP($A5,Deliba30,2,0),0)*Físico!S5</f>
        <v>0</v>
      </c>
      <c r="U5" s="4" t="n">
        <f aca="false">IFERROR(VLOOKUP($A5,Deliba30,2,0),0)*Físico!T5</f>
        <v>0</v>
      </c>
      <c r="V5" s="4" t="n">
        <f aca="false">IFERROR(VLOOKUP($A5,Deliba30,2,0),0)*Físico!U5</f>
        <v>0</v>
      </c>
      <c r="W5" s="4" t="n">
        <f aca="false">IFERROR(VLOOKUP($A5,Deliba30,2,0),0)*Físico!V5</f>
        <v>0</v>
      </c>
      <c r="X5" s="4" t="n">
        <f aca="false">IFERROR(VLOOKUP($A5,Deliba30,2,0),0)*Físico!W5</f>
        <v>0</v>
      </c>
      <c r="Y5" s="4" t="n">
        <f aca="false">IFERROR(VLOOKUP($A5,Deliba30,2,0),0)*Físico!X5</f>
        <v>0</v>
      </c>
      <c r="Z5" s="4" t="n">
        <f aca="false">IFERROR(VLOOKUP($A5,Deliba30,2,0),0)*Físico!Y5</f>
        <v>0</v>
      </c>
      <c r="AA5" s="4" t="n">
        <f aca="false">IFERROR(VLOOKUP($A5,Deliba30,2,0),0)*Físico!Z5</f>
        <v>0</v>
      </c>
      <c r="AB5" s="4" t="n">
        <f aca="false">IFERROR(VLOOKUP($A5,Deliba30,2,0),0)*Físico!AA5</f>
        <v>0</v>
      </c>
      <c r="AC5" s="4" t="n">
        <f aca="false">IFERROR(VLOOKUP($A5,Deliba30,2,0),0)*Físico!AB5</f>
        <v>0</v>
      </c>
      <c r="AD5" s="4" t="n">
        <f aca="false">IFERROR(VLOOKUP($A5,Deliba30,2,0),0)*Físico!AC5</f>
        <v>0</v>
      </c>
      <c r="AE5" s="4" t="n">
        <f aca="false">IFERROR(VLOOKUP($A5,Deliba30,2,0),0)*Físico!AD5</f>
        <v>0</v>
      </c>
      <c r="AF5" s="4" t="n">
        <f aca="false">IFERROR(VLOOKUP($A5,Deliba30,2,0),0)*Físico!AE5</f>
        <v>0</v>
      </c>
      <c r="AG5" s="4" t="n">
        <f aca="false">SUM(C5:AF5)</f>
        <v>1446.84</v>
      </c>
    </row>
    <row r="6" customFormat="false" ht="13.8" hidden="false" customHeight="false" outlineLevel="0" collapsed="false">
      <c r="A6" s="0" t="n">
        <f aca="false">LEFT(B6,9)*1</f>
        <v>40302004</v>
      </c>
      <c r="B6" s="3" t="s">
        <v>42</v>
      </c>
      <c r="C6" s="4" t="n">
        <f aca="false">IFERROR(VLOOKUP($A6,Deliba30,2,0),0)*Físico!B6</f>
        <v>0</v>
      </c>
      <c r="D6" s="4" t="n">
        <f aca="false">IFERROR(VLOOKUP($A6,Deliba30,2,0),0)*Físico!C6</f>
        <v>0</v>
      </c>
      <c r="E6" s="4" t="n">
        <f aca="false">IFERROR(VLOOKUP($A6,Deliba30,2,0),0)*Físico!D6</f>
        <v>0</v>
      </c>
      <c r="F6" s="4" t="n">
        <f aca="false">IFERROR(VLOOKUP($A6,Deliba30,2,0),0)*Físico!E6</f>
        <v>0</v>
      </c>
      <c r="G6" s="4" t="n">
        <f aca="false">IFERROR(VLOOKUP($A6,Deliba30,2,0),0)*Físico!F6</f>
        <v>0</v>
      </c>
      <c r="H6" s="4" t="n">
        <f aca="false">IFERROR(VLOOKUP($A6,Deliba30,2,0),0)*Físico!G6</f>
        <v>0</v>
      </c>
      <c r="I6" s="4" t="n">
        <f aca="false">IFERROR(VLOOKUP($A6,Deliba30,2,0),0)*Físico!H6</f>
        <v>0</v>
      </c>
      <c r="J6" s="4" t="n">
        <f aca="false">IFERROR(VLOOKUP($A6,Deliba30,2,0),0)*Físico!I6</f>
        <v>0</v>
      </c>
      <c r="K6" s="4" t="n">
        <f aca="false">IFERROR(VLOOKUP($A6,Deliba30,2,0),0)*Físico!J6</f>
        <v>0</v>
      </c>
      <c r="L6" s="4" t="n">
        <f aca="false">IFERROR(VLOOKUP($A6,Deliba30,2,0),0)*Físico!K6</f>
        <v>0</v>
      </c>
      <c r="M6" s="4" t="n">
        <f aca="false">IFERROR(VLOOKUP($A6,Deliba30,2,0),0)*Físico!L6</f>
        <v>0</v>
      </c>
      <c r="N6" s="4" t="n">
        <f aca="false">IFERROR(VLOOKUP($A6,Deliba30,2,0),0)*Físico!M6</f>
        <v>0</v>
      </c>
      <c r="O6" s="4" t="n">
        <f aca="false">IFERROR(VLOOKUP($A6,Deliba30,2,0),0)*Físico!N6</f>
        <v>0</v>
      </c>
      <c r="P6" s="4" t="n">
        <f aca="false">IFERROR(VLOOKUP($A6,Deliba30,2,0),0)*Físico!O6</f>
        <v>0</v>
      </c>
      <c r="Q6" s="4" t="n">
        <f aca="false">IFERROR(VLOOKUP($A6,Deliba30,2,0),0)*Físico!P6</f>
        <v>0</v>
      </c>
      <c r="R6" s="4" t="n">
        <f aca="false">IFERROR(VLOOKUP($A6,Deliba30,2,0),0)*Físico!Q6</f>
        <v>0</v>
      </c>
      <c r="S6" s="4" t="n">
        <f aca="false">IFERROR(VLOOKUP($A6,Deliba30,2,0),0)*Físico!R6</f>
        <v>0</v>
      </c>
      <c r="T6" s="4" t="n">
        <f aca="false">IFERROR(VLOOKUP($A6,Deliba30,2,0),0)*Físico!S6</f>
        <v>0</v>
      </c>
      <c r="U6" s="4" t="n">
        <f aca="false">IFERROR(VLOOKUP($A6,Deliba30,2,0),0)*Físico!T6</f>
        <v>0</v>
      </c>
      <c r="V6" s="4" t="n">
        <f aca="false">IFERROR(VLOOKUP($A6,Deliba30,2,0),0)*Físico!U6</f>
        <v>0</v>
      </c>
      <c r="W6" s="4" t="n">
        <f aca="false">IFERROR(VLOOKUP($A6,Deliba30,2,0),0)*Físico!V6</f>
        <v>0</v>
      </c>
      <c r="X6" s="4" t="n">
        <f aca="false">IFERROR(VLOOKUP($A6,Deliba30,2,0),0)*Físico!W6</f>
        <v>0</v>
      </c>
      <c r="Y6" s="4" t="n">
        <f aca="false">IFERROR(VLOOKUP($A6,Deliba30,2,0),0)*Físico!X6</f>
        <v>1521.84</v>
      </c>
      <c r="Z6" s="4" t="n">
        <f aca="false">IFERROR(VLOOKUP($A6,Deliba30,2,0),0)*Físico!Y6</f>
        <v>0</v>
      </c>
      <c r="AA6" s="4" t="n">
        <f aca="false">IFERROR(VLOOKUP($A6,Deliba30,2,0),0)*Físico!Z6</f>
        <v>0</v>
      </c>
      <c r="AB6" s="4" t="n">
        <f aca="false">IFERROR(VLOOKUP($A6,Deliba30,2,0),0)*Físico!AA6</f>
        <v>0</v>
      </c>
      <c r="AC6" s="4" t="n">
        <f aca="false">IFERROR(VLOOKUP($A6,Deliba30,2,0),0)*Físico!AB6</f>
        <v>0</v>
      </c>
      <c r="AD6" s="4" t="n">
        <f aca="false">IFERROR(VLOOKUP($A6,Deliba30,2,0),0)*Físico!AC6</f>
        <v>0</v>
      </c>
      <c r="AE6" s="4" t="n">
        <f aca="false">IFERROR(VLOOKUP($A6,Deliba30,2,0),0)*Físico!AD6</f>
        <v>0</v>
      </c>
      <c r="AF6" s="4" t="n">
        <f aca="false">IFERROR(VLOOKUP($A6,Deliba30,2,0),0)*Físico!AE6</f>
        <v>0</v>
      </c>
      <c r="AG6" s="4" t="n">
        <f aca="false">SUM(C6:AF6)</f>
        <v>1521.84</v>
      </c>
    </row>
    <row r="7" customFormat="false" ht="13.8" hidden="false" customHeight="false" outlineLevel="0" collapsed="false">
      <c r="A7" s="0" t="n">
        <f aca="false">LEFT(B7,9)*1</f>
        <v>40302005</v>
      </c>
      <c r="B7" s="3" t="s">
        <v>43</v>
      </c>
      <c r="C7" s="4" t="n">
        <f aca="false">IFERROR(VLOOKUP($A7,Deliba30,2,0),0)*Físico!B7</f>
        <v>0</v>
      </c>
      <c r="D7" s="4" t="n">
        <f aca="false">IFERROR(VLOOKUP($A7,Deliba30,2,0),0)*Físico!C7</f>
        <v>0</v>
      </c>
      <c r="E7" s="4" t="n">
        <f aca="false">IFERROR(VLOOKUP($A7,Deliba30,2,0),0)*Físico!D7</f>
        <v>0</v>
      </c>
      <c r="F7" s="4" t="n">
        <f aca="false">IFERROR(VLOOKUP($A7,Deliba30,2,0),0)*Físico!E7</f>
        <v>0</v>
      </c>
      <c r="G7" s="4" t="n">
        <f aca="false">IFERROR(VLOOKUP($A7,Deliba30,2,0),0)*Físico!F7</f>
        <v>0</v>
      </c>
      <c r="H7" s="4" t="n">
        <f aca="false">IFERROR(VLOOKUP($A7,Deliba30,2,0),0)*Físico!G7</f>
        <v>0</v>
      </c>
      <c r="I7" s="4" t="n">
        <f aca="false">IFERROR(VLOOKUP($A7,Deliba30,2,0),0)*Físico!H7</f>
        <v>0</v>
      </c>
      <c r="J7" s="4" t="n">
        <f aca="false">IFERROR(VLOOKUP($A7,Deliba30,2,0),0)*Físico!I7</f>
        <v>0</v>
      </c>
      <c r="K7" s="4" t="n">
        <f aca="false">IFERROR(VLOOKUP($A7,Deliba30,2,0),0)*Físico!J7</f>
        <v>785.04</v>
      </c>
      <c r="L7" s="4" t="n">
        <f aca="false">IFERROR(VLOOKUP($A7,Deliba30,2,0),0)*Físico!K7</f>
        <v>0</v>
      </c>
      <c r="M7" s="4" t="n">
        <f aca="false">IFERROR(VLOOKUP($A7,Deliba30,2,0),0)*Físico!L7</f>
        <v>0</v>
      </c>
      <c r="N7" s="4" t="n">
        <f aca="false">IFERROR(VLOOKUP($A7,Deliba30,2,0),0)*Físico!M7</f>
        <v>0</v>
      </c>
      <c r="O7" s="4" t="n">
        <f aca="false">IFERROR(VLOOKUP($A7,Deliba30,2,0),0)*Físico!N7</f>
        <v>0</v>
      </c>
      <c r="P7" s="4" t="n">
        <f aca="false">IFERROR(VLOOKUP($A7,Deliba30,2,0),0)*Físico!O7</f>
        <v>0</v>
      </c>
      <c r="Q7" s="4" t="n">
        <f aca="false">IFERROR(VLOOKUP($A7,Deliba30,2,0),0)*Físico!P7</f>
        <v>0</v>
      </c>
      <c r="R7" s="4" t="n">
        <f aca="false">IFERROR(VLOOKUP($A7,Deliba30,2,0),0)*Físico!Q7</f>
        <v>0</v>
      </c>
      <c r="S7" s="4" t="n">
        <f aca="false">IFERROR(VLOOKUP($A7,Deliba30,2,0),0)*Físico!R7</f>
        <v>0</v>
      </c>
      <c r="T7" s="4" t="n">
        <f aca="false">IFERROR(VLOOKUP($A7,Deliba30,2,0),0)*Físico!S7</f>
        <v>3140.16</v>
      </c>
      <c r="U7" s="4" t="n">
        <f aca="false">IFERROR(VLOOKUP($A7,Deliba30,2,0),0)*Físico!T7</f>
        <v>0</v>
      </c>
      <c r="V7" s="4" t="n">
        <f aca="false">IFERROR(VLOOKUP($A7,Deliba30,2,0),0)*Físico!U7</f>
        <v>0</v>
      </c>
      <c r="W7" s="4" t="n">
        <f aca="false">IFERROR(VLOOKUP($A7,Deliba30,2,0),0)*Físico!V7</f>
        <v>0</v>
      </c>
      <c r="X7" s="4" t="n">
        <f aca="false">IFERROR(VLOOKUP($A7,Deliba30,2,0),0)*Físico!W7</f>
        <v>785.04</v>
      </c>
      <c r="Y7" s="4" t="n">
        <f aca="false">IFERROR(VLOOKUP($A7,Deliba30,2,0),0)*Físico!X7</f>
        <v>0</v>
      </c>
      <c r="Z7" s="4" t="n">
        <f aca="false">IFERROR(VLOOKUP($A7,Deliba30,2,0),0)*Físico!Y7</f>
        <v>0</v>
      </c>
      <c r="AA7" s="4" t="n">
        <f aca="false">IFERROR(VLOOKUP($A7,Deliba30,2,0),0)*Físico!Z7</f>
        <v>0</v>
      </c>
      <c r="AB7" s="4" t="n">
        <f aca="false">IFERROR(VLOOKUP($A7,Deliba30,2,0),0)*Físico!AA7</f>
        <v>0</v>
      </c>
      <c r="AC7" s="4" t="n">
        <f aca="false">IFERROR(VLOOKUP($A7,Deliba30,2,0),0)*Físico!AB7</f>
        <v>0</v>
      </c>
      <c r="AD7" s="4" t="n">
        <f aca="false">IFERROR(VLOOKUP($A7,Deliba30,2,0),0)*Físico!AC7</f>
        <v>0</v>
      </c>
      <c r="AE7" s="4" t="n">
        <f aca="false">IFERROR(VLOOKUP($A7,Deliba30,2,0),0)*Físico!AD7</f>
        <v>0</v>
      </c>
      <c r="AF7" s="4" t="n">
        <f aca="false">IFERROR(VLOOKUP($A7,Deliba30,2,0),0)*Físico!AE7</f>
        <v>0</v>
      </c>
      <c r="AG7" s="4" t="n">
        <f aca="false">SUM(C7:AF7)</f>
        <v>4710.24</v>
      </c>
    </row>
    <row r="8" customFormat="false" ht="13.8" hidden="false" customHeight="false" outlineLevel="0" collapsed="false">
      <c r="A8" s="0" t="n">
        <f aca="false">LEFT(B8,9)*1</f>
        <v>40302006</v>
      </c>
      <c r="B8" s="3" t="s">
        <v>44</v>
      </c>
      <c r="C8" s="4" t="n">
        <f aca="false">IFERROR(VLOOKUP($A8,Deliba30,2,0),0)*Físico!B8</f>
        <v>0</v>
      </c>
      <c r="D8" s="4" t="n">
        <f aca="false">IFERROR(VLOOKUP($A8,Deliba30,2,0),0)*Físico!C8</f>
        <v>0</v>
      </c>
      <c r="E8" s="4" t="n">
        <f aca="false">IFERROR(VLOOKUP($A8,Deliba30,2,0),0)*Físico!D8</f>
        <v>0</v>
      </c>
      <c r="F8" s="4" t="n">
        <f aca="false">IFERROR(VLOOKUP($A8,Deliba30,2,0),0)*Físico!E8</f>
        <v>0</v>
      </c>
      <c r="G8" s="4" t="n">
        <f aca="false">IFERROR(VLOOKUP($A8,Deliba30,2,0),0)*Físico!F8</f>
        <v>0</v>
      </c>
      <c r="H8" s="4" t="n">
        <f aca="false">IFERROR(VLOOKUP($A8,Deliba30,2,0),0)*Físico!G8</f>
        <v>0</v>
      </c>
      <c r="I8" s="4" t="n">
        <f aca="false">IFERROR(VLOOKUP($A8,Deliba30,2,0),0)*Físico!H8</f>
        <v>0</v>
      </c>
      <c r="J8" s="4" t="n">
        <f aca="false">IFERROR(VLOOKUP($A8,Deliba30,2,0),0)*Físico!I8</f>
        <v>0</v>
      </c>
      <c r="K8" s="4" t="n">
        <f aca="false">IFERROR(VLOOKUP($A8,Deliba30,2,0),0)*Físico!J8</f>
        <v>0</v>
      </c>
      <c r="L8" s="4" t="n">
        <f aca="false">IFERROR(VLOOKUP($A8,Deliba30,2,0),0)*Físico!K8</f>
        <v>0</v>
      </c>
      <c r="M8" s="4" t="n">
        <f aca="false">IFERROR(VLOOKUP($A8,Deliba30,2,0),0)*Físico!L8</f>
        <v>0</v>
      </c>
      <c r="N8" s="4" t="n">
        <f aca="false">IFERROR(VLOOKUP($A8,Deliba30,2,0),0)*Físico!M8</f>
        <v>0</v>
      </c>
      <c r="O8" s="4" t="n">
        <f aca="false">IFERROR(VLOOKUP($A8,Deliba30,2,0),0)*Físico!N8</f>
        <v>0</v>
      </c>
      <c r="P8" s="4" t="n">
        <f aca="false">IFERROR(VLOOKUP($A8,Deliba30,2,0),0)*Físico!O8</f>
        <v>0</v>
      </c>
      <c r="Q8" s="4" t="n">
        <f aca="false">IFERROR(VLOOKUP($A8,Deliba30,2,0),0)*Físico!P8</f>
        <v>0</v>
      </c>
      <c r="R8" s="4" t="n">
        <f aca="false">IFERROR(VLOOKUP($A8,Deliba30,2,0),0)*Físico!Q8</f>
        <v>0</v>
      </c>
      <c r="S8" s="4" t="n">
        <f aca="false">IFERROR(VLOOKUP($A8,Deliba30,2,0),0)*Físico!R8</f>
        <v>0</v>
      </c>
      <c r="T8" s="4" t="n">
        <f aca="false">IFERROR(VLOOKUP($A8,Deliba30,2,0),0)*Físico!S8</f>
        <v>4205.25</v>
      </c>
      <c r="U8" s="4" t="n">
        <f aca="false">IFERROR(VLOOKUP($A8,Deliba30,2,0),0)*Físico!T8</f>
        <v>0</v>
      </c>
      <c r="V8" s="4" t="n">
        <f aca="false">IFERROR(VLOOKUP($A8,Deliba30,2,0),0)*Físico!U8</f>
        <v>0</v>
      </c>
      <c r="W8" s="4" t="n">
        <f aca="false">IFERROR(VLOOKUP($A8,Deliba30,2,0),0)*Físico!V8</f>
        <v>0</v>
      </c>
      <c r="X8" s="4" t="n">
        <f aca="false">IFERROR(VLOOKUP($A8,Deliba30,2,0),0)*Físico!W8</f>
        <v>0</v>
      </c>
      <c r="Y8" s="4" t="n">
        <f aca="false">IFERROR(VLOOKUP($A8,Deliba30,2,0),0)*Físico!X8</f>
        <v>0</v>
      </c>
      <c r="Z8" s="4" t="n">
        <f aca="false">IFERROR(VLOOKUP($A8,Deliba30,2,0),0)*Físico!Y8</f>
        <v>0</v>
      </c>
      <c r="AA8" s="4" t="n">
        <f aca="false">IFERROR(VLOOKUP($A8,Deliba30,2,0),0)*Físico!Z8</f>
        <v>0</v>
      </c>
      <c r="AB8" s="4" t="n">
        <f aca="false">IFERROR(VLOOKUP($A8,Deliba30,2,0),0)*Físico!AA8</f>
        <v>0</v>
      </c>
      <c r="AC8" s="4" t="n">
        <f aca="false">IFERROR(VLOOKUP($A8,Deliba30,2,0),0)*Físico!AB8</f>
        <v>0</v>
      </c>
      <c r="AD8" s="4" t="n">
        <f aca="false">IFERROR(VLOOKUP($A8,Deliba30,2,0),0)*Físico!AC8</f>
        <v>0</v>
      </c>
      <c r="AE8" s="4" t="n">
        <f aca="false">IFERROR(VLOOKUP($A8,Deliba30,2,0),0)*Físico!AD8</f>
        <v>0</v>
      </c>
      <c r="AF8" s="4" t="n">
        <f aca="false">IFERROR(VLOOKUP($A8,Deliba30,2,0),0)*Físico!AE8</f>
        <v>0</v>
      </c>
      <c r="AG8" s="4" t="n">
        <f aca="false">SUM(C8:AF8)</f>
        <v>4205.25</v>
      </c>
    </row>
    <row r="9" customFormat="false" ht="13.8" hidden="false" customHeight="false" outlineLevel="0" collapsed="false">
      <c r="A9" s="0" t="n">
        <f aca="false">LEFT(B9,9)*1</f>
        <v>40302011</v>
      </c>
      <c r="B9" s="3" t="s">
        <v>45</v>
      </c>
      <c r="C9" s="4" t="n">
        <f aca="false">IFERROR(VLOOKUP($A9,Deliba30,2,0),0)*Físico!B9</f>
        <v>0</v>
      </c>
      <c r="D9" s="4" t="n">
        <f aca="false">IFERROR(VLOOKUP($A9,Deliba30,2,0),0)*Físico!C9</f>
        <v>0</v>
      </c>
      <c r="E9" s="4" t="n">
        <f aca="false">IFERROR(VLOOKUP($A9,Deliba30,2,0),0)*Físico!D9</f>
        <v>0</v>
      </c>
      <c r="F9" s="4" t="n">
        <f aca="false">IFERROR(VLOOKUP($A9,Deliba30,2,0),0)*Físico!E9</f>
        <v>0</v>
      </c>
      <c r="G9" s="4" t="n">
        <f aca="false">IFERROR(VLOOKUP($A9,Deliba30,2,0),0)*Físico!F9</f>
        <v>3955.38</v>
      </c>
      <c r="H9" s="4" t="n">
        <f aca="false">IFERROR(VLOOKUP($A9,Deliba30,2,0),0)*Físico!G9</f>
        <v>0</v>
      </c>
      <c r="I9" s="4" t="n">
        <f aca="false">IFERROR(VLOOKUP($A9,Deliba30,2,0),0)*Físico!H9</f>
        <v>0</v>
      </c>
      <c r="J9" s="4" t="n">
        <f aca="false">IFERROR(VLOOKUP($A9,Deliba30,2,0),0)*Físico!I9</f>
        <v>0</v>
      </c>
      <c r="K9" s="4" t="n">
        <f aca="false">IFERROR(VLOOKUP($A9,Deliba30,2,0),0)*Físico!J9</f>
        <v>0</v>
      </c>
      <c r="L9" s="4" t="n">
        <f aca="false">IFERROR(VLOOKUP($A9,Deliba30,2,0),0)*Físico!K9</f>
        <v>0</v>
      </c>
      <c r="M9" s="4" t="n">
        <f aca="false">IFERROR(VLOOKUP($A9,Deliba30,2,0),0)*Físico!L9</f>
        <v>0</v>
      </c>
      <c r="N9" s="4" t="n">
        <f aca="false">IFERROR(VLOOKUP($A9,Deliba30,2,0),0)*Físico!M9</f>
        <v>0</v>
      </c>
      <c r="O9" s="4" t="n">
        <f aca="false">IFERROR(VLOOKUP($A9,Deliba30,2,0),0)*Físico!N9</f>
        <v>0</v>
      </c>
      <c r="P9" s="4" t="n">
        <f aca="false">IFERROR(VLOOKUP($A9,Deliba30,2,0),0)*Físico!O9</f>
        <v>0</v>
      </c>
      <c r="Q9" s="4" t="n">
        <f aca="false">IFERROR(VLOOKUP($A9,Deliba30,2,0),0)*Físico!P9</f>
        <v>0</v>
      </c>
      <c r="R9" s="4" t="n">
        <f aca="false">IFERROR(VLOOKUP($A9,Deliba30,2,0),0)*Físico!Q9</f>
        <v>0</v>
      </c>
      <c r="S9" s="4" t="n">
        <f aca="false">IFERROR(VLOOKUP($A9,Deliba30,2,0),0)*Físico!R9</f>
        <v>0</v>
      </c>
      <c r="T9" s="4" t="n">
        <f aca="false">IFERROR(VLOOKUP($A9,Deliba30,2,0),0)*Físico!S9</f>
        <v>0</v>
      </c>
      <c r="U9" s="4" t="n">
        <f aca="false">IFERROR(VLOOKUP($A9,Deliba30,2,0),0)*Físico!T9</f>
        <v>0</v>
      </c>
      <c r="V9" s="4" t="n">
        <f aca="false">IFERROR(VLOOKUP($A9,Deliba30,2,0),0)*Físico!U9</f>
        <v>0</v>
      </c>
      <c r="W9" s="4" t="n">
        <f aca="false">IFERROR(VLOOKUP($A9,Deliba30,2,0),0)*Físico!V9</f>
        <v>0</v>
      </c>
      <c r="X9" s="4" t="n">
        <f aca="false">IFERROR(VLOOKUP($A9,Deliba30,2,0),0)*Físico!W9</f>
        <v>0</v>
      </c>
      <c r="Y9" s="4" t="n">
        <f aca="false">IFERROR(VLOOKUP($A9,Deliba30,2,0),0)*Físico!X9</f>
        <v>0</v>
      </c>
      <c r="Z9" s="4" t="n">
        <f aca="false">IFERROR(VLOOKUP($A9,Deliba30,2,0),0)*Físico!Y9</f>
        <v>0</v>
      </c>
      <c r="AA9" s="4" t="n">
        <f aca="false">IFERROR(VLOOKUP($A9,Deliba30,2,0),0)*Físico!Z9</f>
        <v>0</v>
      </c>
      <c r="AB9" s="4" t="n">
        <f aca="false">IFERROR(VLOOKUP($A9,Deliba30,2,0),0)*Físico!AA9</f>
        <v>0</v>
      </c>
      <c r="AC9" s="4" t="n">
        <f aca="false">IFERROR(VLOOKUP($A9,Deliba30,2,0),0)*Físico!AB9</f>
        <v>0</v>
      </c>
      <c r="AD9" s="4" t="n">
        <f aca="false">IFERROR(VLOOKUP($A9,Deliba30,2,0),0)*Físico!AC9</f>
        <v>0</v>
      </c>
      <c r="AE9" s="4" t="n">
        <f aca="false">IFERROR(VLOOKUP($A9,Deliba30,2,0),0)*Físico!AD9</f>
        <v>0</v>
      </c>
      <c r="AF9" s="4" t="n">
        <f aca="false">IFERROR(VLOOKUP($A9,Deliba30,2,0),0)*Físico!AE9</f>
        <v>0</v>
      </c>
      <c r="AG9" s="4" t="n">
        <f aca="false">SUM(C9:AF9)</f>
        <v>3955.38</v>
      </c>
    </row>
    <row r="10" customFormat="false" ht="13.8" hidden="false" customHeight="false" outlineLevel="0" collapsed="false">
      <c r="A10" s="0" t="n">
        <f aca="false">LEFT(B10,9)*1</f>
        <v>40302012</v>
      </c>
      <c r="B10" s="3" t="s">
        <v>46</v>
      </c>
      <c r="C10" s="4" t="n">
        <f aca="false">IFERROR(VLOOKUP($A10,Deliba30,2,0),0)*Físico!B10</f>
        <v>0</v>
      </c>
      <c r="D10" s="4" t="n">
        <f aca="false">IFERROR(VLOOKUP($A10,Deliba30,2,0),0)*Físico!C10</f>
        <v>0</v>
      </c>
      <c r="E10" s="4" t="n">
        <f aca="false">IFERROR(VLOOKUP($A10,Deliba30,2,0),0)*Físico!D10</f>
        <v>0</v>
      </c>
      <c r="F10" s="4" t="n">
        <f aca="false">IFERROR(VLOOKUP($A10,Deliba30,2,0),0)*Físico!E10</f>
        <v>0</v>
      </c>
      <c r="G10" s="4" t="n">
        <f aca="false">IFERROR(VLOOKUP($A10,Deliba30,2,0),0)*Físico!F10</f>
        <v>0</v>
      </c>
      <c r="H10" s="4" t="n">
        <f aca="false">IFERROR(VLOOKUP($A10,Deliba30,2,0),0)*Físico!G10</f>
        <v>0</v>
      </c>
      <c r="I10" s="4" t="n">
        <f aca="false">IFERROR(VLOOKUP($A10,Deliba30,2,0),0)*Físico!H10</f>
        <v>0</v>
      </c>
      <c r="J10" s="4" t="n">
        <f aca="false">IFERROR(VLOOKUP($A10,Deliba30,2,0),0)*Físico!I10</f>
        <v>0</v>
      </c>
      <c r="K10" s="4" t="n">
        <f aca="false">IFERROR(VLOOKUP($A10,Deliba30,2,0),0)*Físico!J10</f>
        <v>0</v>
      </c>
      <c r="L10" s="4" t="n">
        <f aca="false">IFERROR(VLOOKUP($A10,Deliba30,2,0),0)*Físico!K10</f>
        <v>0</v>
      </c>
      <c r="M10" s="4" t="n">
        <f aca="false">IFERROR(VLOOKUP($A10,Deliba30,2,0),0)*Físico!L10</f>
        <v>0</v>
      </c>
      <c r="N10" s="4" t="n">
        <f aca="false">IFERROR(VLOOKUP($A10,Deliba30,2,0),0)*Físico!M10</f>
        <v>0</v>
      </c>
      <c r="O10" s="4" t="n">
        <f aca="false">IFERROR(VLOOKUP($A10,Deliba30,2,0),0)*Físico!N10</f>
        <v>0</v>
      </c>
      <c r="P10" s="4" t="n">
        <f aca="false">IFERROR(VLOOKUP($A10,Deliba30,2,0),0)*Físico!O10</f>
        <v>0</v>
      </c>
      <c r="Q10" s="4" t="n">
        <f aca="false">IFERROR(VLOOKUP($A10,Deliba30,2,0),0)*Físico!P10</f>
        <v>0</v>
      </c>
      <c r="R10" s="4" t="n">
        <f aca="false">IFERROR(VLOOKUP($A10,Deliba30,2,0),0)*Físico!Q10</f>
        <v>0</v>
      </c>
      <c r="S10" s="4" t="n">
        <f aca="false">IFERROR(VLOOKUP($A10,Deliba30,2,0),0)*Físico!R10</f>
        <v>0</v>
      </c>
      <c r="T10" s="4" t="n">
        <f aca="false">IFERROR(VLOOKUP($A10,Deliba30,2,0),0)*Físico!S10</f>
        <v>0</v>
      </c>
      <c r="U10" s="4" t="n">
        <f aca="false">IFERROR(VLOOKUP($A10,Deliba30,2,0),0)*Físico!T10</f>
        <v>0</v>
      </c>
      <c r="V10" s="4" t="n">
        <f aca="false">IFERROR(VLOOKUP($A10,Deliba30,2,0),0)*Físico!U10</f>
        <v>0</v>
      </c>
      <c r="W10" s="4" t="n">
        <f aca="false">IFERROR(VLOOKUP($A10,Deliba30,2,0),0)*Físico!V10</f>
        <v>0</v>
      </c>
      <c r="X10" s="4" t="n">
        <f aca="false">IFERROR(VLOOKUP($A10,Deliba30,2,0),0)*Físico!W10</f>
        <v>0</v>
      </c>
      <c r="Y10" s="4" t="n">
        <f aca="false">IFERROR(VLOOKUP($A10,Deliba30,2,0),0)*Físico!X10</f>
        <v>0</v>
      </c>
      <c r="Z10" s="4" t="n">
        <f aca="false">IFERROR(VLOOKUP($A10,Deliba30,2,0),0)*Físico!Y10</f>
        <v>0</v>
      </c>
      <c r="AA10" s="4" t="n">
        <f aca="false">IFERROR(VLOOKUP($A10,Deliba30,2,0),0)*Físico!Z10</f>
        <v>0</v>
      </c>
      <c r="AB10" s="4" t="n">
        <f aca="false">IFERROR(VLOOKUP($A10,Deliba30,2,0),0)*Físico!AA10</f>
        <v>0</v>
      </c>
      <c r="AC10" s="4" t="n">
        <f aca="false">IFERROR(VLOOKUP($A10,Deliba30,2,0),0)*Físico!AB10</f>
        <v>0</v>
      </c>
      <c r="AD10" s="4" t="n">
        <f aca="false">IFERROR(VLOOKUP($A10,Deliba30,2,0),0)*Físico!AC10</f>
        <v>0</v>
      </c>
      <c r="AE10" s="4" t="n">
        <f aca="false">IFERROR(VLOOKUP($A10,Deliba30,2,0),0)*Físico!AD10</f>
        <v>0</v>
      </c>
      <c r="AF10" s="4" t="n">
        <f aca="false">IFERROR(VLOOKUP($A10,Deliba30,2,0),0)*Físico!AE10</f>
        <v>0</v>
      </c>
      <c r="AG10" s="4" t="n">
        <f aca="false">SUM(C10:AF10)</f>
        <v>0</v>
      </c>
    </row>
    <row r="11" customFormat="false" ht="13.8" hidden="false" customHeight="false" outlineLevel="0" collapsed="false">
      <c r="A11" s="0" t="n">
        <f aca="false">LEFT(B11,9)*1</f>
        <v>40302013</v>
      </c>
      <c r="B11" s="3" t="s">
        <v>47</v>
      </c>
      <c r="C11" s="4" t="n">
        <f aca="false">IFERROR(VLOOKUP($A11,Deliba30,2,0),0)*Físico!B11</f>
        <v>0</v>
      </c>
      <c r="D11" s="4" t="n">
        <f aca="false">IFERROR(VLOOKUP($A11,Deliba30,2,0),0)*Físico!C11</f>
        <v>0</v>
      </c>
      <c r="E11" s="4" t="n">
        <f aca="false">IFERROR(VLOOKUP($A11,Deliba30,2,0),0)*Físico!D11</f>
        <v>0</v>
      </c>
      <c r="F11" s="4" t="n">
        <f aca="false">IFERROR(VLOOKUP($A11,Deliba30,2,0),0)*Físico!E11</f>
        <v>0</v>
      </c>
      <c r="G11" s="4" t="n">
        <f aca="false">IFERROR(VLOOKUP($A11,Deliba30,2,0),0)*Físico!F11</f>
        <v>0</v>
      </c>
      <c r="H11" s="4" t="n">
        <f aca="false">IFERROR(VLOOKUP($A11,Deliba30,2,0),0)*Físico!G11</f>
        <v>0</v>
      </c>
      <c r="I11" s="4" t="n">
        <f aca="false">IFERROR(VLOOKUP($A11,Deliba30,2,0),0)*Físico!H11</f>
        <v>0</v>
      </c>
      <c r="J11" s="4" t="n">
        <f aca="false">IFERROR(VLOOKUP($A11,Deliba30,2,0),0)*Físico!I11</f>
        <v>0</v>
      </c>
      <c r="K11" s="4" t="n">
        <f aca="false">IFERROR(VLOOKUP($A11,Deliba30,2,0),0)*Físico!J11</f>
        <v>918.36</v>
      </c>
      <c r="L11" s="4" t="n">
        <f aca="false">IFERROR(VLOOKUP($A11,Deliba30,2,0),0)*Físico!K11</f>
        <v>0</v>
      </c>
      <c r="M11" s="4" t="n">
        <f aca="false">IFERROR(VLOOKUP($A11,Deliba30,2,0),0)*Físico!L11</f>
        <v>0</v>
      </c>
      <c r="N11" s="4" t="n">
        <f aca="false">IFERROR(VLOOKUP($A11,Deliba30,2,0),0)*Físico!M11</f>
        <v>0</v>
      </c>
      <c r="O11" s="4" t="n">
        <f aca="false">IFERROR(VLOOKUP($A11,Deliba30,2,0),0)*Físico!N11</f>
        <v>0</v>
      </c>
      <c r="P11" s="4" t="n">
        <f aca="false">IFERROR(VLOOKUP($A11,Deliba30,2,0),0)*Físico!O11</f>
        <v>0</v>
      </c>
      <c r="Q11" s="4" t="n">
        <f aca="false">IFERROR(VLOOKUP($A11,Deliba30,2,0),0)*Físico!P11</f>
        <v>0</v>
      </c>
      <c r="R11" s="4" t="n">
        <f aca="false">IFERROR(VLOOKUP($A11,Deliba30,2,0),0)*Físico!Q11</f>
        <v>0</v>
      </c>
      <c r="S11" s="4" t="n">
        <f aca="false">IFERROR(VLOOKUP($A11,Deliba30,2,0),0)*Físico!R11</f>
        <v>0</v>
      </c>
      <c r="T11" s="4" t="n">
        <f aca="false">IFERROR(VLOOKUP($A11,Deliba30,2,0),0)*Físico!S11</f>
        <v>0</v>
      </c>
      <c r="U11" s="4" t="n">
        <f aca="false">IFERROR(VLOOKUP($A11,Deliba30,2,0),0)*Físico!T11</f>
        <v>0</v>
      </c>
      <c r="V11" s="4" t="n">
        <f aca="false">IFERROR(VLOOKUP($A11,Deliba30,2,0),0)*Físico!U11</f>
        <v>459.18</v>
      </c>
      <c r="W11" s="4" t="n">
        <f aca="false">IFERROR(VLOOKUP($A11,Deliba30,2,0),0)*Físico!V11</f>
        <v>0</v>
      </c>
      <c r="X11" s="4" t="n">
        <f aca="false">IFERROR(VLOOKUP($A11,Deliba30,2,0),0)*Físico!W11</f>
        <v>459.18</v>
      </c>
      <c r="Y11" s="4" t="n">
        <f aca="false">IFERROR(VLOOKUP($A11,Deliba30,2,0),0)*Físico!X11</f>
        <v>0</v>
      </c>
      <c r="Z11" s="4" t="n">
        <f aca="false">IFERROR(VLOOKUP($A11,Deliba30,2,0),0)*Físico!Y11</f>
        <v>0</v>
      </c>
      <c r="AA11" s="4" t="n">
        <f aca="false">IFERROR(VLOOKUP($A11,Deliba30,2,0),0)*Físico!Z11</f>
        <v>0</v>
      </c>
      <c r="AB11" s="4" t="n">
        <f aca="false">IFERROR(VLOOKUP($A11,Deliba30,2,0),0)*Físico!AA11</f>
        <v>0</v>
      </c>
      <c r="AC11" s="4" t="n">
        <f aca="false">IFERROR(VLOOKUP($A11,Deliba30,2,0),0)*Físico!AB11</f>
        <v>0</v>
      </c>
      <c r="AD11" s="4" t="n">
        <f aca="false">IFERROR(VLOOKUP($A11,Deliba30,2,0),0)*Físico!AC11</f>
        <v>0</v>
      </c>
      <c r="AE11" s="4" t="n">
        <f aca="false">IFERROR(VLOOKUP($A11,Deliba30,2,0),0)*Físico!AD11</f>
        <v>0</v>
      </c>
      <c r="AF11" s="4" t="n">
        <f aca="false">IFERROR(VLOOKUP($A11,Deliba30,2,0),0)*Físico!AE11</f>
        <v>0</v>
      </c>
      <c r="AG11" s="4" t="n">
        <f aca="false">SUM(C11:AF11)</f>
        <v>1836.72</v>
      </c>
    </row>
    <row r="12" customFormat="false" ht="13.8" hidden="false" customHeight="false" outlineLevel="0" collapsed="false">
      <c r="A12" s="0" t="n">
        <f aca="false">LEFT(B12,9)*1</f>
        <v>40303005</v>
      </c>
      <c r="B12" s="3" t="s">
        <v>48</v>
      </c>
      <c r="C12" s="4" t="n">
        <f aca="false">IFERROR(VLOOKUP($A12,Deliba30,2,0),0)*Físico!B12</f>
        <v>0</v>
      </c>
      <c r="D12" s="4" t="n">
        <f aca="false">IFERROR(VLOOKUP($A12,Deliba30,2,0),0)*Físico!C12</f>
        <v>0</v>
      </c>
      <c r="E12" s="4" t="n">
        <f aca="false">IFERROR(VLOOKUP($A12,Deliba30,2,0),0)*Físico!D12</f>
        <v>0</v>
      </c>
      <c r="F12" s="4" t="n">
        <f aca="false">IFERROR(VLOOKUP($A12,Deliba30,2,0),0)*Físico!E12</f>
        <v>0</v>
      </c>
      <c r="G12" s="4" t="n">
        <f aca="false">IFERROR(VLOOKUP($A12,Deliba30,2,0),0)*Físico!F12</f>
        <v>1500.72</v>
      </c>
      <c r="H12" s="4" t="n">
        <f aca="false">IFERROR(VLOOKUP($A12,Deliba30,2,0),0)*Físico!G12</f>
        <v>0</v>
      </c>
      <c r="I12" s="4" t="n">
        <f aca="false">IFERROR(VLOOKUP($A12,Deliba30,2,0),0)*Físico!H12</f>
        <v>0</v>
      </c>
      <c r="J12" s="4" t="n">
        <f aca="false">IFERROR(VLOOKUP($A12,Deliba30,2,0),0)*Físico!I12</f>
        <v>0</v>
      </c>
      <c r="K12" s="4" t="n">
        <f aca="false">IFERROR(VLOOKUP($A12,Deliba30,2,0),0)*Físico!J12</f>
        <v>0</v>
      </c>
      <c r="L12" s="4" t="n">
        <f aca="false">IFERROR(VLOOKUP($A12,Deliba30,2,0),0)*Físico!K12</f>
        <v>0</v>
      </c>
      <c r="M12" s="4" t="n">
        <f aca="false">IFERROR(VLOOKUP($A12,Deliba30,2,0),0)*Físico!L12</f>
        <v>0</v>
      </c>
      <c r="N12" s="4" t="n">
        <f aca="false">IFERROR(VLOOKUP($A12,Deliba30,2,0),0)*Físico!M12</f>
        <v>0</v>
      </c>
      <c r="O12" s="4" t="n">
        <f aca="false">IFERROR(VLOOKUP($A12,Deliba30,2,0),0)*Físico!N12</f>
        <v>0</v>
      </c>
      <c r="P12" s="4" t="n">
        <f aca="false">IFERROR(VLOOKUP($A12,Deliba30,2,0),0)*Físico!O12</f>
        <v>0</v>
      </c>
      <c r="Q12" s="4" t="n">
        <f aca="false">IFERROR(VLOOKUP($A12,Deliba30,2,0),0)*Físico!P12</f>
        <v>0</v>
      </c>
      <c r="R12" s="4" t="n">
        <f aca="false">IFERROR(VLOOKUP($A12,Deliba30,2,0),0)*Físico!Q12</f>
        <v>0</v>
      </c>
      <c r="S12" s="4" t="n">
        <f aca="false">IFERROR(VLOOKUP($A12,Deliba30,2,0),0)*Físico!R12</f>
        <v>0</v>
      </c>
      <c r="T12" s="4" t="n">
        <f aca="false">IFERROR(VLOOKUP($A12,Deliba30,2,0),0)*Físico!S12</f>
        <v>0</v>
      </c>
      <c r="U12" s="4" t="n">
        <f aca="false">IFERROR(VLOOKUP($A12,Deliba30,2,0),0)*Físico!T12</f>
        <v>0</v>
      </c>
      <c r="V12" s="4" t="n">
        <f aca="false">IFERROR(VLOOKUP($A12,Deliba30,2,0),0)*Físico!U12</f>
        <v>0</v>
      </c>
      <c r="W12" s="4" t="n">
        <f aca="false">IFERROR(VLOOKUP($A12,Deliba30,2,0),0)*Físico!V12</f>
        <v>0</v>
      </c>
      <c r="X12" s="4" t="n">
        <f aca="false">IFERROR(VLOOKUP($A12,Deliba30,2,0),0)*Físico!W12</f>
        <v>0</v>
      </c>
      <c r="Y12" s="4" t="n">
        <f aca="false">IFERROR(VLOOKUP($A12,Deliba30,2,0),0)*Físico!X12</f>
        <v>0</v>
      </c>
      <c r="Z12" s="4" t="n">
        <f aca="false">IFERROR(VLOOKUP($A12,Deliba30,2,0),0)*Físico!Y12</f>
        <v>0</v>
      </c>
      <c r="AA12" s="4" t="n">
        <f aca="false">IFERROR(VLOOKUP($A12,Deliba30,2,0),0)*Físico!Z12</f>
        <v>0</v>
      </c>
      <c r="AB12" s="4" t="n">
        <f aca="false">IFERROR(VLOOKUP($A12,Deliba30,2,0),0)*Físico!AA12</f>
        <v>0</v>
      </c>
      <c r="AC12" s="4" t="n">
        <f aca="false">IFERROR(VLOOKUP($A12,Deliba30,2,0),0)*Físico!AB12</f>
        <v>0</v>
      </c>
      <c r="AD12" s="4" t="n">
        <f aca="false">IFERROR(VLOOKUP($A12,Deliba30,2,0),0)*Físico!AC12</f>
        <v>0</v>
      </c>
      <c r="AE12" s="4" t="n">
        <f aca="false">IFERROR(VLOOKUP($A12,Deliba30,2,0),0)*Físico!AD12</f>
        <v>0</v>
      </c>
      <c r="AF12" s="4" t="n">
        <f aca="false">IFERROR(VLOOKUP($A12,Deliba30,2,0),0)*Físico!AE12</f>
        <v>0</v>
      </c>
      <c r="AG12" s="4" t="n">
        <f aca="false">SUM(C12:AF12)</f>
        <v>1500.72</v>
      </c>
    </row>
    <row r="13" customFormat="false" ht="13.8" hidden="false" customHeight="false" outlineLevel="0" collapsed="false">
      <c r="A13" s="0" t="n">
        <f aca="false">LEFT(B13,9)*1</f>
        <v>40303010</v>
      </c>
      <c r="B13" s="3" t="s">
        <v>49</v>
      </c>
      <c r="C13" s="4" t="n">
        <f aca="false">IFERROR(VLOOKUP($A13,Deliba30,2,0),0)*Físico!B13</f>
        <v>0</v>
      </c>
      <c r="D13" s="4" t="n">
        <f aca="false">IFERROR(VLOOKUP($A13,Deliba30,2,0),0)*Físico!C13</f>
        <v>0</v>
      </c>
      <c r="E13" s="4" t="n">
        <f aca="false">IFERROR(VLOOKUP($A13,Deliba30,2,0),0)*Físico!D13</f>
        <v>0</v>
      </c>
      <c r="F13" s="4" t="n">
        <f aca="false">IFERROR(VLOOKUP($A13,Deliba30,2,0),0)*Físico!E13</f>
        <v>0</v>
      </c>
      <c r="G13" s="4" t="n">
        <f aca="false">IFERROR(VLOOKUP($A13,Deliba30,2,0),0)*Físico!F13</f>
        <v>0</v>
      </c>
      <c r="H13" s="4" t="n">
        <f aca="false">IFERROR(VLOOKUP($A13,Deliba30,2,0),0)*Físico!G13</f>
        <v>0</v>
      </c>
      <c r="I13" s="4" t="n">
        <f aca="false">IFERROR(VLOOKUP($A13,Deliba30,2,0),0)*Físico!H13</f>
        <v>0</v>
      </c>
      <c r="J13" s="4" t="n">
        <f aca="false">IFERROR(VLOOKUP($A13,Deliba30,2,0),0)*Físico!I13</f>
        <v>0</v>
      </c>
      <c r="K13" s="4" t="n">
        <f aca="false">IFERROR(VLOOKUP($A13,Deliba30,2,0),0)*Físico!J13</f>
        <v>0</v>
      </c>
      <c r="L13" s="4" t="n">
        <f aca="false">IFERROR(VLOOKUP($A13,Deliba30,2,0),0)*Físico!K13</f>
        <v>0</v>
      </c>
      <c r="M13" s="4" t="n">
        <f aca="false">IFERROR(VLOOKUP($A13,Deliba30,2,0),0)*Físico!L13</f>
        <v>0</v>
      </c>
      <c r="N13" s="4" t="n">
        <f aca="false">IFERROR(VLOOKUP($A13,Deliba30,2,0),0)*Físico!M13</f>
        <v>0</v>
      </c>
      <c r="O13" s="4" t="n">
        <f aca="false">IFERROR(VLOOKUP($A13,Deliba30,2,0),0)*Físico!N13</f>
        <v>0</v>
      </c>
      <c r="P13" s="4" t="n">
        <f aca="false">IFERROR(VLOOKUP($A13,Deliba30,2,0),0)*Físico!O13</f>
        <v>0</v>
      </c>
      <c r="Q13" s="4" t="n">
        <f aca="false">IFERROR(VLOOKUP($A13,Deliba30,2,0),0)*Físico!P13</f>
        <v>0</v>
      </c>
      <c r="R13" s="4" t="n">
        <f aca="false">IFERROR(VLOOKUP($A13,Deliba30,2,0),0)*Físico!Q13</f>
        <v>0</v>
      </c>
      <c r="S13" s="4" t="n">
        <f aca="false">IFERROR(VLOOKUP($A13,Deliba30,2,0),0)*Físico!R13</f>
        <v>0</v>
      </c>
      <c r="T13" s="4" t="n">
        <f aca="false">IFERROR(VLOOKUP($A13,Deliba30,2,0),0)*Físico!S13</f>
        <v>0</v>
      </c>
      <c r="U13" s="4" t="n">
        <f aca="false">IFERROR(VLOOKUP($A13,Deliba30,2,0),0)*Físico!T13</f>
        <v>0</v>
      </c>
      <c r="V13" s="4" t="n">
        <f aca="false">IFERROR(VLOOKUP($A13,Deliba30,2,0),0)*Físico!U13</f>
        <v>0</v>
      </c>
      <c r="W13" s="4" t="n">
        <f aca="false">IFERROR(VLOOKUP($A13,Deliba30,2,0),0)*Físico!V13</f>
        <v>0</v>
      </c>
      <c r="X13" s="4" t="n">
        <f aca="false">IFERROR(VLOOKUP($A13,Deliba30,2,0),0)*Físico!W13</f>
        <v>0</v>
      </c>
      <c r="Y13" s="4" t="n">
        <f aca="false">IFERROR(VLOOKUP($A13,Deliba30,2,0),0)*Físico!X13</f>
        <v>0</v>
      </c>
      <c r="Z13" s="4" t="n">
        <f aca="false">IFERROR(VLOOKUP($A13,Deliba30,2,0),0)*Físico!Y13</f>
        <v>2644.92</v>
      </c>
      <c r="AA13" s="4" t="n">
        <f aca="false">IFERROR(VLOOKUP($A13,Deliba30,2,0),0)*Físico!Z13</f>
        <v>0</v>
      </c>
      <c r="AB13" s="4" t="n">
        <f aca="false">IFERROR(VLOOKUP($A13,Deliba30,2,0),0)*Físico!AA13</f>
        <v>0</v>
      </c>
      <c r="AC13" s="4" t="n">
        <f aca="false">IFERROR(VLOOKUP($A13,Deliba30,2,0),0)*Físico!AB13</f>
        <v>0</v>
      </c>
      <c r="AD13" s="4" t="n">
        <f aca="false">IFERROR(VLOOKUP($A13,Deliba30,2,0),0)*Físico!AC13</f>
        <v>0</v>
      </c>
      <c r="AE13" s="4" t="n">
        <f aca="false">IFERROR(VLOOKUP($A13,Deliba30,2,0),0)*Físico!AD13</f>
        <v>0</v>
      </c>
      <c r="AF13" s="4" t="n">
        <f aca="false">IFERROR(VLOOKUP($A13,Deliba30,2,0),0)*Físico!AE13</f>
        <v>0</v>
      </c>
      <c r="AG13" s="4" t="n">
        <f aca="false">SUM(C13:AF13)</f>
        <v>2644.92</v>
      </c>
    </row>
    <row r="14" customFormat="false" ht="13.8" hidden="false" customHeight="false" outlineLevel="0" collapsed="false">
      <c r="A14" s="0" t="n">
        <f aca="false">LEFT(B14,9)*1</f>
        <v>40303012</v>
      </c>
      <c r="B14" s="3" t="s">
        <v>50</v>
      </c>
      <c r="C14" s="4" t="n">
        <f aca="false">IFERROR(VLOOKUP($A14,Deliba30,2,0),0)*Físico!B14</f>
        <v>0</v>
      </c>
      <c r="D14" s="4" t="n">
        <f aca="false">IFERROR(VLOOKUP($A14,Deliba30,2,0),0)*Físico!C14</f>
        <v>0</v>
      </c>
      <c r="E14" s="4" t="n">
        <f aca="false">IFERROR(VLOOKUP($A14,Deliba30,2,0),0)*Físico!D14</f>
        <v>0</v>
      </c>
      <c r="F14" s="4" t="n">
        <f aca="false">IFERROR(VLOOKUP($A14,Deliba30,2,0),0)*Físico!E14</f>
        <v>0</v>
      </c>
      <c r="G14" s="4" t="n">
        <f aca="false">IFERROR(VLOOKUP($A14,Deliba30,2,0),0)*Físico!F14</f>
        <v>0</v>
      </c>
      <c r="H14" s="4" t="n">
        <f aca="false">IFERROR(VLOOKUP($A14,Deliba30,2,0),0)*Físico!G14</f>
        <v>0</v>
      </c>
      <c r="I14" s="4" t="n">
        <f aca="false">IFERROR(VLOOKUP($A14,Deliba30,2,0),0)*Físico!H14</f>
        <v>0</v>
      </c>
      <c r="J14" s="4" t="n">
        <f aca="false">IFERROR(VLOOKUP($A14,Deliba30,2,0),0)*Físico!I14</f>
        <v>0</v>
      </c>
      <c r="K14" s="4" t="n">
        <f aca="false">IFERROR(VLOOKUP($A14,Deliba30,2,0),0)*Físico!J14</f>
        <v>0</v>
      </c>
      <c r="L14" s="4" t="n">
        <f aca="false">IFERROR(VLOOKUP($A14,Deliba30,2,0),0)*Físico!K14</f>
        <v>0</v>
      </c>
      <c r="M14" s="4" t="n">
        <f aca="false">IFERROR(VLOOKUP($A14,Deliba30,2,0),0)*Físico!L14</f>
        <v>0</v>
      </c>
      <c r="N14" s="4" t="n">
        <f aca="false">IFERROR(VLOOKUP($A14,Deliba30,2,0),0)*Físico!M14</f>
        <v>0</v>
      </c>
      <c r="O14" s="4" t="n">
        <f aca="false">IFERROR(VLOOKUP($A14,Deliba30,2,0),0)*Físico!N14</f>
        <v>0</v>
      </c>
      <c r="P14" s="4" t="n">
        <f aca="false">IFERROR(VLOOKUP($A14,Deliba30,2,0),0)*Físico!O14</f>
        <v>0</v>
      </c>
      <c r="Q14" s="4" t="n">
        <f aca="false">IFERROR(VLOOKUP($A14,Deliba30,2,0),0)*Físico!P14</f>
        <v>0</v>
      </c>
      <c r="R14" s="4" t="n">
        <f aca="false">IFERROR(VLOOKUP($A14,Deliba30,2,0),0)*Físico!Q14</f>
        <v>0</v>
      </c>
      <c r="S14" s="4" t="n">
        <f aca="false">IFERROR(VLOOKUP($A14,Deliba30,2,0),0)*Físico!R14</f>
        <v>0</v>
      </c>
      <c r="T14" s="4" t="n">
        <f aca="false">IFERROR(VLOOKUP($A14,Deliba30,2,0),0)*Físico!S14</f>
        <v>0</v>
      </c>
      <c r="U14" s="4" t="n">
        <f aca="false">IFERROR(VLOOKUP($A14,Deliba30,2,0),0)*Físico!T14</f>
        <v>0</v>
      </c>
      <c r="V14" s="4" t="n">
        <f aca="false">IFERROR(VLOOKUP($A14,Deliba30,2,0),0)*Físico!U14</f>
        <v>0</v>
      </c>
      <c r="W14" s="4" t="n">
        <f aca="false">IFERROR(VLOOKUP($A14,Deliba30,2,0),0)*Físico!V14</f>
        <v>0</v>
      </c>
      <c r="X14" s="4" t="n">
        <f aca="false">IFERROR(VLOOKUP($A14,Deliba30,2,0),0)*Físico!W14</f>
        <v>0</v>
      </c>
      <c r="Y14" s="4" t="n">
        <f aca="false">IFERROR(VLOOKUP($A14,Deliba30,2,0),0)*Físico!X14</f>
        <v>3636.09</v>
      </c>
      <c r="Z14" s="4" t="n">
        <f aca="false">IFERROR(VLOOKUP($A14,Deliba30,2,0),0)*Físico!Y14</f>
        <v>0</v>
      </c>
      <c r="AA14" s="4" t="n">
        <f aca="false">IFERROR(VLOOKUP($A14,Deliba30,2,0),0)*Físico!Z14</f>
        <v>0</v>
      </c>
      <c r="AB14" s="4" t="n">
        <f aca="false">IFERROR(VLOOKUP($A14,Deliba30,2,0),0)*Físico!AA14</f>
        <v>0</v>
      </c>
      <c r="AC14" s="4" t="n">
        <f aca="false">IFERROR(VLOOKUP($A14,Deliba30,2,0),0)*Físico!AB14</f>
        <v>0</v>
      </c>
      <c r="AD14" s="4" t="n">
        <f aca="false">IFERROR(VLOOKUP($A14,Deliba30,2,0),0)*Físico!AC14</f>
        <v>0</v>
      </c>
      <c r="AE14" s="4" t="n">
        <f aca="false">IFERROR(VLOOKUP($A14,Deliba30,2,0),0)*Físico!AD14</f>
        <v>0</v>
      </c>
      <c r="AF14" s="4" t="n">
        <f aca="false">IFERROR(VLOOKUP($A14,Deliba30,2,0),0)*Físico!AE14</f>
        <v>0</v>
      </c>
      <c r="AG14" s="4" t="n">
        <f aca="false">SUM(C14:AF14)</f>
        <v>3636.09</v>
      </c>
    </row>
    <row r="15" customFormat="false" ht="13.8" hidden="false" customHeight="false" outlineLevel="0" collapsed="false">
      <c r="A15" s="0" t="n">
        <f aca="false">LEFT(B15,9)*1</f>
        <v>40303014</v>
      </c>
      <c r="B15" s="3" t="s">
        <v>51</v>
      </c>
      <c r="C15" s="4" t="n">
        <f aca="false">IFERROR(VLOOKUP($A15,Deliba30,2,0),0)*Físico!B15</f>
        <v>0</v>
      </c>
      <c r="D15" s="4" t="n">
        <f aca="false">IFERROR(VLOOKUP($A15,Deliba30,2,0),0)*Físico!C15</f>
        <v>0</v>
      </c>
      <c r="E15" s="4" t="n">
        <f aca="false">IFERROR(VLOOKUP($A15,Deliba30,2,0),0)*Físico!D15</f>
        <v>0</v>
      </c>
      <c r="F15" s="4" t="n">
        <f aca="false">IFERROR(VLOOKUP($A15,Deliba30,2,0),0)*Físico!E15</f>
        <v>0</v>
      </c>
      <c r="G15" s="4" t="n">
        <f aca="false">IFERROR(VLOOKUP($A15,Deliba30,2,0),0)*Físico!F15</f>
        <v>0</v>
      </c>
      <c r="H15" s="4" t="n">
        <f aca="false">IFERROR(VLOOKUP($A15,Deliba30,2,0),0)*Físico!G15</f>
        <v>0</v>
      </c>
      <c r="I15" s="4" t="n">
        <f aca="false">IFERROR(VLOOKUP($A15,Deliba30,2,0),0)*Físico!H15</f>
        <v>0</v>
      </c>
      <c r="J15" s="4" t="n">
        <f aca="false">IFERROR(VLOOKUP($A15,Deliba30,2,0),0)*Físico!I15</f>
        <v>0</v>
      </c>
      <c r="K15" s="4" t="n">
        <f aca="false">IFERROR(VLOOKUP($A15,Deliba30,2,0),0)*Físico!J15</f>
        <v>0</v>
      </c>
      <c r="L15" s="4" t="n">
        <f aca="false">IFERROR(VLOOKUP($A15,Deliba30,2,0),0)*Físico!K15</f>
        <v>0</v>
      </c>
      <c r="M15" s="4" t="n">
        <f aca="false">IFERROR(VLOOKUP($A15,Deliba30,2,0),0)*Físico!L15</f>
        <v>0</v>
      </c>
      <c r="N15" s="4" t="n">
        <f aca="false">IFERROR(VLOOKUP($A15,Deliba30,2,0),0)*Físico!M15</f>
        <v>0</v>
      </c>
      <c r="O15" s="4" t="n">
        <f aca="false">IFERROR(VLOOKUP($A15,Deliba30,2,0),0)*Físico!N15</f>
        <v>0</v>
      </c>
      <c r="P15" s="4" t="n">
        <f aca="false">IFERROR(VLOOKUP($A15,Deliba30,2,0),0)*Físico!O15</f>
        <v>0</v>
      </c>
      <c r="Q15" s="4" t="n">
        <f aca="false">IFERROR(VLOOKUP($A15,Deliba30,2,0),0)*Físico!P15</f>
        <v>0</v>
      </c>
      <c r="R15" s="4" t="n">
        <f aca="false">IFERROR(VLOOKUP($A15,Deliba30,2,0),0)*Físico!Q15</f>
        <v>0</v>
      </c>
      <c r="S15" s="4" t="n">
        <f aca="false">IFERROR(VLOOKUP($A15,Deliba30,2,0),0)*Físico!R15</f>
        <v>0</v>
      </c>
      <c r="T15" s="4" t="n">
        <f aca="false">IFERROR(VLOOKUP($A15,Deliba30,2,0),0)*Físico!S15</f>
        <v>0</v>
      </c>
      <c r="U15" s="4" t="n">
        <f aca="false">IFERROR(VLOOKUP($A15,Deliba30,2,0),0)*Físico!T15</f>
        <v>0</v>
      </c>
      <c r="V15" s="4" t="n">
        <f aca="false">IFERROR(VLOOKUP($A15,Deliba30,2,0),0)*Físico!U15</f>
        <v>0</v>
      </c>
      <c r="W15" s="4" t="n">
        <f aca="false">IFERROR(VLOOKUP($A15,Deliba30,2,0),0)*Físico!V15</f>
        <v>0</v>
      </c>
      <c r="X15" s="4" t="n">
        <f aca="false">IFERROR(VLOOKUP($A15,Deliba30,2,0),0)*Físico!W15</f>
        <v>0</v>
      </c>
      <c r="Y15" s="4" t="n">
        <f aca="false">IFERROR(VLOOKUP($A15,Deliba30,2,0),0)*Físico!X15</f>
        <v>3159.63</v>
      </c>
      <c r="Z15" s="4" t="n">
        <f aca="false">IFERROR(VLOOKUP($A15,Deliba30,2,0),0)*Físico!Y15</f>
        <v>0</v>
      </c>
      <c r="AA15" s="4" t="n">
        <f aca="false">IFERROR(VLOOKUP($A15,Deliba30,2,0),0)*Físico!Z15</f>
        <v>0</v>
      </c>
      <c r="AB15" s="4" t="n">
        <f aca="false">IFERROR(VLOOKUP($A15,Deliba30,2,0),0)*Físico!AA15</f>
        <v>0</v>
      </c>
      <c r="AC15" s="4" t="n">
        <f aca="false">IFERROR(VLOOKUP($A15,Deliba30,2,0),0)*Físico!AB15</f>
        <v>0</v>
      </c>
      <c r="AD15" s="4" t="n">
        <f aca="false">IFERROR(VLOOKUP($A15,Deliba30,2,0),0)*Físico!AC15</f>
        <v>0</v>
      </c>
      <c r="AE15" s="4" t="n">
        <f aca="false">IFERROR(VLOOKUP($A15,Deliba30,2,0),0)*Físico!AD15</f>
        <v>0</v>
      </c>
      <c r="AF15" s="4" t="n">
        <f aca="false">IFERROR(VLOOKUP($A15,Deliba30,2,0),0)*Físico!AE15</f>
        <v>0</v>
      </c>
      <c r="AG15" s="4" t="n">
        <f aca="false">SUM(C15:AF15)</f>
        <v>3159.63</v>
      </c>
    </row>
    <row r="16" customFormat="false" ht="13.8" hidden="false" customHeight="false" outlineLevel="0" collapsed="false">
      <c r="A16" s="0" t="n">
        <f aca="false">LEFT(B16,9)*1</f>
        <v>40303015</v>
      </c>
      <c r="B16" s="3" t="s">
        <v>52</v>
      </c>
      <c r="C16" s="4" t="n">
        <f aca="false">IFERROR(VLOOKUP($A16,Deliba30,2,0),0)*Físico!B16</f>
        <v>0</v>
      </c>
      <c r="D16" s="4" t="n">
        <f aca="false">IFERROR(VLOOKUP($A16,Deliba30,2,0),0)*Físico!C16</f>
        <v>0</v>
      </c>
      <c r="E16" s="4" t="n">
        <f aca="false">IFERROR(VLOOKUP($A16,Deliba30,2,0),0)*Físico!D16</f>
        <v>0</v>
      </c>
      <c r="F16" s="4" t="n">
        <f aca="false">IFERROR(VLOOKUP($A16,Deliba30,2,0),0)*Físico!E16</f>
        <v>0</v>
      </c>
      <c r="G16" s="4" t="n">
        <f aca="false">IFERROR(VLOOKUP($A16,Deliba30,2,0),0)*Físico!F16</f>
        <v>0</v>
      </c>
      <c r="H16" s="4" t="n">
        <f aca="false">IFERROR(VLOOKUP($A16,Deliba30,2,0),0)*Físico!G16</f>
        <v>3824.25</v>
      </c>
      <c r="I16" s="4" t="n">
        <f aca="false">IFERROR(VLOOKUP($A16,Deliba30,2,0),0)*Físico!H16</f>
        <v>0</v>
      </c>
      <c r="J16" s="4" t="n">
        <f aca="false">IFERROR(VLOOKUP($A16,Deliba30,2,0),0)*Físico!I16</f>
        <v>0</v>
      </c>
      <c r="K16" s="4" t="n">
        <f aca="false">IFERROR(VLOOKUP($A16,Deliba30,2,0),0)*Físico!J16</f>
        <v>0</v>
      </c>
      <c r="L16" s="4" t="n">
        <f aca="false">IFERROR(VLOOKUP($A16,Deliba30,2,0),0)*Físico!K16</f>
        <v>0</v>
      </c>
      <c r="M16" s="4" t="n">
        <f aca="false">IFERROR(VLOOKUP($A16,Deliba30,2,0),0)*Físico!L16</f>
        <v>0</v>
      </c>
      <c r="N16" s="4" t="n">
        <f aca="false">IFERROR(VLOOKUP($A16,Deliba30,2,0),0)*Físico!M16</f>
        <v>0</v>
      </c>
      <c r="O16" s="4" t="n">
        <f aca="false">IFERROR(VLOOKUP($A16,Deliba30,2,0),0)*Físico!N16</f>
        <v>0</v>
      </c>
      <c r="P16" s="4" t="n">
        <f aca="false">IFERROR(VLOOKUP($A16,Deliba30,2,0),0)*Físico!O16</f>
        <v>0</v>
      </c>
      <c r="Q16" s="4" t="n">
        <f aca="false">IFERROR(VLOOKUP($A16,Deliba30,2,0),0)*Físico!P16</f>
        <v>0</v>
      </c>
      <c r="R16" s="4" t="n">
        <f aca="false">IFERROR(VLOOKUP($A16,Deliba30,2,0),0)*Físico!Q16</f>
        <v>0</v>
      </c>
      <c r="S16" s="4" t="n">
        <f aca="false">IFERROR(VLOOKUP($A16,Deliba30,2,0),0)*Físico!R16</f>
        <v>0</v>
      </c>
      <c r="T16" s="4" t="n">
        <f aca="false">IFERROR(VLOOKUP($A16,Deliba30,2,0),0)*Físico!S16</f>
        <v>0</v>
      </c>
      <c r="U16" s="4" t="n">
        <f aca="false">IFERROR(VLOOKUP($A16,Deliba30,2,0),0)*Físico!T16</f>
        <v>0</v>
      </c>
      <c r="V16" s="4" t="n">
        <f aca="false">IFERROR(VLOOKUP($A16,Deliba30,2,0),0)*Físico!U16</f>
        <v>0</v>
      </c>
      <c r="W16" s="4" t="n">
        <f aca="false">IFERROR(VLOOKUP($A16,Deliba30,2,0),0)*Físico!V16</f>
        <v>0</v>
      </c>
      <c r="X16" s="4" t="n">
        <f aca="false">IFERROR(VLOOKUP($A16,Deliba30,2,0),0)*Físico!W16</f>
        <v>0</v>
      </c>
      <c r="Y16" s="4" t="n">
        <f aca="false">IFERROR(VLOOKUP($A16,Deliba30,2,0),0)*Físico!X16</f>
        <v>7648.5</v>
      </c>
      <c r="Z16" s="4" t="n">
        <f aca="false">IFERROR(VLOOKUP($A16,Deliba30,2,0),0)*Físico!Y16</f>
        <v>0</v>
      </c>
      <c r="AA16" s="4" t="n">
        <f aca="false">IFERROR(VLOOKUP($A16,Deliba30,2,0),0)*Físico!Z16</f>
        <v>0</v>
      </c>
      <c r="AB16" s="4" t="n">
        <f aca="false">IFERROR(VLOOKUP($A16,Deliba30,2,0),0)*Físico!AA16</f>
        <v>0</v>
      </c>
      <c r="AC16" s="4" t="n">
        <f aca="false">IFERROR(VLOOKUP($A16,Deliba30,2,0),0)*Físico!AB16</f>
        <v>0</v>
      </c>
      <c r="AD16" s="4" t="n">
        <f aca="false">IFERROR(VLOOKUP($A16,Deliba30,2,0),0)*Físico!AC16</f>
        <v>0</v>
      </c>
      <c r="AE16" s="4" t="n">
        <f aca="false">IFERROR(VLOOKUP($A16,Deliba30,2,0),0)*Físico!AD16</f>
        <v>0</v>
      </c>
      <c r="AF16" s="4" t="n">
        <f aca="false">IFERROR(VLOOKUP($A16,Deliba30,2,0),0)*Físico!AE16</f>
        <v>0</v>
      </c>
      <c r="AG16" s="4" t="n">
        <f aca="false">SUM(C16:AF16)</f>
        <v>11472.75</v>
      </c>
    </row>
    <row r="17" customFormat="false" ht="13.8" hidden="false" customHeight="false" outlineLevel="0" collapsed="false">
      <c r="A17" s="0" t="n">
        <f aca="false">LEFT(B17,9)*1</f>
        <v>40305003</v>
      </c>
      <c r="B17" s="3" t="s">
        <v>53</v>
      </c>
      <c r="C17" s="4" t="n">
        <f aca="false">IFERROR(VLOOKUP($A17,Deliba30,2,0),0)*Físico!B17</f>
        <v>0</v>
      </c>
      <c r="D17" s="4" t="n">
        <f aca="false">IFERROR(VLOOKUP($A17,Deliba30,2,0),0)*Físico!C17</f>
        <v>0</v>
      </c>
      <c r="E17" s="4" t="n">
        <f aca="false">IFERROR(VLOOKUP($A17,Deliba30,2,0),0)*Físico!D17</f>
        <v>0</v>
      </c>
      <c r="F17" s="4" t="n">
        <f aca="false">IFERROR(VLOOKUP($A17,Deliba30,2,0),0)*Físico!E17</f>
        <v>0</v>
      </c>
      <c r="G17" s="4" t="n">
        <f aca="false">IFERROR(VLOOKUP($A17,Deliba30,2,0),0)*Físico!F17</f>
        <v>564.29</v>
      </c>
      <c r="H17" s="4" t="n">
        <f aca="false">IFERROR(VLOOKUP($A17,Deliba30,2,0),0)*Físico!G17</f>
        <v>0</v>
      </c>
      <c r="I17" s="4" t="n">
        <f aca="false">IFERROR(VLOOKUP($A17,Deliba30,2,0),0)*Físico!H17</f>
        <v>0</v>
      </c>
      <c r="J17" s="4" t="n">
        <f aca="false">IFERROR(VLOOKUP($A17,Deliba30,2,0),0)*Físico!I17</f>
        <v>0</v>
      </c>
      <c r="K17" s="4" t="n">
        <f aca="false">IFERROR(VLOOKUP($A17,Deliba30,2,0),0)*Físico!J17</f>
        <v>0</v>
      </c>
      <c r="L17" s="4" t="n">
        <f aca="false">IFERROR(VLOOKUP($A17,Deliba30,2,0),0)*Físico!K17</f>
        <v>0</v>
      </c>
      <c r="M17" s="4" t="n">
        <f aca="false">IFERROR(VLOOKUP($A17,Deliba30,2,0),0)*Físico!L17</f>
        <v>0</v>
      </c>
      <c r="N17" s="4" t="n">
        <f aca="false">IFERROR(VLOOKUP($A17,Deliba30,2,0),0)*Físico!M17</f>
        <v>0</v>
      </c>
      <c r="O17" s="4" t="n">
        <f aca="false">IFERROR(VLOOKUP($A17,Deliba30,2,0),0)*Físico!N17</f>
        <v>0</v>
      </c>
      <c r="P17" s="4" t="n">
        <f aca="false">IFERROR(VLOOKUP($A17,Deliba30,2,0),0)*Físico!O17</f>
        <v>0</v>
      </c>
      <c r="Q17" s="4" t="n">
        <f aca="false">IFERROR(VLOOKUP($A17,Deliba30,2,0),0)*Físico!P17</f>
        <v>0</v>
      </c>
      <c r="R17" s="4" t="n">
        <f aca="false">IFERROR(VLOOKUP($A17,Deliba30,2,0),0)*Físico!Q17</f>
        <v>0</v>
      </c>
      <c r="S17" s="4" t="n">
        <f aca="false">IFERROR(VLOOKUP($A17,Deliba30,2,0),0)*Físico!R17</f>
        <v>0</v>
      </c>
      <c r="T17" s="4" t="n">
        <f aca="false">IFERROR(VLOOKUP($A17,Deliba30,2,0),0)*Físico!S17</f>
        <v>0</v>
      </c>
      <c r="U17" s="4" t="n">
        <f aca="false">IFERROR(VLOOKUP($A17,Deliba30,2,0),0)*Físico!T17</f>
        <v>0</v>
      </c>
      <c r="V17" s="4" t="n">
        <f aca="false">IFERROR(VLOOKUP($A17,Deliba30,2,0),0)*Físico!U17</f>
        <v>0</v>
      </c>
      <c r="W17" s="4" t="n">
        <f aca="false">IFERROR(VLOOKUP($A17,Deliba30,2,0),0)*Físico!V17</f>
        <v>0</v>
      </c>
      <c r="X17" s="4" t="n">
        <f aca="false">IFERROR(VLOOKUP($A17,Deliba30,2,0),0)*Físico!W17</f>
        <v>0</v>
      </c>
      <c r="Y17" s="4" t="n">
        <f aca="false">IFERROR(VLOOKUP($A17,Deliba30,2,0),0)*Físico!X17</f>
        <v>0</v>
      </c>
      <c r="Z17" s="4" t="n">
        <f aca="false">IFERROR(VLOOKUP($A17,Deliba30,2,0),0)*Físico!Y17</f>
        <v>0</v>
      </c>
      <c r="AA17" s="4" t="n">
        <f aca="false">IFERROR(VLOOKUP($A17,Deliba30,2,0),0)*Físico!Z17</f>
        <v>0</v>
      </c>
      <c r="AB17" s="4" t="n">
        <f aca="false">IFERROR(VLOOKUP($A17,Deliba30,2,0),0)*Físico!AA17</f>
        <v>0</v>
      </c>
      <c r="AC17" s="4" t="n">
        <f aca="false">IFERROR(VLOOKUP($A17,Deliba30,2,0),0)*Físico!AB17</f>
        <v>0</v>
      </c>
      <c r="AD17" s="4" t="n">
        <f aca="false">IFERROR(VLOOKUP($A17,Deliba30,2,0),0)*Físico!AC17</f>
        <v>0</v>
      </c>
      <c r="AE17" s="4" t="n">
        <f aca="false">IFERROR(VLOOKUP($A17,Deliba30,2,0),0)*Físico!AD17</f>
        <v>0</v>
      </c>
      <c r="AF17" s="4" t="n">
        <f aca="false">IFERROR(VLOOKUP($A17,Deliba30,2,0),0)*Físico!AE17</f>
        <v>0</v>
      </c>
      <c r="AG17" s="4" t="n">
        <f aca="false">SUM(C17:AF17)</f>
        <v>564.29</v>
      </c>
    </row>
    <row r="18" customFormat="false" ht="13.8" hidden="false" customHeight="false" outlineLevel="0" collapsed="false">
      <c r="A18" s="0" t="n">
        <f aca="false">LEFT(B18,9)*1</f>
        <v>40305010</v>
      </c>
      <c r="B18" s="3" t="s">
        <v>54</v>
      </c>
      <c r="C18" s="4" t="n">
        <f aca="false">IFERROR(VLOOKUP($A18,Deliba30,2,0),0)*Físico!B18</f>
        <v>0</v>
      </c>
      <c r="D18" s="4" t="n">
        <f aca="false">IFERROR(VLOOKUP($A18,Deliba30,2,0),0)*Físico!C18</f>
        <v>0</v>
      </c>
      <c r="E18" s="4" t="n">
        <f aca="false">IFERROR(VLOOKUP($A18,Deliba30,2,0),0)*Físico!D18</f>
        <v>0</v>
      </c>
      <c r="F18" s="4" t="n">
        <f aca="false">IFERROR(VLOOKUP($A18,Deliba30,2,0),0)*Físico!E18</f>
        <v>0</v>
      </c>
      <c r="G18" s="4" t="n">
        <f aca="false">IFERROR(VLOOKUP($A18,Deliba30,2,0),0)*Físico!F18</f>
        <v>1328.41</v>
      </c>
      <c r="H18" s="4" t="n">
        <f aca="false">IFERROR(VLOOKUP($A18,Deliba30,2,0),0)*Físico!G18</f>
        <v>0</v>
      </c>
      <c r="I18" s="4" t="n">
        <f aca="false">IFERROR(VLOOKUP($A18,Deliba30,2,0),0)*Físico!H18</f>
        <v>0</v>
      </c>
      <c r="J18" s="4" t="n">
        <f aca="false">IFERROR(VLOOKUP($A18,Deliba30,2,0),0)*Físico!I18</f>
        <v>0</v>
      </c>
      <c r="K18" s="4" t="n">
        <f aca="false">IFERROR(VLOOKUP($A18,Deliba30,2,0),0)*Físico!J18</f>
        <v>0</v>
      </c>
      <c r="L18" s="4" t="n">
        <f aca="false">IFERROR(VLOOKUP($A18,Deliba30,2,0),0)*Físico!K18</f>
        <v>0</v>
      </c>
      <c r="M18" s="4" t="n">
        <f aca="false">IFERROR(VLOOKUP($A18,Deliba30,2,0),0)*Físico!L18</f>
        <v>0</v>
      </c>
      <c r="N18" s="4" t="n">
        <f aca="false">IFERROR(VLOOKUP($A18,Deliba30,2,0),0)*Físico!M18</f>
        <v>0</v>
      </c>
      <c r="O18" s="4" t="n">
        <f aca="false">IFERROR(VLOOKUP($A18,Deliba30,2,0),0)*Físico!N18</f>
        <v>0</v>
      </c>
      <c r="P18" s="4" t="n">
        <f aca="false">IFERROR(VLOOKUP($A18,Deliba30,2,0),0)*Físico!O18</f>
        <v>0</v>
      </c>
      <c r="Q18" s="4" t="n">
        <f aca="false">IFERROR(VLOOKUP($A18,Deliba30,2,0),0)*Físico!P18</f>
        <v>0</v>
      </c>
      <c r="R18" s="4" t="n">
        <f aca="false">IFERROR(VLOOKUP($A18,Deliba30,2,0),0)*Físico!Q18</f>
        <v>0</v>
      </c>
      <c r="S18" s="4" t="n">
        <f aca="false">IFERROR(VLOOKUP($A18,Deliba30,2,0),0)*Físico!R18</f>
        <v>0</v>
      </c>
      <c r="T18" s="4" t="n">
        <f aca="false">IFERROR(VLOOKUP($A18,Deliba30,2,0),0)*Físico!S18</f>
        <v>0</v>
      </c>
      <c r="U18" s="4" t="n">
        <f aca="false">IFERROR(VLOOKUP($A18,Deliba30,2,0),0)*Físico!T18</f>
        <v>0</v>
      </c>
      <c r="V18" s="4" t="n">
        <f aca="false">IFERROR(VLOOKUP($A18,Deliba30,2,0),0)*Físico!U18</f>
        <v>0</v>
      </c>
      <c r="W18" s="4" t="n">
        <f aca="false">IFERROR(VLOOKUP($A18,Deliba30,2,0),0)*Físico!V18</f>
        <v>0</v>
      </c>
      <c r="X18" s="4" t="n">
        <f aca="false">IFERROR(VLOOKUP($A18,Deliba30,2,0),0)*Físico!W18</f>
        <v>0</v>
      </c>
      <c r="Y18" s="4" t="n">
        <f aca="false">IFERROR(VLOOKUP($A18,Deliba30,2,0),0)*Físico!X18</f>
        <v>0</v>
      </c>
      <c r="Z18" s="4" t="n">
        <f aca="false">IFERROR(VLOOKUP($A18,Deliba30,2,0),0)*Físico!Y18</f>
        <v>0</v>
      </c>
      <c r="AA18" s="4" t="n">
        <f aca="false">IFERROR(VLOOKUP($A18,Deliba30,2,0),0)*Físico!Z18</f>
        <v>0</v>
      </c>
      <c r="AB18" s="4" t="n">
        <f aca="false">IFERROR(VLOOKUP($A18,Deliba30,2,0),0)*Físico!AA18</f>
        <v>0</v>
      </c>
      <c r="AC18" s="4" t="n">
        <f aca="false">IFERROR(VLOOKUP($A18,Deliba30,2,0),0)*Físico!AB18</f>
        <v>0</v>
      </c>
      <c r="AD18" s="4" t="n">
        <f aca="false">IFERROR(VLOOKUP($A18,Deliba30,2,0),0)*Físico!AC18</f>
        <v>0</v>
      </c>
      <c r="AE18" s="4" t="n">
        <f aca="false">IFERROR(VLOOKUP($A18,Deliba30,2,0),0)*Físico!AD18</f>
        <v>0</v>
      </c>
      <c r="AF18" s="4" t="n">
        <f aca="false">IFERROR(VLOOKUP($A18,Deliba30,2,0),0)*Físico!AE18</f>
        <v>0</v>
      </c>
      <c r="AG18" s="4" t="n">
        <f aca="false">SUM(C18:AF18)</f>
        <v>1328.41</v>
      </c>
    </row>
    <row r="19" customFormat="false" ht="13.8" hidden="false" customHeight="false" outlineLevel="0" collapsed="false">
      <c r="A19" s="0" t="n">
        <f aca="false">LEFT(B19,9)*1</f>
        <v>40305015</v>
      </c>
      <c r="B19" s="3" t="s">
        <v>55</v>
      </c>
      <c r="C19" s="4" t="n">
        <f aca="false">IFERROR(VLOOKUP($A19,Deliba30,2,0),0)*Físico!B19</f>
        <v>0</v>
      </c>
      <c r="D19" s="4" t="n">
        <f aca="false">IFERROR(VLOOKUP($A19,Deliba30,2,0),0)*Físico!C19</f>
        <v>0</v>
      </c>
      <c r="E19" s="4" t="n">
        <f aca="false">IFERROR(VLOOKUP($A19,Deliba30,2,0),0)*Físico!D19</f>
        <v>0</v>
      </c>
      <c r="F19" s="4" t="n">
        <f aca="false">IFERROR(VLOOKUP($A19,Deliba30,2,0),0)*Físico!E19</f>
        <v>0</v>
      </c>
      <c r="G19" s="4" t="n">
        <f aca="false">IFERROR(VLOOKUP($A19,Deliba30,2,0),0)*Físico!F19</f>
        <v>9097.08</v>
      </c>
      <c r="H19" s="4" t="n">
        <f aca="false">IFERROR(VLOOKUP($A19,Deliba30,2,0),0)*Físico!G19</f>
        <v>0</v>
      </c>
      <c r="I19" s="4" t="n">
        <f aca="false">IFERROR(VLOOKUP($A19,Deliba30,2,0),0)*Físico!H19</f>
        <v>0</v>
      </c>
      <c r="J19" s="4" t="n">
        <f aca="false">IFERROR(VLOOKUP($A19,Deliba30,2,0),0)*Físico!I19</f>
        <v>0</v>
      </c>
      <c r="K19" s="4" t="n">
        <f aca="false">IFERROR(VLOOKUP($A19,Deliba30,2,0),0)*Físico!J19</f>
        <v>0</v>
      </c>
      <c r="L19" s="4" t="n">
        <f aca="false">IFERROR(VLOOKUP($A19,Deliba30,2,0),0)*Físico!K19</f>
        <v>0</v>
      </c>
      <c r="M19" s="4" t="n">
        <f aca="false">IFERROR(VLOOKUP($A19,Deliba30,2,0),0)*Físico!L19</f>
        <v>0</v>
      </c>
      <c r="N19" s="4" t="n">
        <f aca="false">IFERROR(VLOOKUP($A19,Deliba30,2,0),0)*Físico!M19</f>
        <v>0</v>
      </c>
      <c r="O19" s="4" t="n">
        <f aca="false">IFERROR(VLOOKUP($A19,Deliba30,2,0),0)*Físico!N19</f>
        <v>0</v>
      </c>
      <c r="P19" s="4" t="n">
        <f aca="false">IFERROR(VLOOKUP($A19,Deliba30,2,0),0)*Físico!O19</f>
        <v>0</v>
      </c>
      <c r="Q19" s="4" t="n">
        <f aca="false">IFERROR(VLOOKUP($A19,Deliba30,2,0),0)*Físico!P19</f>
        <v>0</v>
      </c>
      <c r="R19" s="4" t="n">
        <f aca="false">IFERROR(VLOOKUP($A19,Deliba30,2,0),0)*Físico!Q19</f>
        <v>0</v>
      </c>
      <c r="S19" s="4" t="n">
        <f aca="false">IFERROR(VLOOKUP($A19,Deliba30,2,0),0)*Físico!R19</f>
        <v>0</v>
      </c>
      <c r="T19" s="4" t="n">
        <f aca="false">IFERROR(VLOOKUP($A19,Deliba30,2,0),0)*Físico!S19</f>
        <v>0</v>
      </c>
      <c r="U19" s="4" t="n">
        <f aca="false">IFERROR(VLOOKUP($A19,Deliba30,2,0),0)*Físico!T19</f>
        <v>0</v>
      </c>
      <c r="V19" s="4" t="n">
        <f aca="false">IFERROR(VLOOKUP($A19,Deliba30,2,0),0)*Físico!U19</f>
        <v>1516.18</v>
      </c>
      <c r="W19" s="4" t="n">
        <f aca="false">IFERROR(VLOOKUP($A19,Deliba30,2,0),0)*Físico!V19</f>
        <v>0</v>
      </c>
      <c r="X19" s="4" t="n">
        <f aca="false">IFERROR(VLOOKUP($A19,Deliba30,2,0),0)*Físico!W19</f>
        <v>0</v>
      </c>
      <c r="Y19" s="4" t="n">
        <f aca="false">IFERROR(VLOOKUP($A19,Deliba30,2,0),0)*Físico!X19</f>
        <v>0</v>
      </c>
      <c r="Z19" s="4" t="n">
        <f aca="false">IFERROR(VLOOKUP($A19,Deliba30,2,0),0)*Físico!Y19</f>
        <v>3032.36</v>
      </c>
      <c r="AA19" s="4" t="n">
        <f aca="false">IFERROR(VLOOKUP($A19,Deliba30,2,0),0)*Físico!Z19</f>
        <v>0</v>
      </c>
      <c r="AB19" s="4" t="n">
        <f aca="false">IFERROR(VLOOKUP($A19,Deliba30,2,0),0)*Físico!AA19</f>
        <v>0</v>
      </c>
      <c r="AC19" s="4" t="n">
        <f aca="false">IFERROR(VLOOKUP($A19,Deliba30,2,0),0)*Físico!AB19</f>
        <v>0</v>
      </c>
      <c r="AD19" s="4" t="n">
        <f aca="false">IFERROR(VLOOKUP($A19,Deliba30,2,0),0)*Físico!AC19</f>
        <v>0</v>
      </c>
      <c r="AE19" s="4" t="n">
        <f aca="false">IFERROR(VLOOKUP($A19,Deliba30,2,0),0)*Físico!AD19</f>
        <v>0</v>
      </c>
      <c r="AF19" s="4" t="n">
        <f aca="false">IFERROR(VLOOKUP($A19,Deliba30,2,0),0)*Físico!AE19</f>
        <v>0</v>
      </c>
      <c r="AG19" s="4" t="n">
        <f aca="false">SUM(C19:AF19)</f>
        <v>13645.62</v>
      </c>
    </row>
    <row r="20" customFormat="false" ht="13.8" hidden="false" customHeight="false" outlineLevel="0" collapsed="false">
      <c r="A20" s="0" t="n">
        <f aca="false">LEFT(B20,9)*1</f>
        <v>40307016</v>
      </c>
      <c r="B20" s="3" t="s">
        <v>56</v>
      </c>
      <c r="C20" s="4" t="n">
        <f aca="false">IFERROR(VLOOKUP($A20,Deliba30,2,0),0)*Físico!B20</f>
        <v>0</v>
      </c>
      <c r="D20" s="4" t="n">
        <f aca="false">IFERROR(VLOOKUP($A20,Deliba30,2,0),0)*Físico!C20</f>
        <v>0</v>
      </c>
      <c r="E20" s="4" t="n">
        <f aca="false">IFERROR(VLOOKUP($A20,Deliba30,2,0),0)*Físico!D20</f>
        <v>0</v>
      </c>
      <c r="F20" s="4" t="n">
        <f aca="false">IFERROR(VLOOKUP($A20,Deliba30,2,0),0)*Físico!E20</f>
        <v>0</v>
      </c>
      <c r="G20" s="4" t="n">
        <f aca="false">IFERROR(VLOOKUP($A20,Deliba30,2,0),0)*Físico!F20</f>
        <v>0</v>
      </c>
      <c r="H20" s="4" t="n">
        <f aca="false">IFERROR(VLOOKUP($A20,Deliba30,2,0),0)*Físico!G20</f>
        <v>0</v>
      </c>
      <c r="I20" s="4" t="n">
        <f aca="false">IFERROR(VLOOKUP($A20,Deliba30,2,0),0)*Físico!H20</f>
        <v>0</v>
      </c>
      <c r="J20" s="4" t="n">
        <f aca="false">IFERROR(VLOOKUP($A20,Deliba30,2,0),0)*Físico!I20</f>
        <v>0</v>
      </c>
      <c r="K20" s="4" t="n">
        <f aca="false">IFERROR(VLOOKUP($A20,Deliba30,2,0),0)*Físico!J20</f>
        <v>0</v>
      </c>
      <c r="L20" s="4" t="n">
        <f aca="false">IFERROR(VLOOKUP($A20,Deliba30,2,0),0)*Físico!K20</f>
        <v>0</v>
      </c>
      <c r="M20" s="4" t="n">
        <f aca="false">IFERROR(VLOOKUP($A20,Deliba30,2,0),0)*Físico!L20</f>
        <v>0</v>
      </c>
      <c r="N20" s="4" t="n">
        <f aca="false">IFERROR(VLOOKUP($A20,Deliba30,2,0),0)*Físico!M20</f>
        <v>0</v>
      </c>
      <c r="O20" s="4" t="n">
        <f aca="false">IFERROR(VLOOKUP($A20,Deliba30,2,0),0)*Físico!N20</f>
        <v>0</v>
      </c>
      <c r="P20" s="4" t="n">
        <f aca="false">IFERROR(VLOOKUP($A20,Deliba30,2,0),0)*Físico!O20</f>
        <v>0</v>
      </c>
      <c r="Q20" s="4" t="n">
        <f aca="false">IFERROR(VLOOKUP($A20,Deliba30,2,0),0)*Físico!P20</f>
        <v>0</v>
      </c>
      <c r="R20" s="4" t="n">
        <f aca="false">IFERROR(VLOOKUP($A20,Deliba30,2,0),0)*Físico!Q20</f>
        <v>0</v>
      </c>
      <c r="S20" s="4" t="n">
        <f aca="false">IFERROR(VLOOKUP($A20,Deliba30,2,0),0)*Físico!R20</f>
        <v>0</v>
      </c>
      <c r="T20" s="4" t="n">
        <f aca="false">IFERROR(VLOOKUP($A20,Deliba30,2,0),0)*Físico!S20</f>
        <v>0</v>
      </c>
      <c r="U20" s="4" t="n">
        <f aca="false">IFERROR(VLOOKUP($A20,Deliba30,2,0),0)*Físico!T20</f>
        <v>0</v>
      </c>
      <c r="V20" s="4" t="n">
        <f aca="false">IFERROR(VLOOKUP($A20,Deliba30,2,0),0)*Físico!U20</f>
        <v>0</v>
      </c>
      <c r="W20" s="4" t="n">
        <f aca="false">IFERROR(VLOOKUP($A20,Deliba30,2,0),0)*Físico!V20</f>
        <v>0</v>
      </c>
      <c r="X20" s="4" t="n">
        <f aca="false">IFERROR(VLOOKUP($A20,Deliba30,2,0),0)*Físico!W20</f>
        <v>4045.76</v>
      </c>
      <c r="Y20" s="4" t="n">
        <f aca="false">IFERROR(VLOOKUP($A20,Deliba30,2,0),0)*Físico!X20</f>
        <v>0</v>
      </c>
      <c r="Z20" s="4" t="n">
        <f aca="false">IFERROR(VLOOKUP($A20,Deliba30,2,0),0)*Físico!Y20</f>
        <v>0</v>
      </c>
      <c r="AA20" s="4" t="n">
        <f aca="false">IFERROR(VLOOKUP($A20,Deliba30,2,0),0)*Físico!Z20</f>
        <v>0</v>
      </c>
      <c r="AB20" s="4" t="n">
        <f aca="false">IFERROR(VLOOKUP($A20,Deliba30,2,0),0)*Físico!AA20</f>
        <v>0</v>
      </c>
      <c r="AC20" s="4" t="n">
        <f aca="false">IFERROR(VLOOKUP($A20,Deliba30,2,0),0)*Físico!AB20</f>
        <v>0</v>
      </c>
      <c r="AD20" s="4" t="n">
        <f aca="false">IFERROR(VLOOKUP($A20,Deliba30,2,0),0)*Físico!AC20</f>
        <v>0</v>
      </c>
      <c r="AE20" s="4" t="n">
        <f aca="false">IFERROR(VLOOKUP($A20,Deliba30,2,0),0)*Físico!AD20</f>
        <v>0</v>
      </c>
      <c r="AF20" s="4" t="n">
        <f aca="false">IFERROR(VLOOKUP($A20,Deliba30,2,0),0)*Físico!AE20</f>
        <v>0</v>
      </c>
      <c r="AG20" s="4" t="n">
        <f aca="false">SUM(C20:AF20)</f>
        <v>4045.76</v>
      </c>
    </row>
    <row r="21" customFormat="false" ht="13.8" hidden="false" customHeight="false" outlineLevel="0" collapsed="false">
      <c r="A21" s="0" t="n">
        <f aca="false">LEFT(B21,9)*1</f>
        <v>40401001</v>
      </c>
      <c r="B21" s="3" t="s">
        <v>57</v>
      </c>
      <c r="C21" s="4" t="n">
        <f aca="false">IFERROR(VLOOKUP($A21,Deliba30,2,0),0)*Físico!B21</f>
        <v>0</v>
      </c>
      <c r="D21" s="4" t="n">
        <f aca="false">IFERROR(VLOOKUP($A21,Deliba30,2,0),0)*Físico!C21</f>
        <v>0</v>
      </c>
      <c r="E21" s="4" t="n">
        <f aca="false">IFERROR(VLOOKUP($A21,Deliba30,2,0),0)*Físico!D21</f>
        <v>0</v>
      </c>
      <c r="F21" s="4" t="n">
        <f aca="false">IFERROR(VLOOKUP($A21,Deliba30,2,0),0)*Físico!E21</f>
        <v>0</v>
      </c>
      <c r="G21" s="4" t="n">
        <f aca="false">IFERROR(VLOOKUP($A21,Deliba30,2,0),0)*Físico!F21</f>
        <v>0</v>
      </c>
      <c r="H21" s="4" t="n">
        <f aca="false">IFERROR(VLOOKUP($A21,Deliba30,2,0),0)*Físico!G21</f>
        <v>0</v>
      </c>
      <c r="I21" s="4" t="n">
        <f aca="false">IFERROR(VLOOKUP($A21,Deliba30,2,0),0)*Físico!H21</f>
        <v>0</v>
      </c>
      <c r="J21" s="4" t="n">
        <f aca="false">IFERROR(VLOOKUP($A21,Deliba30,2,0),0)*Físico!I21</f>
        <v>0</v>
      </c>
      <c r="K21" s="4" t="n">
        <f aca="false">IFERROR(VLOOKUP($A21,Deliba30,2,0),0)*Físico!J21</f>
        <v>0</v>
      </c>
      <c r="L21" s="4" t="n">
        <f aca="false">IFERROR(VLOOKUP($A21,Deliba30,2,0),0)*Físico!K21</f>
        <v>0</v>
      </c>
      <c r="M21" s="4" t="n">
        <f aca="false">IFERROR(VLOOKUP($A21,Deliba30,2,0),0)*Físico!L21</f>
        <v>0</v>
      </c>
      <c r="N21" s="4" t="n">
        <f aca="false">IFERROR(VLOOKUP($A21,Deliba30,2,0),0)*Físico!M21</f>
        <v>0</v>
      </c>
      <c r="O21" s="4" t="n">
        <f aca="false">IFERROR(VLOOKUP($A21,Deliba30,2,0),0)*Físico!N21</f>
        <v>0</v>
      </c>
      <c r="P21" s="4" t="n">
        <f aca="false">IFERROR(VLOOKUP($A21,Deliba30,2,0),0)*Físico!O21</f>
        <v>0</v>
      </c>
      <c r="Q21" s="4" t="n">
        <f aca="false">IFERROR(VLOOKUP($A21,Deliba30,2,0),0)*Físico!P21</f>
        <v>0</v>
      </c>
      <c r="R21" s="4" t="n">
        <f aca="false">IFERROR(VLOOKUP($A21,Deliba30,2,0),0)*Físico!Q21</f>
        <v>0</v>
      </c>
      <c r="S21" s="4" t="n">
        <f aca="false">IFERROR(VLOOKUP($A21,Deliba30,2,0),0)*Físico!R21</f>
        <v>0</v>
      </c>
      <c r="T21" s="4" t="n">
        <f aca="false">IFERROR(VLOOKUP($A21,Deliba30,2,0),0)*Físico!S21</f>
        <v>0</v>
      </c>
      <c r="U21" s="4" t="n">
        <f aca="false">IFERROR(VLOOKUP($A21,Deliba30,2,0),0)*Físico!T21</f>
        <v>0</v>
      </c>
      <c r="V21" s="4" t="n">
        <f aca="false">IFERROR(VLOOKUP($A21,Deliba30,2,0),0)*Físico!U21</f>
        <v>0</v>
      </c>
      <c r="W21" s="4" t="n">
        <f aca="false">IFERROR(VLOOKUP($A21,Deliba30,2,0),0)*Físico!V21</f>
        <v>0</v>
      </c>
      <c r="X21" s="4" t="n">
        <f aca="false">IFERROR(VLOOKUP($A21,Deliba30,2,0),0)*Físico!W21</f>
        <v>0</v>
      </c>
      <c r="Y21" s="4" t="n">
        <f aca="false">IFERROR(VLOOKUP($A21,Deliba30,2,0),0)*Físico!X21</f>
        <v>0</v>
      </c>
      <c r="Z21" s="4" t="n">
        <f aca="false">IFERROR(VLOOKUP($A21,Deliba30,2,0),0)*Físico!Y21</f>
        <v>0</v>
      </c>
      <c r="AA21" s="4" t="n">
        <f aca="false">IFERROR(VLOOKUP($A21,Deliba30,2,0),0)*Físico!Z21</f>
        <v>0</v>
      </c>
      <c r="AB21" s="4" t="n">
        <f aca="false">IFERROR(VLOOKUP($A21,Deliba30,2,0),0)*Físico!AA21</f>
        <v>0</v>
      </c>
      <c r="AC21" s="4" t="n">
        <f aca="false">IFERROR(VLOOKUP($A21,Deliba30,2,0),0)*Físico!AB21</f>
        <v>0</v>
      </c>
      <c r="AD21" s="4" t="n">
        <f aca="false">IFERROR(VLOOKUP($A21,Deliba30,2,0),0)*Físico!AC21</f>
        <v>0</v>
      </c>
      <c r="AE21" s="4" t="n">
        <f aca="false">IFERROR(VLOOKUP($A21,Deliba30,2,0),0)*Físico!AD21</f>
        <v>0</v>
      </c>
      <c r="AF21" s="4" t="n">
        <f aca="false">IFERROR(VLOOKUP($A21,Deliba30,2,0),0)*Físico!AE21</f>
        <v>0</v>
      </c>
      <c r="AG21" s="4" t="n">
        <f aca="false">SUM(C21:AF21)</f>
        <v>0</v>
      </c>
    </row>
    <row r="22" customFormat="false" ht="13.8" hidden="false" customHeight="false" outlineLevel="0" collapsed="false">
      <c r="A22" s="0" t="n">
        <f aca="false">LEFT(B22,9)*1</f>
        <v>40401002</v>
      </c>
      <c r="B22" s="3" t="s">
        <v>58</v>
      </c>
      <c r="C22" s="4" t="n">
        <f aca="false">IFERROR(VLOOKUP($A22,Deliba30,2,0),0)*Físico!B22</f>
        <v>0</v>
      </c>
      <c r="D22" s="4" t="n">
        <f aca="false">IFERROR(VLOOKUP($A22,Deliba30,2,0),0)*Físico!C22</f>
        <v>0</v>
      </c>
      <c r="E22" s="4" t="n">
        <f aca="false">IFERROR(VLOOKUP($A22,Deliba30,2,0),0)*Físico!D22</f>
        <v>0</v>
      </c>
      <c r="F22" s="4" t="n">
        <f aca="false">IFERROR(VLOOKUP($A22,Deliba30,2,0),0)*Físico!E22</f>
        <v>0</v>
      </c>
      <c r="G22" s="4" t="n">
        <f aca="false">IFERROR(VLOOKUP($A22,Deliba30,2,0),0)*Físico!F22</f>
        <v>0</v>
      </c>
      <c r="H22" s="4" t="n">
        <f aca="false">IFERROR(VLOOKUP($A22,Deliba30,2,0),0)*Físico!G22</f>
        <v>0</v>
      </c>
      <c r="I22" s="4" t="n">
        <f aca="false">IFERROR(VLOOKUP($A22,Deliba30,2,0),0)*Físico!H22</f>
        <v>0</v>
      </c>
      <c r="J22" s="4" t="n">
        <f aca="false">IFERROR(VLOOKUP($A22,Deliba30,2,0),0)*Físico!I22</f>
        <v>0</v>
      </c>
      <c r="K22" s="4" t="n">
        <f aca="false">IFERROR(VLOOKUP($A22,Deliba30,2,0),0)*Físico!J22</f>
        <v>0</v>
      </c>
      <c r="L22" s="4" t="n">
        <f aca="false">IFERROR(VLOOKUP($A22,Deliba30,2,0),0)*Físico!K22</f>
        <v>0</v>
      </c>
      <c r="M22" s="4" t="n">
        <f aca="false">IFERROR(VLOOKUP($A22,Deliba30,2,0),0)*Físico!L22</f>
        <v>0</v>
      </c>
      <c r="N22" s="4" t="n">
        <f aca="false">IFERROR(VLOOKUP($A22,Deliba30,2,0),0)*Físico!M22</f>
        <v>0</v>
      </c>
      <c r="O22" s="4" t="n">
        <f aca="false">IFERROR(VLOOKUP($A22,Deliba30,2,0),0)*Físico!N22</f>
        <v>0</v>
      </c>
      <c r="P22" s="4" t="n">
        <f aca="false">IFERROR(VLOOKUP($A22,Deliba30,2,0),0)*Físico!O22</f>
        <v>0</v>
      </c>
      <c r="Q22" s="4" t="n">
        <f aca="false">IFERROR(VLOOKUP($A22,Deliba30,2,0),0)*Físico!P22</f>
        <v>0</v>
      </c>
      <c r="R22" s="4" t="n">
        <f aca="false">IFERROR(VLOOKUP($A22,Deliba30,2,0),0)*Físico!Q22</f>
        <v>0</v>
      </c>
      <c r="S22" s="4" t="n">
        <f aca="false">IFERROR(VLOOKUP($A22,Deliba30,2,0),0)*Físico!R22</f>
        <v>0</v>
      </c>
      <c r="T22" s="4" t="n">
        <f aca="false">IFERROR(VLOOKUP($A22,Deliba30,2,0),0)*Físico!S22</f>
        <v>0</v>
      </c>
      <c r="U22" s="4" t="n">
        <f aca="false">IFERROR(VLOOKUP($A22,Deliba30,2,0),0)*Físico!T22</f>
        <v>0</v>
      </c>
      <c r="V22" s="4" t="n">
        <f aca="false">IFERROR(VLOOKUP($A22,Deliba30,2,0),0)*Físico!U22</f>
        <v>0</v>
      </c>
      <c r="W22" s="4" t="n">
        <f aca="false">IFERROR(VLOOKUP($A22,Deliba30,2,0),0)*Físico!V22</f>
        <v>0</v>
      </c>
      <c r="X22" s="4" t="n">
        <f aca="false">IFERROR(VLOOKUP($A22,Deliba30,2,0),0)*Físico!W22</f>
        <v>0</v>
      </c>
      <c r="Y22" s="4" t="n">
        <f aca="false">IFERROR(VLOOKUP($A22,Deliba30,2,0),0)*Físico!X22</f>
        <v>0</v>
      </c>
      <c r="Z22" s="4" t="n">
        <f aca="false">IFERROR(VLOOKUP($A22,Deliba30,2,0),0)*Físico!Y22</f>
        <v>0</v>
      </c>
      <c r="AA22" s="4" t="n">
        <f aca="false">IFERROR(VLOOKUP($A22,Deliba30,2,0),0)*Físico!Z22</f>
        <v>0</v>
      </c>
      <c r="AB22" s="4" t="n">
        <f aca="false">IFERROR(VLOOKUP($A22,Deliba30,2,0),0)*Físico!AA22</f>
        <v>0</v>
      </c>
      <c r="AC22" s="4" t="n">
        <f aca="false">IFERROR(VLOOKUP($A22,Deliba30,2,0),0)*Físico!AB22</f>
        <v>0</v>
      </c>
      <c r="AD22" s="4" t="n">
        <f aca="false">IFERROR(VLOOKUP($A22,Deliba30,2,0),0)*Físico!AC22</f>
        <v>0</v>
      </c>
      <c r="AE22" s="4" t="n">
        <f aca="false">IFERROR(VLOOKUP($A22,Deliba30,2,0),0)*Físico!AD22</f>
        <v>0</v>
      </c>
      <c r="AF22" s="4" t="n">
        <f aca="false">IFERROR(VLOOKUP($A22,Deliba30,2,0),0)*Físico!AE22</f>
        <v>0</v>
      </c>
      <c r="AG22" s="4" t="n">
        <f aca="false">SUM(C22:AF22)</f>
        <v>0</v>
      </c>
    </row>
    <row r="23" customFormat="false" ht="13.8" hidden="false" customHeight="false" outlineLevel="0" collapsed="false">
      <c r="A23" s="0" t="n">
        <f aca="false">LEFT(B23,9)*1</f>
        <v>40401003</v>
      </c>
      <c r="B23" s="3" t="s">
        <v>59</v>
      </c>
      <c r="C23" s="4" t="n">
        <f aca="false">IFERROR(VLOOKUP($A23,Deliba30,2,0),0)*Físico!B23</f>
        <v>0</v>
      </c>
      <c r="D23" s="4" t="n">
        <f aca="false">IFERROR(VLOOKUP($A23,Deliba30,2,0),0)*Físico!C23</f>
        <v>0</v>
      </c>
      <c r="E23" s="4" t="n">
        <f aca="false">IFERROR(VLOOKUP($A23,Deliba30,2,0),0)*Físico!D23</f>
        <v>0</v>
      </c>
      <c r="F23" s="4" t="n">
        <f aca="false">IFERROR(VLOOKUP($A23,Deliba30,2,0),0)*Físico!E23</f>
        <v>0</v>
      </c>
      <c r="G23" s="4" t="n">
        <f aca="false">IFERROR(VLOOKUP($A23,Deliba30,2,0),0)*Físico!F23</f>
        <v>0</v>
      </c>
      <c r="H23" s="4" t="n">
        <f aca="false">IFERROR(VLOOKUP($A23,Deliba30,2,0),0)*Físico!G23</f>
        <v>0</v>
      </c>
      <c r="I23" s="4" t="n">
        <f aca="false">IFERROR(VLOOKUP($A23,Deliba30,2,0),0)*Físico!H23</f>
        <v>0</v>
      </c>
      <c r="J23" s="4" t="n">
        <f aca="false">IFERROR(VLOOKUP($A23,Deliba30,2,0),0)*Físico!I23</f>
        <v>0</v>
      </c>
      <c r="K23" s="4" t="n">
        <f aca="false">IFERROR(VLOOKUP($A23,Deliba30,2,0),0)*Físico!J23</f>
        <v>0</v>
      </c>
      <c r="L23" s="4" t="n">
        <f aca="false">IFERROR(VLOOKUP($A23,Deliba30,2,0),0)*Físico!K23</f>
        <v>0</v>
      </c>
      <c r="M23" s="4" t="n">
        <f aca="false">IFERROR(VLOOKUP($A23,Deliba30,2,0),0)*Físico!L23</f>
        <v>0</v>
      </c>
      <c r="N23" s="4" t="n">
        <f aca="false">IFERROR(VLOOKUP($A23,Deliba30,2,0),0)*Físico!M23</f>
        <v>0</v>
      </c>
      <c r="O23" s="4" t="n">
        <f aca="false">IFERROR(VLOOKUP($A23,Deliba30,2,0),0)*Físico!N23</f>
        <v>0</v>
      </c>
      <c r="P23" s="4" t="n">
        <f aca="false">IFERROR(VLOOKUP($A23,Deliba30,2,0),0)*Físico!O23</f>
        <v>0</v>
      </c>
      <c r="Q23" s="4" t="n">
        <f aca="false">IFERROR(VLOOKUP($A23,Deliba30,2,0),0)*Físico!P23</f>
        <v>0</v>
      </c>
      <c r="R23" s="4" t="n">
        <f aca="false">IFERROR(VLOOKUP($A23,Deliba30,2,0),0)*Físico!Q23</f>
        <v>0</v>
      </c>
      <c r="S23" s="4" t="n">
        <f aca="false">IFERROR(VLOOKUP($A23,Deliba30,2,0),0)*Físico!R23</f>
        <v>0</v>
      </c>
      <c r="T23" s="4" t="n">
        <f aca="false">IFERROR(VLOOKUP($A23,Deliba30,2,0),0)*Físico!S23</f>
        <v>0</v>
      </c>
      <c r="U23" s="4" t="n">
        <f aca="false">IFERROR(VLOOKUP($A23,Deliba30,2,0),0)*Físico!T23</f>
        <v>0</v>
      </c>
      <c r="V23" s="4" t="n">
        <f aca="false">IFERROR(VLOOKUP($A23,Deliba30,2,0),0)*Físico!U23</f>
        <v>0</v>
      </c>
      <c r="W23" s="4" t="n">
        <f aca="false">IFERROR(VLOOKUP($A23,Deliba30,2,0),0)*Físico!V23</f>
        <v>0</v>
      </c>
      <c r="X23" s="4" t="n">
        <f aca="false">IFERROR(VLOOKUP($A23,Deliba30,2,0),0)*Físico!W23</f>
        <v>0</v>
      </c>
      <c r="Y23" s="4" t="n">
        <f aca="false">IFERROR(VLOOKUP($A23,Deliba30,2,0),0)*Físico!X23</f>
        <v>0</v>
      </c>
      <c r="Z23" s="4" t="n">
        <f aca="false">IFERROR(VLOOKUP($A23,Deliba30,2,0),0)*Físico!Y23</f>
        <v>0</v>
      </c>
      <c r="AA23" s="4" t="n">
        <f aca="false">IFERROR(VLOOKUP($A23,Deliba30,2,0),0)*Físico!Z23</f>
        <v>0</v>
      </c>
      <c r="AB23" s="4" t="n">
        <f aca="false">IFERROR(VLOOKUP($A23,Deliba30,2,0),0)*Físico!AA23</f>
        <v>0</v>
      </c>
      <c r="AC23" s="4" t="n">
        <f aca="false">IFERROR(VLOOKUP($A23,Deliba30,2,0),0)*Físico!AB23</f>
        <v>0</v>
      </c>
      <c r="AD23" s="4" t="n">
        <f aca="false">IFERROR(VLOOKUP($A23,Deliba30,2,0),0)*Físico!AC23</f>
        <v>0</v>
      </c>
      <c r="AE23" s="4" t="n">
        <f aca="false">IFERROR(VLOOKUP($A23,Deliba30,2,0),0)*Físico!AD23</f>
        <v>0</v>
      </c>
      <c r="AF23" s="4" t="n">
        <f aca="false">IFERROR(VLOOKUP($A23,Deliba30,2,0),0)*Físico!AE23</f>
        <v>0</v>
      </c>
      <c r="AG23" s="4" t="n">
        <f aca="false">SUM(C23:AF23)</f>
        <v>0</v>
      </c>
    </row>
    <row r="24" customFormat="false" ht="13.8" hidden="false" customHeight="false" outlineLevel="0" collapsed="false">
      <c r="A24" s="0" t="n">
        <f aca="false">LEFT(B24,9)*1</f>
        <v>40401041</v>
      </c>
      <c r="B24" s="3" t="s">
        <v>60</v>
      </c>
      <c r="C24" s="4" t="n">
        <f aca="false">IFERROR(VLOOKUP($A24,Deliba30,2,0),0)*Físico!B24</f>
        <v>0</v>
      </c>
      <c r="D24" s="4" t="n">
        <f aca="false">IFERROR(VLOOKUP($A24,Deliba30,2,0),0)*Físico!C24</f>
        <v>0</v>
      </c>
      <c r="E24" s="4" t="n">
        <f aca="false">IFERROR(VLOOKUP($A24,Deliba30,2,0),0)*Físico!D24</f>
        <v>0</v>
      </c>
      <c r="F24" s="4" t="n">
        <f aca="false">IFERROR(VLOOKUP($A24,Deliba30,2,0),0)*Físico!E24</f>
        <v>0</v>
      </c>
      <c r="G24" s="4" t="n">
        <f aca="false">IFERROR(VLOOKUP($A24,Deliba30,2,0),0)*Físico!F24</f>
        <v>0</v>
      </c>
      <c r="H24" s="4" t="n">
        <f aca="false">IFERROR(VLOOKUP($A24,Deliba30,2,0),0)*Físico!G24</f>
        <v>0</v>
      </c>
      <c r="I24" s="4" t="n">
        <f aca="false">IFERROR(VLOOKUP($A24,Deliba30,2,0),0)*Físico!H24</f>
        <v>0</v>
      </c>
      <c r="J24" s="4" t="n">
        <f aca="false">IFERROR(VLOOKUP($A24,Deliba30,2,0),0)*Físico!I24</f>
        <v>0</v>
      </c>
      <c r="K24" s="4" t="n">
        <f aca="false">IFERROR(VLOOKUP($A24,Deliba30,2,0),0)*Físico!J24</f>
        <v>0</v>
      </c>
      <c r="L24" s="4" t="n">
        <f aca="false">IFERROR(VLOOKUP($A24,Deliba30,2,0),0)*Físico!K24</f>
        <v>0</v>
      </c>
      <c r="M24" s="4" t="n">
        <f aca="false">IFERROR(VLOOKUP($A24,Deliba30,2,0),0)*Físico!L24</f>
        <v>0</v>
      </c>
      <c r="N24" s="4" t="n">
        <f aca="false">IFERROR(VLOOKUP($A24,Deliba30,2,0),0)*Físico!M24</f>
        <v>0</v>
      </c>
      <c r="O24" s="4" t="n">
        <f aca="false">IFERROR(VLOOKUP($A24,Deliba30,2,0),0)*Físico!N24</f>
        <v>0</v>
      </c>
      <c r="P24" s="4" t="n">
        <f aca="false">IFERROR(VLOOKUP($A24,Deliba30,2,0),0)*Físico!O24</f>
        <v>0</v>
      </c>
      <c r="Q24" s="4" t="n">
        <f aca="false">IFERROR(VLOOKUP($A24,Deliba30,2,0),0)*Físico!P24</f>
        <v>0</v>
      </c>
      <c r="R24" s="4" t="n">
        <f aca="false">IFERROR(VLOOKUP($A24,Deliba30,2,0),0)*Físico!Q24</f>
        <v>0</v>
      </c>
      <c r="S24" s="4" t="n">
        <f aca="false">IFERROR(VLOOKUP($A24,Deliba30,2,0),0)*Físico!R24</f>
        <v>0</v>
      </c>
      <c r="T24" s="4" t="n">
        <f aca="false">IFERROR(VLOOKUP($A24,Deliba30,2,0),0)*Físico!S24</f>
        <v>0</v>
      </c>
      <c r="U24" s="4" t="n">
        <f aca="false">IFERROR(VLOOKUP($A24,Deliba30,2,0),0)*Físico!T24</f>
        <v>0</v>
      </c>
      <c r="V24" s="4" t="n">
        <f aca="false">IFERROR(VLOOKUP($A24,Deliba30,2,0),0)*Físico!U24</f>
        <v>0</v>
      </c>
      <c r="W24" s="4" t="n">
        <f aca="false">IFERROR(VLOOKUP($A24,Deliba30,2,0),0)*Físico!V24</f>
        <v>0</v>
      </c>
      <c r="X24" s="4" t="n">
        <f aca="false">IFERROR(VLOOKUP($A24,Deliba30,2,0),0)*Físico!W24</f>
        <v>0</v>
      </c>
      <c r="Y24" s="4" t="n">
        <f aca="false">IFERROR(VLOOKUP($A24,Deliba30,2,0),0)*Físico!X24</f>
        <v>0</v>
      </c>
      <c r="Z24" s="4" t="n">
        <f aca="false">IFERROR(VLOOKUP($A24,Deliba30,2,0),0)*Físico!Y24</f>
        <v>0</v>
      </c>
      <c r="AA24" s="4" t="n">
        <f aca="false">IFERROR(VLOOKUP($A24,Deliba30,2,0),0)*Físico!Z24</f>
        <v>0</v>
      </c>
      <c r="AB24" s="4" t="n">
        <f aca="false">IFERROR(VLOOKUP($A24,Deliba30,2,0),0)*Físico!AA24</f>
        <v>0</v>
      </c>
      <c r="AC24" s="4" t="n">
        <f aca="false">IFERROR(VLOOKUP($A24,Deliba30,2,0),0)*Físico!AB24</f>
        <v>0</v>
      </c>
      <c r="AD24" s="4" t="n">
        <f aca="false">IFERROR(VLOOKUP($A24,Deliba30,2,0),0)*Físico!AC24</f>
        <v>0</v>
      </c>
      <c r="AE24" s="4" t="n">
        <f aca="false">IFERROR(VLOOKUP($A24,Deliba30,2,0),0)*Físico!AD24</f>
        <v>0</v>
      </c>
      <c r="AF24" s="4" t="n">
        <f aca="false">IFERROR(VLOOKUP($A24,Deliba30,2,0),0)*Físico!AE24</f>
        <v>0</v>
      </c>
      <c r="AG24" s="4" t="n">
        <f aca="false">SUM(C24:AF24)</f>
        <v>0</v>
      </c>
    </row>
    <row r="25" customFormat="false" ht="13.8" hidden="false" customHeight="false" outlineLevel="0" collapsed="false">
      <c r="A25" s="0" t="n">
        <f aca="false">LEFT(B25,9)*1</f>
        <v>40401048</v>
      </c>
      <c r="B25" s="3" t="s">
        <v>61</v>
      </c>
      <c r="C25" s="4" t="n">
        <f aca="false">IFERROR(VLOOKUP($A25,Deliba30,2,0),0)*Físico!B25</f>
        <v>0</v>
      </c>
      <c r="D25" s="4" t="n">
        <f aca="false">IFERROR(VLOOKUP($A25,Deliba30,2,0),0)*Físico!C25</f>
        <v>0</v>
      </c>
      <c r="E25" s="4" t="n">
        <f aca="false">IFERROR(VLOOKUP($A25,Deliba30,2,0),0)*Físico!D25</f>
        <v>0</v>
      </c>
      <c r="F25" s="4" t="n">
        <f aca="false">IFERROR(VLOOKUP($A25,Deliba30,2,0),0)*Físico!E25</f>
        <v>0</v>
      </c>
      <c r="G25" s="4" t="n">
        <f aca="false">IFERROR(VLOOKUP($A25,Deliba30,2,0),0)*Físico!F25</f>
        <v>0</v>
      </c>
      <c r="H25" s="4" t="n">
        <f aca="false">IFERROR(VLOOKUP($A25,Deliba30,2,0),0)*Físico!G25</f>
        <v>0</v>
      </c>
      <c r="I25" s="4" t="n">
        <f aca="false">IFERROR(VLOOKUP($A25,Deliba30,2,0),0)*Físico!H25</f>
        <v>0</v>
      </c>
      <c r="J25" s="4" t="n">
        <f aca="false">IFERROR(VLOOKUP($A25,Deliba30,2,0),0)*Físico!I25</f>
        <v>0</v>
      </c>
      <c r="K25" s="4" t="n">
        <f aca="false">IFERROR(VLOOKUP($A25,Deliba30,2,0),0)*Físico!J25</f>
        <v>0</v>
      </c>
      <c r="L25" s="4" t="n">
        <f aca="false">IFERROR(VLOOKUP($A25,Deliba30,2,0),0)*Físico!K25</f>
        <v>0</v>
      </c>
      <c r="M25" s="4" t="n">
        <f aca="false">IFERROR(VLOOKUP($A25,Deliba30,2,0),0)*Físico!L25</f>
        <v>0</v>
      </c>
      <c r="N25" s="4" t="n">
        <f aca="false">IFERROR(VLOOKUP($A25,Deliba30,2,0),0)*Físico!M25</f>
        <v>0</v>
      </c>
      <c r="O25" s="4" t="n">
        <f aca="false">IFERROR(VLOOKUP($A25,Deliba30,2,0),0)*Físico!N25</f>
        <v>0</v>
      </c>
      <c r="P25" s="4" t="n">
        <f aca="false">IFERROR(VLOOKUP($A25,Deliba30,2,0),0)*Físico!O25</f>
        <v>0</v>
      </c>
      <c r="Q25" s="4" t="n">
        <f aca="false">IFERROR(VLOOKUP($A25,Deliba30,2,0),0)*Físico!P25</f>
        <v>0</v>
      </c>
      <c r="R25" s="4" t="n">
        <f aca="false">IFERROR(VLOOKUP($A25,Deliba30,2,0),0)*Físico!Q25</f>
        <v>0</v>
      </c>
      <c r="S25" s="4" t="n">
        <f aca="false">IFERROR(VLOOKUP($A25,Deliba30,2,0),0)*Físico!R25</f>
        <v>0</v>
      </c>
      <c r="T25" s="4" t="n">
        <f aca="false">IFERROR(VLOOKUP($A25,Deliba30,2,0),0)*Físico!S25</f>
        <v>0</v>
      </c>
      <c r="U25" s="4" t="n">
        <f aca="false">IFERROR(VLOOKUP($A25,Deliba30,2,0),0)*Físico!T25</f>
        <v>0</v>
      </c>
      <c r="V25" s="4" t="n">
        <f aca="false">IFERROR(VLOOKUP($A25,Deliba30,2,0),0)*Físico!U25</f>
        <v>0</v>
      </c>
      <c r="W25" s="4" t="n">
        <f aca="false">IFERROR(VLOOKUP($A25,Deliba30,2,0),0)*Físico!V25</f>
        <v>0</v>
      </c>
      <c r="X25" s="4" t="n">
        <f aca="false">IFERROR(VLOOKUP($A25,Deliba30,2,0),0)*Físico!W25</f>
        <v>0</v>
      </c>
      <c r="Y25" s="4" t="n">
        <f aca="false">IFERROR(VLOOKUP($A25,Deliba30,2,0),0)*Físico!X25</f>
        <v>0</v>
      </c>
      <c r="Z25" s="4" t="n">
        <f aca="false">IFERROR(VLOOKUP($A25,Deliba30,2,0),0)*Físico!Y25</f>
        <v>0</v>
      </c>
      <c r="AA25" s="4" t="n">
        <f aca="false">IFERROR(VLOOKUP($A25,Deliba30,2,0),0)*Físico!Z25</f>
        <v>0</v>
      </c>
      <c r="AB25" s="4" t="n">
        <f aca="false">IFERROR(VLOOKUP($A25,Deliba30,2,0),0)*Físico!AA25</f>
        <v>0</v>
      </c>
      <c r="AC25" s="4" t="n">
        <f aca="false">IFERROR(VLOOKUP($A25,Deliba30,2,0),0)*Físico!AB25</f>
        <v>0</v>
      </c>
      <c r="AD25" s="4" t="n">
        <f aca="false">IFERROR(VLOOKUP($A25,Deliba30,2,0),0)*Físico!AC25</f>
        <v>0</v>
      </c>
      <c r="AE25" s="4" t="n">
        <f aca="false">IFERROR(VLOOKUP($A25,Deliba30,2,0),0)*Físico!AD25</f>
        <v>0</v>
      </c>
      <c r="AF25" s="4" t="n">
        <f aca="false">IFERROR(VLOOKUP($A25,Deliba30,2,0),0)*Físico!AE25</f>
        <v>0</v>
      </c>
      <c r="AG25" s="4" t="n">
        <f aca="false">SUM(C25:AF25)</f>
        <v>0</v>
      </c>
    </row>
    <row r="26" customFormat="false" ht="13.8" hidden="false" customHeight="false" outlineLevel="0" collapsed="false">
      <c r="A26" s="0" t="n">
        <f aca="false">LEFT(B26,9)*1</f>
        <v>40501013</v>
      </c>
      <c r="B26" s="3" t="s">
        <v>62</v>
      </c>
      <c r="C26" s="4" t="n">
        <f aca="false">IFERROR(VLOOKUP($A26,Deliba30,2,0),0)*Físico!B26</f>
        <v>0</v>
      </c>
      <c r="D26" s="4" t="n">
        <f aca="false">IFERROR(VLOOKUP($A26,Deliba30,2,0),0)*Físico!C26</f>
        <v>0</v>
      </c>
      <c r="E26" s="4" t="n">
        <f aca="false">IFERROR(VLOOKUP($A26,Deliba30,2,0),0)*Físico!D26</f>
        <v>0</v>
      </c>
      <c r="F26" s="4" t="n">
        <f aca="false">IFERROR(VLOOKUP($A26,Deliba30,2,0),0)*Físico!E26</f>
        <v>0</v>
      </c>
      <c r="G26" s="4" t="n">
        <f aca="false">IFERROR(VLOOKUP($A26,Deliba30,2,0),0)*Físico!F26</f>
        <v>0</v>
      </c>
      <c r="H26" s="4" t="n">
        <f aca="false">IFERROR(VLOOKUP($A26,Deliba30,2,0),0)*Físico!G26</f>
        <v>0</v>
      </c>
      <c r="I26" s="4" t="n">
        <f aca="false">IFERROR(VLOOKUP($A26,Deliba30,2,0),0)*Físico!H26</f>
        <v>0</v>
      </c>
      <c r="J26" s="4" t="n">
        <f aca="false">IFERROR(VLOOKUP($A26,Deliba30,2,0),0)*Físico!I26</f>
        <v>0</v>
      </c>
      <c r="K26" s="4" t="n">
        <f aca="false">IFERROR(VLOOKUP($A26,Deliba30,2,0),0)*Físico!J26</f>
        <v>0</v>
      </c>
      <c r="L26" s="4" t="n">
        <f aca="false">IFERROR(VLOOKUP($A26,Deliba30,2,0),0)*Físico!K26</f>
        <v>0</v>
      </c>
      <c r="M26" s="4" t="n">
        <f aca="false">IFERROR(VLOOKUP($A26,Deliba30,2,0),0)*Físico!L26</f>
        <v>0</v>
      </c>
      <c r="N26" s="4" t="n">
        <f aca="false">IFERROR(VLOOKUP($A26,Deliba30,2,0),0)*Físico!M26</f>
        <v>0</v>
      </c>
      <c r="O26" s="4" t="n">
        <f aca="false">IFERROR(VLOOKUP($A26,Deliba30,2,0),0)*Físico!N26</f>
        <v>0</v>
      </c>
      <c r="P26" s="4" t="n">
        <f aca="false">IFERROR(VLOOKUP($A26,Deliba30,2,0),0)*Físico!O26</f>
        <v>0</v>
      </c>
      <c r="Q26" s="4" t="n">
        <f aca="false">IFERROR(VLOOKUP($A26,Deliba30,2,0),0)*Físico!P26</f>
        <v>0</v>
      </c>
      <c r="R26" s="4" t="n">
        <f aca="false">IFERROR(VLOOKUP($A26,Deliba30,2,0),0)*Físico!Q26</f>
        <v>0</v>
      </c>
      <c r="S26" s="4" t="n">
        <f aca="false">IFERROR(VLOOKUP($A26,Deliba30,2,0),0)*Físico!R26</f>
        <v>0</v>
      </c>
      <c r="T26" s="4" t="n">
        <f aca="false">IFERROR(VLOOKUP($A26,Deliba30,2,0),0)*Físico!S26</f>
        <v>0</v>
      </c>
      <c r="U26" s="4" t="n">
        <f aca="false">IFERROR(VLOOKUP($A26,Deliba30,2,0),0)*Físico!T26</f>
        <v>0</v>
      </c>
      <c r="V26" s="4" t="n">
        <f aca="false">IFERROR(VLOOKUP($A26,Deliba30,2,0),0)*Físico!U26</f>
        <v>0</v>
      </c>
      <c r="W26" s="4" t="n">
        <f aca="false">IFERROR(VLOOKUP($A26,Deliba30,2,0),0)*Físico!V26</f>
        <v>0</v>
      </c>
      <c r="X26" s="4" t="n">
        <f aca="false">IFERROR(VLOOKUP($A26,Deliba30,2,0),0)*Físico!W26</f>
        <v>0</v>
      </c>
      <c r="Y26" s="4" t="n">
        <f aca="false">IFERROR(VLOOKUP($A26,Deliba30,2,0),0)*Físico!X26</f>
        <v>0</v>
      </c>
      <c r="Z26" s="4" t="n">
        <f aca="false">IFERROR(VLOOKUP($A26,Deliba30,2,0),0)*Físico!Y26</f>
        <v>0</v>
      </c>
      <c r="AA26" s="4" t="n">
        <f aca="false">IFERROR(VLOOKUP($A26,Deliba30,2,0),0)*Físico!Z26</f>
        <v>0</v>
      </c>
      <c r="AB26" s="4" t="n">
        <f aca="false">IFERROR(VLOOKUP($A26,Deliba30,2,0),0)*Físico!AA26</f>
        <v>0</v>
      </c>
      <c r="AC26" s="4" t="n">
        <f aca="false">IFERROR(VLOOKUP($A26,Deliba30,2,0),0)*Físico!AB26</f>
        <v>0</v>
      </c>
      <c r="AD26" s="4" t="n">
        <f aca="false">IFERROR(VLOOKUP($A26,Deliba30,2,0),0)*Físico!AC26</f>
        <v>0</v>
      </c>
      <c r="AE26" s="4" t="n">
        <f aca="false">IFERROR(VLOOKUP($A26,Deliba30,2,0),0)*Físico!AD26</f>
        <v>0</v>
      </c>
      <c r="AF26" s="4" t="n">
        <f aca="false">IFERROR(VLOOKUP($A26,Deliba30,2,0),0)*Físico!AE26</f>
        <v>0</v>
      </c>
      <c r="AG26" s="4" t="n">
        <f aca="false">SUM(C26:AF26)</f>
        <v>0</v>
      </c>
    </row>
    <row r="27" customFormat="false" ht="13.8" hidden="false" customHeight="false" outlineLevel="0" collapsed="false">
      <c r="A27" s="0" t="n">
        <f aca="false">LEFT(B27,9)*1</f>
        <v>40601032</v>
      </c>
      <c r="B27" s="3" t="s">
        <v>63</v>
      </c>
      <c r="C27" s="4" t="n">
        <f aca="false">IFERROR(VLOOKUP($A27,Deliba30,2,0),0)*Físico!B27</f>
        <v>0</v>
      </c>
      <c r="D27" s="4" t="n">
        <f aca="false">IFERROR(VLOOKUP($A27,Deliba30,2,0),0)*Físico!C27</f>
        <v>0</v>
      </c>
      <c r="E27" s="4" t="n">
        <f aca="false">IFERROR(VLOOKUP($A27,Deliba30,2,0),0)*Físico!D27</f>
        <v>0</v>
      </c>
      <c r="F27" s="4" t="n">
        <f aca="false">IFERROR(VLOOKUP($A27,Deliba30,2,0),0)*Físico!E27</f>
        <v>0</v>
      </c>
      <c r="G27" s="4" t="n">
        <f aca="false">IFERROR(VLOOKUP($A27,Deliba30,2,0),0)*Físico!F27</f>
        <v>0</v>
      </c>
      <c r="H27" s="4" t="n">
        <f aca="false">IFERROR(VLOOKUP($A27,Deliba30,2,0),0)*Físico!G27</f>
        <v>0</v>
      </c>
      <c r="I27" s="4" t="n">
        <f aca="false">IFERROR(VLOOKUP($A27,Deliba30,2,0),0)*Físico!H27</f>
        <v>0</v>
      </c>
      <c r="J27" s="4" t="n">
        <f aca="false">IFERROR(VLOOKUP($A27,Deliba30,2,0),0)*Físico!I27</f>
        <v>0</v>
      </c>
      <c r="K27" s="4" t="n">
        <f aca="false">IFERROR(VLOOKUP($A27,Deliba30,2,0),0)*Físico!J27</f>
        <v>0</v>
      </c>
      <c r="L27" s="4" t="n">
        <f aca="false">IFERROR(VLOOKUP($A27,Deliba30,2,0),0)*Físico!K27</f>
        <v>0</v>
      </c>
      <c r="M27" s="4" t="n">
        <f aca="false">IFERROR(VLOOKUP($A27,Deliba30,2,0),0)*Físico!L27</f>
        <v>0</v>
      </c>
      <c r="N27" s="4" t="n">
        <f aca="false">IFERROR(VLOOKUP($A27,Deliba30,2,0),0)*Físico!M27</f>
        <v>0</v>
      </c>
      <c r="O27" s="4" t="n">
        <f aca="false">IFERROR(VLOOKUP($A27,Deliba30,2,0),0)*Físico!N27</f>
        <v>0</v>
      </c>
      <c r="P27" s="4" t="n">
        <f aca="false">IFERROR(VLOOKUP($A27,Deliba30,2,0),0)*Físico!O27</f>
        <v>0</v>
      </c>
      <c r="Q27" s="4" t="n">
        <f aca="false">IFERROR(VLOOKUP($A27,Deliba30,2,0),0)*Físico!P27</f>
        <v>0</v>
      </c>
      <c r="R27" s="4" t="n">
        <f aca="false">IFERROR(VLOOKUP($A27,Deliba30,2,0),0)*Físico!Q27</f>
        <v>0</v>
      </c>
      <c r="S27" s="4" t="n">
        <f aca="false">IFERROR(VLOOKUP($A27,Deliba30,2,0),0)*Físico!R27</f>
        <v>0</v>
      </c>
      <c r="T27" s="4" t="n">
        <f aca="false">IFERROR(VLOOKUP($A27,Deliba30,2,0),0)*Físico!S27</f>
        <v>0</v>
      </c>
      <c r="U27" s="4" t="n">
        <f aca="false">IFERROR(VLOOKUP($A27,Deliba30,2,0),0)*Físico!T27</f>
        <v>0</v>
      </c>
      <c r="V27" s="4" t="n">
        <f aca="false">IFERROR(VLOOKUP($A27,Deliba30,2,0),0)*Físico!U27</f>
        <v>0</v>
      </c>
      <c r="W27" s="4" t="n">
        <f aca="false">IFERROR(VLOOKUP($A27,Deliba30,2,0),0)*Físico!V27</f>
        <v>0</v>
      </c>
      <c r="X27" s="4" t="n">
        <f aca="false">IFERROR(VLOOKUP($A27,Deliba30,2,0),0)*Físico!W27</f>
        <v>0</v>
      </c>
      <c r="Y27" s="4" t="n">
        <f aca="false">IFERROR(VLOOKUP($A27,Deliba30,2,0),0)*Físico!X27</f>
        <v>0</v>
      </c>
      <c r="Z27" s="4" t="n">
        <f aca="false">IFERROR(VLOOKUP($A27,Deliba30,2,0),0)*Físico!Y27</f>
        <v>0</v>
      </c>
      <c r="AA27" s="4" t="n">
        <f aca="false">IFERROR(VLOOKUP($A27,Deliba30,2,0),0)*Físico!Z27</f>
        <v>0</v>
      </c>
      <c r="AB27" s="4" t="n">
        <f aca="false">IFERROR(VLOOKUP($A27,Deliba30,2,0),0)*Físico!AA27</f>
        <v>0</v>
      </c>
      <c r="AC27" s="4" t="n">
        <f aca="false">IFERROR(VLOOKUP($A27,Deliba30,2,0),0)*Físico!AB27</f>
        <v>0</v>
      </c>
      <c r="AD27" s="4" t="n">
        <f aca="false">IFERROR(VLOOKUP($A27,Deliba30,2,0),0)*Físico!AC27</f>
        <v>0</v>
      </c>
      <c r="AE27" s="4" t="n">
        <f aca="false">IFERROR(VLOOKUP($A27,Deliba30,2,0),0)*Físico!AD27</f>
        <v>0</v>
      </c>
      <c r="AF27" s="4" t="n">
        <f aca="false">IFERROR(VLOOKUP($A27,Deliba30,2,0),0)*Físico!AE27</f>
        <v>0</v>
      </c>
      <c r="AG27" s="4" t="n">
        <f aca="false">SUM(C27:AF27)</f>
        <v>0</v>
      </c>
    </row>
    <row r="28" customFormat="false" ht="13.8" hidden="false" customHeight="false" outlineLevel="0" collapsed="false">
      <c r="A28" s="0" t="n">
        <f aca="false">LEFT(B28,9)*1</f>
        <v>40601053</v>
      </c>
      <c r="B28" s="3" t="s">
        <v>64</v>
      </c>
      <c r="C28" s="4" t="n">
        <f aca="false">IFERROR(VLOOKUP($A28,Deliba30,2,0),0)*Físico!B28</f>
        <v>0</v>
      </c>
      <c r="D28" s="4" t="n">
        <f aca="false">IFERROR(VLOOKUP($A28,Deliba30,2,0),0)*Físico!C28</f>
        <v>0</v>
      </c>
      <c r="E28" s="4" t="n">
        <f aca="false">IFERROR(VLOOKUP($A28,Deliba30,2,0),0)*Físico!D28</f>
        <v>0</v>
      </c>
      <c r="F28" s="4" t="n">
        <f aca="false">IFERROR(VLOOKUP($A28,Deliba30,2,0),0)*Físico!E28</f>
        <v>0</v>
      </c>
      <c r="G28" s="4" t="n">
        <f aca="false">IFERROR(VLOOKUP($A28,Deliba30,2,0),0)*Físico!F28</f>
        <v>0</v>
      </c>
      <c r="H28" s="4" t="n">
        <f aca="false">IFERROR(VLOOKUP($A28,Deliba30,2,0),0)*Físico!G28</f>
        <v>0</v>
      </c>
      <c r="I28" s="4" t="n">
        <f aca="false">IFERROR(VLOOKUP($A28,Deliba30,2,0),0)*Físico!H28</f>
        <v>0</v>
      </c>
      <c r="J28" s="4" t="n">
        <f aca="false">IFERROR(VLOOKUP($A28,Deliba30,2,0),0)*Físico!I28</f>
        <v>0</v>
      </c>
      <c r="K28" s="4" t="n">
        <f aca="false">IFERROR(VLOOKUP($A28,Deliba30,2,0),0)*Físico!J28</f>
        <v>0</v>
      </c>
      <c r="L28" s="4" t="n">
        <f aca="false">IFERROR(VLOOKUP($A28,Deliba30,2,0),0)*Físico!K28</f>
        <v>0</v>
      </c>
      <c r="M28" s="4" t="n">
        <f aca="false">IFERROR(VLOOKUP($A28,Deliba30,2,0),0)*Físico!L28</f>
        <v>0</v>
      </c>
      <c r="N28" s="4" t="n">
        <f aca="false">IFERROR(VLOOKUP($A28,Deliba30,2,0),0)*Físico!M28</f>
        <v>0</v>
      </c>
      <c r="O28" s="4" t="n">
        <f aca="false">IFERROR(VLOOKUP($A28,Deliba30,2,0),0)*Físico!N28</f>
        <v>0</v>
      </c>
      <c r="P28" s="4" t="n">
        <f aca="false">IFERROR(VLOOKUP($A28,Deliba30,2,0),0)*Físico!O28</f>
        <v>0</v>
      </c>
      <c r="Q28" s="4" t="n">
        <f aca="false">IFERROR(VLOOKUP($A28,Deliba30,2,0),0)*Físico!P28</f>
        <v>0</v>
      </c>
      <c r="R28" s="4" t="n">
        <f aca="false">IFERROR(VLOOKUP($A28,Deliba30,2,0),0)*Físico!Q28</f>
        <v>0</v>
      </c>
      <c r="S28" s="4" t="n">
        <f aca="false">IFERROR(VLOOKUP($A28,Deliba30,2,0),0)*Físico!R28</f>
        <v>0</v>
      </c>
      <c r="T28" s="4" t="n">
        <f aca="false">IFERROR(VLOOKUP($A28,Deliba30,2,0),0)*Físico!S28</f>
        <v>0</v>
      </c>
      <c r="U28" s="4" t="n">
        <f aca="false">IFERROR(VLOOKUP($A28,Deliba30,2,0),0)*Físico!T28</f>
        <v>0</v>
      </c>
      <c r="V28" s="4" t="n">
        <f aca="false">IFERROR(VLOOKUP($A28,Deliba30,2,0),0)*Físico!U28</f>
        <v>0</v>
      </c>
      <c r="W28" s="4" t="n">
        <f aca="false">IFERROR(VLOOKUP($A28,Deliba30,2,0),0)*Físico!V28</f>
        <v>0</v>
      </c>
      <c r="X28" s="4" t="n">
        <f aca="false">IFERROR(VLOOKUP($A28,Deliba30,2,0),0)*Físico!W28</f>
        <v>0</v>
      </c>
      <c r="Y28" s="4" t="n">
        <f aca="false">IFERROR(VLOOKUP($A28,Deliba30,2,0),0)*Físico!X28</f>
        <v>0</v>
      </c>
      <c r="Z28" s="4" t="n">
        <f aca="false">IFERROR(VLOOKUP($A28,Deliba30,2,0),0)*Físico!Y28</f>
        <v>0</v>
      </c>
      <c r="AA28" s="4" t="n">
        <f aca="false">IFERROR(VLOOKUP($A28,Deliba30,2,0),0)*Físico!Z28</f>
        <v>0</v>
      </c>
      <c r="AB28" s="4" t="n">
        <f aca="false">IFERROR(VLOOKUP($A28,Deliba30,2,0),0)*Físico!AA28</f>
        <v>0</v>
      </c>
      <c r="AC28" s="4" t="n">
        <f aca="false">IFERROR(VLOOKUP($A28,Deliba30,2,0),0)*Físico!AB28</f>
        <v>0</v>
      </c>
      <c r="AD28" s="4" t="n">
        <f aca="false">IFERROR(VLOOKUP($A28,Deliba30,2,0),0)*Físico!AC28</f>
        <v>0</v>
      </c>
      <c r="AE28" s="4" t="n">
        <f aca="false">IFERROR(VLOOKUP($A28,Deliba30,2,0),0)*Físico!AD28</f>
        <v>0</v>
      </c>
      <c r="AF28" s="4" t="n">
        <f aca="false">IFERROR(VLOOKUP($A28,Deliba30,2,0),0)*Físico!AE28</f>
        <v>0</v>
      </c>
      <c r="AG28" s="4" t="n">
        <f aca="false">SUM(C28:AF28)</f>
        <v>0</v>
      </c>
    </row>
    <row r="29" customFormat="false" ht="13.8" hidden="false" customHeight="false" outlineLevel="0" collapsed="false">
      <c r="A29" s="0" t="n">
        <f aca="false">LEFT(B29,9)*1</f>
        <v>40601058</v>
      </c>
      <c r="B29" s="3" t="s">
        <v>65</v>
      </c>
      <c r="C29" s="4" t="n">
        <f aca="false">IFERROR(VLOOKUP($A29,Deliba30,2,0),0)*Físico!B29</f>
        <v>0</v>
      </c>
      <c r="D29" s="4" t="n">
        <f aca="false">IFERROR(VLOOKUP($A29,Deliba30,2,0),0)*Físico!C29</f>
        <v>0</v>
      </c>
      <c r="E29" s="4" t="n">
        <f aca="false">IFERROR(VLOOKUP($A29,Deliba30,2,0),0)*Físico!D29</f>
        <v>0</v>
      </c>
      <c r="F29" s="4" t="n">
        <f aca="false">IFERROR(VLOOKUP($A29,Deliba30,2,0),0)*Físico!E29</f>
        <v>0</v>
      </c>
      <c r="G29" s="4" t="n">
        <f aca="false">IFERROR(VLOOKUP($A29,Deliba30,2,0),0)*Físico!F29</f>
        <v>0</v>
      </c>
      <c r="H29" s="4" t="n">
        <f aca="false">IFERROR(VLOOKUP($A29,Deliba30,2,0),0)*Físico!G29</f>
        <v>0</v>
      </c>
      <c r="I29" s="4" t="n">
        <f aca="false">IFERROR(VLOOKUP($A29,Deliba30,2,0),0)*Físico!H29</f>
        <v>0</v>
      </c>
      <c r="J29" s="4" t="n">
        <f aca="false">IFERROR(VLOOKUP($A29,Deliba30,2,0),0)*Físico!I29</f>
        <v>0</v>
      </c>
      <c r="K29" s="4" t="n">
        <f aca="false">IFERROR(VLOOKUP($A29,Deliba30,2,0),0)*Físico!J29</f>
        <v>0</v>
      </c>
      <c r="L29" s="4" t="n">
        <f aca="false">IFERROR(VLOOKUP($A29,Deliba30,2,0),0)*Físico!K29</f>
        <v>0</v>
      </c>
      <c r="M29" s="4" t="n">
        <f aca="false">IFERROR(VLOOKUP($A29,Deliba30,2,0),0)*Físico!L29</f>
        <v>0</v>
      </c>
      <c r="N29" s="4" t="n">
        <f aca="false">IFERROR(VLOOKUP($A29,Deliba30,2,0),0)*Físico!M29</f>
        <v>0</v>
      </c>
      <c r="O29" s="4" t="n">
        <f aca="false">IFERROR(VLOOKUP($A29,Deliba30,2,0),0)*Físico!N29</f>
        <v>0</v>
      </c>
      <c r="P29" s="4" t="n">
        <f aca="false">IFERROR(VLOOKUP($A29,Deliba30,2,0),0)*Físico!O29</f>
        <v>0</v>
      </c>
      <c r="Q29" s="4" t="n">
        <f aca="false">IFERROR(VLOOKUP($A29,Deliba30,2,0),0)*Físico!P29</f>
        <v>0</v>
      </c>
      <c r="R29" s="4" t="n">
        <f aca="false">IFERROR(VLOOKUP($A29,Deliba30,2,0),0)*Físico!Q29</f>
        <v>0</v>
      </c>
      <c r="S29" s="4" t="n">
        <f aca="false">IFERROR(VLOOKUP($A29,Deliba30,2,0),0)*Físico!R29</f>
        <v>0</v>
      </c>
      <c r="T29" s="4" t="n">
        <f aca="false">IFERROR(VLOOKUP($A29,Deliba30,2,0),0)*Físico!S29</f>
        <v>0</v>
      </c>
      <c r="U29" s="4" t="n">
        <f aca="false">IFERROR(VLOOKUP($A29,Deliba30,2,0),0)*Físico!T29</f>
        <v>0</v>
      </c>
      <c r="V29" s="4" t="n">
        <f aca="false">IFERROR(VLOOKUP($A29,Deliba30,2,0),0)*Físico!U29</f>
        <v>0</v>
      </c>
      <c r="W29" s="4" t="n">
        <f aca="false">IFERROR(VLOOKUP($A29,Deliba30,2,0),0)*Físico!V29</f>
        <v>0</v>
      </c>
      <c r="X29" s="4" t="n">
        <f aca="false">IFERROR(VLOOKUP($A29,Deliba30,2,0),0)*Físico!W29</f>
        <v>0</v>
      </c>
      <c r="Y29" s="4" t="n">
        <f aca="false">IFERROR(VLOOKUP($A29,Deliba30,2,0),0)*Físico!X29</f>
        <v>0</v>
      </c>
      <c r="Z29" s="4" t="n">
        <f aca="false">IFERROR(VLOOKUP($A29,Deliba30,2,0),0)*Físico!Y29</f>
        <v>0</v>
      </c>
      <c r="AA29" s="4" t="n">
        <f aca="false">IFERROR(VLOOKUP($A29,Deliba30,2,0),0)*Físico!Z29</f>
        <v>0</v>
      </c>
      <c r="AB29" s="4" t="n">
        <f aca="false">IFERROR(VLOOKUP($A29,Deliba30,2,0),0)*Físico!AA29</f>
        <v>0</v>
      </c>
      <c r="AC29" s="4" t="n">
        <f aca="false">IFERROR(VLOOKUP($A29,Deliba30,2,0),0)*Físico!AB29</f>
        <v>0</v>
      </c>
      <c r="AD29" s="4" t="n">
        <f aca="false">IFERROR(VLOOKUP($A29,Deliba30,2,0),0)*Físico!AC29</f>
        <v>0</v>
      </c>
      <c r="AE29" s="4" t="n">
        <f aca="false">IFERROR(VLOOKUP($A29,Deliba30,2,0),0)*Físico!AD29</f>
        <v>0</v>
      </c>
      <c r="AF29" s="4" t="n">
        <f aca="false">IFERROR(VLOOKUP($A29,Deliba30,2,0),0)*Físico!AE29</f>
        <v>0</v>
      </c>
      <c r="AG29" s="4" t="n">
        <f aca="false">SUM(C29:AF29)</f>
        <v>0</v>
      </c>
    </row>
    <row r="30" customFormat="false" ht="13.8" hidden="false" customHeight="false" outlineLevel="0" collapsed="false">
      <c r="A30" s="0" t="n">
        <f aca="false">LEFT(B30,9)*1</f>
        <v>40601060</v>
      </c>
      <c r="B30" s="3" t="s">
        <v>66</v>
      </c>
      <c r="C30" s="4" t="n">
        <f aca="false">IFERROR(VLOOKUP($A30,Deliba30,2,0),0)*Físico!B30</f>
        <v>0</v>
      </c>
      <c r="D30" s="4" t="n">
        <f aca="false">IFERROR(VLOOKUP($A30,Deliba30,2,0),0)*Físico!C30</f>
        <v>0</v>
      </c>
      <c r="E30" s="4" t="n">
        <f aca="false">IFERROR(VLOOKUP($A30,Deliba30,2,0),0)*Físico!D30</f>
        <v>0</v>
      </c>
      <c r="F30" s="4" t="n">
        <f aca="false">IFERROR(VLOOKUP($A30,Deliba30,2,0),0)*Físico!E30</f>
        <v>0</v>
      </c>
      <c r="G30" s="4" t="n">
        <f aca="false">IFERROR(VLOOKUP($A30,Deliba30,2,0),0)*Físico!F30</f>
        <v>0</v>
      </c>
      <c r="H30" s="4" t="n">
        <f aca="false">IFERROR(VLOOKUP($A30,Deliba30,2,0),0)*Físico!G30</f>
        <v>0</v>
      </c>
      <c r="I30" s="4" t="n">
        <f aca="false">IFERROR(VLOOKUP($A30,Deliba30,2,0),0)*Físico!H30</f>
        <v>0</v>
      </c>
      <c r="J30" s="4" t="n">
        <f aca="false">IFERROR(VLOOKUP($A30,Deliba30,2,0),0)*Físico!I30</f>
        <v>0</v>
      </c>
      <c r="K30" s="4" t="n">
        <f aca="false">IFERROR(VLOOKUP($A30,Deliba30,2,0),0)*Físico!J30</f>
        <v>0</v>
      </c>
      <c r="L30" s="4" t="n">
        <f aca="false">IFERROR(VLOOKUP($A30,Deliba30,2,0),0)*Físico!K30</f>
        <v>0</v>
      </c>
      <c r="M30" s="4" t="n">
        <f aca="false">IFERROR(VLOOKUP($A30,Deliba30,2,0),0)*Físico!L30</f>
        <v>0</v>
      </c>
      <c r="N30" s="4" t="n">
        <f aca="false">IFERROR(VLOOKUP($A30,Deliba30,2,0),0)*Físico!M30</f>
        <v>0</v>
      </c>
      <c r="O30" s="4" t="n">
        <f aca="false">IFERROR(VLOOKUP($A30,Deliba30,2,0),0)*Físico!N30</f>
        <v>0</v>
      </c>
      <c r="P30" s="4" t="n">
        <f aca="false">IFERROR(VLOOKUP($A30,Deliba30,2,0),0)*Físico!O30</f>
        <v>0</v>
      </c>
      <c r="Q30" s="4" t="n">
        <f aca="false">IFERROR(VLOOKUP($A30,Deliba30,2,0),0)*Físico!P30</f>
        <v>0</v>
      </c>
      <c r="R30" s="4" t="n">
        <f aca="false">IFERROR(VLOOKUP($A30,Deliba30,2,0),0)*Físico!Q30</f>
        <v>0</v>
      </c>
      <c r="S30" s="4" t="n">
        <f aca="false">IFERROR(VLOOKUP($A30,Deliba30,2,0),0)*Físico!R30</f>
        <v>0</v>
      </c>
      <c r="T30" s="4" t="n">
        <f aca="false">IFERROR(VLOOKUP($A30,Deliba30,2,0),0)*Físico!S30</f>
        <v>0</v>
      </c>
      <c r="U30" s="4" t="n">
        <f aca="false">IFERROR(VLOOKUP($A30,Deliba30,2,0),0)*Físico!T30</f>
        <v>0</v>
      </c>
      <c r="V30" s="4" t="n">
        <f aca="false">IFERROR(VLOOKUP($A30,Deliba30,2,0),0)*Físico!U30</f>
        <v>0</v>
      </c>
      <c r="W30" s="4" t="n">
        <f aca="false">IFERROR(VLOOKUP($A30,Deliba30,2,0),0)*Físico!V30</f>
        <v>0</v>
      </c>
      <c r="X30" s="4" t="n">
        <f aca="false">IFERROR(VLOOKUP($A30,Deliba30,2,0),0)*Físico!W30</f>
        <v>0</v>
      </c>
      <c r="Y30" s="4" t="n">
        <f aca="false">IFERROR(VLOOKUP($A30,Deliba30,2,0),0)*Físico!X30</f>
        <v>0</v>
      </c>
      <c r="Z30" s="4" t="n">
        <f aca="false">IFERROR(VLOOKUP($A30,Deliba30,2,0),0)*Físico!Y30</f>
        <v>0</v>
      </c>
      <c r="AA30" s="4" t="n">
        <f aca="false">IFERROR(VLOOKUP($A30,Deliba30,2,0),0)*Físico!Z30</f>
        <v>0</v>
      </c>
      <c r="AB30" s="4" t="n">
        <f aca="false">IFERROR(VLOOKUP($A30,Deliba30,2,0),0)*Físico!AA30</f>
        <v>0</v>
      </c>
      <c r="AC30" s="4" t="n">
        <f aca="false">IFERROR(VLOOKUP($A30,Deliba30,2,0),0)*Físico!AB30</f>
        <v>0</v>
      </c>
      <c r="AD30" s="4" t="n">
        <f aca="false">IFERROR(VLOOKUP($A30,Deliba30,2,0),0)*Físico!AC30</f>
        <v>0</v>
      </c>
      <c r="AE30" s="4" t="n">
        <f aca="false">IFERROR(VLOOKUP($A30,Deliba30,2,0),0)*Físico!AD30</f>
        <v>0</v>
      </c>
      <c r="AF30" s="4" t="n">
        <f aca="false">IFERROR(VLOOKUP($A30,Deliba30,2,0),0)*Físico!AE30</f>
        <v>0</v>
      </c>
      <c r="AG30" s="4" t="n">
        <f aca="false">SUM(C30:AF30)</f>
        <v>0</v>
      </c>
    </row>
    <row r="31" customFormat="false" ht="13.8" hidden="false" customHeight="false" outlineLevel="0" collapsed="false">
      <c r="A31" s="0" t="n">
        <f aca="false">LEFT(B31,9)*1</f>
        <v>40601065</v>
      </c>
      <c r="B31" s="3" t="s">
        <v>67</v>
      </c>
      <c r="C31" s="4" t="n">
        <f aca="false">IFERROR(VLOOKUP($A31,Deliba30,2,0),0)*Físico!B31</f>
        <v>0</v>
      </c>
      <c r="D31" s="4" t="n">
        <f aca="false">IFERROR(VLOOKUP($A31,Deliba30,2,0),0)*Físico!C31</f>
        <v>0</v>
      </c>
      <c r="E31" s="4" t="n">
        <f aca="false">IFERROR(VLOOKUP($A31,Deliba30,2,0),0)*Físico!D31</f>
        <v>0</v>
      </c>
      <c r="F31" s="4" t="n">
        <f aca="false">IFERROR(VLOOKUP($A31,Deliba30,2,0),0)*Físico!E31</f>
        <v>0</v>
      </c>
      <c r="G31" s="4" t="n">
        <f aca="false">IFERROR(VLOOKUP($A31,Deliba30,2,0),0)*Físico!F31</f>
        <v>0</v>
      </c>
      <c r="H31" s="4" t="n">
        <f aca="false">IFERROR(VLOOKUP($A31,Deliba30,2,0),0)*Físico!G31</f>
        <v>0</v>
      </c>
      <c r="I31" s="4" t="n">
        <f aca="false">IFERROR(VLOOKUP($A31,Deliba30,2,0),0)*Físico!H31</f>
        <v>0</v>
      </c>
      <c r="J31" s="4" t="n">
        <f aca="false">IFERROR(VLOOKUP($A31,Deliba30,2,0),0)*Físico!I31</f>
        <v>0</v>
      </c>
      <c r="K31" s="4" t="n">
        <f aca="false">IFERROR(VLOOKUP($A31,Deliba30,2,0),0)*Físico!J31</f>
        <v>0</v>
      </c>
      <c r="L31" s="4" t="n">
        <f aca="false">IFERROR(VLOOKUP($A31,Deliba30,2,0),0)*Físico!K31</f>
        <v>0</v>
      </c>
      <c r="M31" s="4" t="n">
        <f aca="false">IFERROR(VLOOKUP($A31,Deliba30,2,0),0)*Físico!L31</f>
        <v>0</v>
      </c>
      <c r="N31" s="4" t="n">
        <f aca="false">IFERROR(VLOOKUP($A31,Deliba30,2,0),0)*Físico!M31</f>
        <v>0</v>
      </c>
      <c r="O31" s="4" t="n">
        <f aca="false">IFERROR(VLOOKUP($A31,Deliba30,2,0),0)*Físico!N31</f>
        <v>0</v>
      </c>
      <c r="P31" s="4" t="n">
        <f aca="false">IFERROR(VLOOKUP($A31,Deliba30,2,0),0)*Físico!O31</f>
        <v>0</v>
      </c>
      <c r="Q31" s="4" t="n">
        <f aca="false">IFERROR(VLOOKUP($A31,Deliba30,2,0),0)*Físico!P31</f>
        <v>0</v>
      </c>
      <c r="R31" s="4" t="n">
        <f aca="false">IFERROR(VLOOKUP($A31,Deliba30,2,0),0)*Físico!Q31</f>
        <v>0</v>
      </c>
      <c r="S31" s="4" t="n">
        <f aca="false">IFERROR(VLOOKUP($A31,Deliba30,2,0),0)*Físico!R31</f>
        <v>0</v>
      </c>
      <c r="T31" s="4" t="n">
        <f aca="false">IFERROR(VLOOKUP($A31,Deliba30,2,0),0)*Físico!S31</f>
        <v>0</v>
      </c>
      <c r="U31" s="4" t="n">
        <f aca="false">IFERROR(VLOOKUP($A31,Deliba30,2,0),0)*Físico!T31</f>
        <v>0</v>
      </c>
      <c r="V31" s="4" t="n">
        <f aca="false">IFERROR(VLOOKUP($A31,Deliba30,2,0),0)*Físico!U31</f>
        <v>0</v>
      </c>
      <c r="W31" s="4" t="n">
        <f aca="false">IFERROR(VLOOKUP($A31,Deliba30,2,0),0)*Físico!V31</f>
        <v>0</v>
      </c>
      <c r="X31" s="4" t="n">
        <f aca="false">IFERROR(VLOOKUP($A31,Deliba30,2,0),0)*Físico!W31</f>
        <v>0</v>
      </c>
      <c r="Y31" s="4" t="n">
        <f aca="false">IFERROR(VLOOKUP($A31,Deliba30,2,0),0)*Físico!X31</f>
        <v>0</v>
      </c>
      <c r="Z31" s="4" t="n">
        <f aca="false">IFERROR(VLOOKUP($A31,Deliba30,2,0),0)*Físico!Y31</f>
        <v>0</v>
      </c>
      <c r="AA31" s="4" t="n">
        <f aca="false">IFERROR(VLOOKUP($A31,Deliba30,2,0),0)*Físico!Z31</f>
        <v>0</v>
      </c>
      <c r="AB31" s="4" t="n">
        <f aca="false">IFERROR(VLOOKUP($A31,Deliba30,2,0),0)*Físico!AA31</f>
        <v>0</v>
      </c>
      <c r="AC31" s="4" t="n">
        <f aca="false">IFERROR(VLOOKUP($A31,Deliba30,2,0),0)*Físico!AB31</f>
        <v>0</v>
      </c>
      <c r="AD31" s="4" t="n">
        <f aca="false">IFERROR(VLOOKUP($A31,Deliba30,2,0),0)*Físico!AC31</f>
        <v>0</v>
      </c>
      <c r="AE31" s="4" t="n">
        <f aca="false">IFERROR(VLOOKUP($A31,Deliba30,2,0),0)*Físico!AD31</f>
        <v>0</v>
      </c>
      <c r="AF31" s="4" t="n">
        <f aca="false">IFERROR(VLOOKUP($A31,Deliba30,2,0),0)*Físico!AE31</f>
        <v>0</v>
      </c>
      <c r="AG31" s="4" t="n">
        <f aca="false">SUM(C31:AF31)</f>
        <v>0</v>
      </c>
    </row>
    <row r="32" customFormat="false" ht="13.8" hidden="false" customHeight="false" outlineLevel="0" collapsed="false">
      <c r="A32" s="0" t="n">
        <f aca="false">LEFT(B32,9)*1</f>
        <v>40601067</v>
      </c>
      <c r="B32" s="3" t="s">
        <v>68</v>
      </c>
      <c r="C32" s="4" t="n">
        <f aca="false">IFERROR(VLOOKUP($A32,Deliba30,2,0),0)*Físico!B32</f>
        <v>0</v>
      </c>
      <c r="D32" s="4" t="n">
        <f aca="false">IFERROR(VLOOKUP($A32,Deliba30,2,0),0)*Físico!C32</f>
        <v>0</v>
      </c>
      <c r="E32" s="4" t="n">
        <f aca="false">IFERROR(VLOOKUP($A32,Deliba30,2,0),0)*Físico!D32</f>
        <v>0</v>
      </c>
      <c r="F32" s="4" t="n">
        <f aca="false">IFERROR(VLOOKUP($A32,Deliba30,2,0),0)*Físico!E32</f>
        <v>0</v>
      </c>
      <c r="G32" s="4" t="n">
        <f aca="false">IFERROR(VLOOKUP($A32,Deliba30,2,0),0)*Físico!F32</f>
        <v>0</v>
      </c>
      <c r="H32" s="4" t="n">
        <f aca="false">IFERROR(VLOOKUP($A32,Deliba30,2,0),0)*Físico!G32</f>
        <v>0</v>
      </c>
      <c r="I32" s="4" t="n">
        <f aca="false">IFERROR(VLOOKUP($A32,Deliba30,2,0),0)*Físico!H32</f>
        <v>0</v>
      </c>
      <c r="J32" s="4" t="n">
        <f aca="false">IFERROR(VLOOKUP($A32,Deliba30,2,0),0)*Físico!I32</f>
        <v>0</v>
      </c>
      <c r="K32" s="4" t="n">
        <f aca="false">IFERROR(VLOOKUP($A32,Deliba30,2,0),0)*Físico!J32</f>
        <v>0</v>
      </c>
      <c r="L32" s="4" t="n">
        <f aca="false">IFERROR(VLOOKUP($A32,Deliba30,2,0),0)*Físico!K32</f>
        <v>0</v>
      </c>
      <c r="M32" s="4" t="n">
        <f aca="false">IFERROR(VLOOKUP($A32,Deliba30,2,0),0)*Físico!L32</f>
        <v>0</v>
      </c>
      <c r="N32" s="4" t="n">
        <f aca="false">IFERROR(VLOOKUP($A32,Deliba30,2,0),0)*Físico!M32</f>
        <v>0</v>
      </c>
      <c r="O32" s="4" t="n">
        <f aca="false">IFERROR(VLOOKUP($A32,Deliba30,2,0),0)*Físico!N32</f>
        <v>0</v>
      </c>
      <c r="P32" s="4" t="n">
        <f aca="false">IFERROR(VLOOKUP($A32,Deliba30,2,0),0)*Físico!O32</f>
        <v>0</v>
      </c>
      <c r="Q32" s="4" t="n">
        <f aca="false">IFERROR(VLOOKUP($A32,Deliba30,2,0),0)*Físico!P32</f>
        <v>0</v>
      </c>
      <c r="R32" s="4" t="n">
        <f aca="false">IFERROR(VLOOKUP($A32,Deliba30,2,0),0)*Físico!Q32</f>
        <v>0</v>
      </c>
      <c r="S32" s="4" t="n">
        <f aca="false">IFERROR(VLOOKUP($A32,Deliba30,2,0),0)*Físico!R32</f>
        <v>0</v>
      </c>
      <c r="T32" s="4" t="n">
        <f aca="false">IFERROR(VLOOKUP($A32,Deliba30,2,0),0)*Físico!S32</f>
        <v>0</v>
      </c>
      <c r="U32" s="4" t="n">
        <f aca="false">IFERROR(VLOOKUP($A32,Deliba30,2,0),0)*Físico!T32</f>
        <v>0</v>
      </c>
      <c r="V32" s="4" t="n">
        <f aca="false">IFERROR(VLOOKUP($A32,Deliba30,2,0),0)*Físico!U32</f>
        <v>0</v>
      </c>
      <c r="W32" s="4" t="n">
        <f aca="false">IFERROR(VLOOKUP($A32,Deliba30,2,0),0)*Físico!V32</f>
        <v>0</v>
      </c>
      <c r="X32" s="4" t="n">
        <f aca="false">IFERROR(VLOOKUP($A32,Deliba30,2,0),0)*Físico!W32</f>
        <v>0</v>
      </c>
      <c r="Y32" s="4" t="n">
        <f aca="false">IFERROR(VLOOKUP($A32,Deliba30,2,0),0)*Físico!X32</f>
        <v>0</v>
      </c>
      <c r="Z32" s="4" t="n">
        <f aca="false">IFERROR(VLOOKUP($A32,Deliba30,2,0),0)*Físico!Y32</f>
        <v>0</v>
      </c>
      <c r="AA32" s="4" t="n">
        <f aca="false">IFERROR(VLOOKUP($A32,Deliba30,2,0),0)*Físico!Z32</f>
        <v>0</v>
      </c>
      <c r="AB32" s="4" t="n">
        <f aca="false">IFERROR(VLOOKUP($A32,Deliba30,2,0),0)*Físico!AA32</f>
        <v>0</v>
      </c>
      <c r="AC32" s="4" t="n">
        <f aca="false">IFERROR(VLOOKUP($A32,Deliba30,2,0),0)*Físico!AB32</f>
        <v>0</v>
      </c>
      <c r="AD32" s="4" t="n">
        <f aca="false">IFERROR(VLOOKUP($A32,Deliba30,2,0),0)*Físico!AC32</f>
        <v>0</v>
      </c>
      <c r="AE32" s="4" t="n">
        <f aca="false">IFERROR(VLOOKUP($A32,Deliba30,2,0),0)*Físico!AD32</f>
        <v>0</v>
      </c>
      <c r="AF32" s="4" t="n">
        <f aca="false">IFERROR(VLOOKUP($A32,Deliba30,2,0),0)*Físico!AE32</f>
        <v>0</v>
      </c>
      <c r="AG32" s="4" t="n">
        <f aca="false">SUM(C32:AF32)</f>
        <v>0</v>
      </c>
    </row>
    <row r="33" customFormat="false" ht="13.8" hidden="false" customHeight="false" outlineLevel="0" collapsed="false">
      <c r="A33" s="0" t="n">
        <f aca="false">LEFT(B33,9)*1</f>
        <v>40601084</v>
      </c>
      <c r="B33" s="3" t="s">
        <v>69</v>
      </c>
      <c r="C33" s="4" t="n">
        <f aca="false">IFERROR(VLOOKUP($A33,Deliba30,2,0),0)*Físico!B33</f>
        <v>0</v>
      </c>
      <c r="D33" s="4" t="n">
        <f aca="false">IFERROR(VLOOKUP($A33,Deliba30,2,0),0)*Físico!C33</f>
        <v>0</v>
      </c>
      <c r="E33" s="4" t="n">
        <f aca="false">IFERROR(VLOOKUP($A33,Deliba30,2,0),0)*Físico!D33</f>
        <v>0</v>
      </c>
      <c r="F33" s="4" t="n">
        <f aca="false">IFERROR(VLOOKUP($A33,Deliba30,2,0),0)*Físico!E33</f>
        <v>0</v>
      </c>
      <c r="G33" s="4" t="n">
        <f aca="false">IFERROR(VLOOKUP($A33,Deliba30,2,0),0)*Físico!F33</f>
        <v>0</v>
      </c>
      <c r="H33" s="4" t="n">
        <f aca="false">IFERROR(VLOOKUP($A33,Deliba30,2,0),0)*Físico!G33</f>
        <v>0</v>
      </c>
      <c r="I33" s="4" t="n">
        <f aca="false">IFERROR(VLOOKUP($A33,Deliba30,2,0),0)*Físico!H33</f>
        <v>0</v>
      </c>
      <c r="J33" s="4" t="n">
        <f aca="false">IFERROR(VLOOKUP($A33,Deliba30,2,0),0)*Físico!I33</f>
        <v>0</v>
      </c>
      <c r="K33" s="4" t="n">
        <f aca="false">IFERROR(VLOOKUP($A33,Deliba30,2,0),0)*Físico!J33</f>
        <v>0</v>
      </c>
      <c r="L33" s="4" t="n">
        <f aca="false">IFERROR(VLOOKUP($A33,Deliba30,2,0),0)*Físico!K33</f>
        <v>0</v>
      </c>
      <c r="M33" s="4" t="n">
        <f aca="false">IFERROR(VLOOKUP($A33,Deliba30,2,0),0)*Físico!L33</f>
        <v>0</v>
      </c>
      <c r="N33" s="4" t="n">
        <f aca="false">IFERROR(VLOOKUP($A33,Deliba30,2,0),0)*Físico!M33</f>
        <v>0</v>
      </c>
      <c r="O33" s="4" t="n">
        <f aca="false">IFERROR(VLOOKUP($A33,Deliba30,2,0),0)*Físico!N33</f>
        <v>0</v>
      </c>
      <c r="P33" s="4" t="n">
        <f aca="false">IFERROR(VLOOKUP($A33,Deliba30,2,0),0)*Físico!O33</f>
        <v>0</v>
      </c>
      <c r="Q33" s="4" t="n">
        <f aca="false">IFERROR(VLOOKUP($A33,Deliba30,2,0),0)*Físico!P33</f>
        <v>0</v>
      </c>
      <c r="R33" s="4" t="n">
        <f aca="false">IFERROR(VLOOKUP($A33,Deliba30,2,0),0)*Físico!Q33</f>
        <v>0</v>
      </c>
      <c r="S33" s="4" t="n">
        <f aca="false">IFERROR(VLOOKUP($A33,Deliba30,2,0),0)*Físico!R33</f>
        <v>0</v>
      </c>
      <c r="T33" s="4" t="n">
        <f aca="false">IFERROR(VLOOKUP($A33,Deliba30,2,0),0)*Físico!S33</f>
        <v>0</v>
      </c>
      <c r="U33" s="4" t="n">
        <f aca="false">IFERROR(VLOOKUP($A33,Deliba30,2,0),0)*Físico!T33</f>
        <v>0</v>
      </c>
      <c r="V33" s="4" t="n">
        <f aca="false">IFERROR(VLOOKUP($A33,Deliba30,2,0),0)*Físico!U33</f>
        <v>0</v>
      </c>
      <c r="W33" s="4" t="n">
        <f aca="false">IFERROR(VLOOKUP($A33,Deliba30,2,0),0)*Físico!V33</f>
        <v>0</v>
      </c>
      <c r="X33" s="4" t="n">
        <f aca="false">IFERROR(VLOOKUP($A33,Deliba30,2,0),0)*Físico!W33</f>
        <v>0</v>
      </c>
      <c r="Y33" s="4" t="n">
        <f aca="false">IFERROR(VLOOKUP($A33,Deliba30,2,0),0)*Físico!X33</f>
        <v>0</v>
      </c>
      <c r="Z33" s="4" t="n">
        <f aca="false">IFERROR(VLOOKUP($A33,Deliba30,2,0),0)*Físico!Y33</f>
        <v>0</v>
      </c>
      <c r="AA33" s="4" t="n">
        <f aca="false">IFERROR(VLOOKUP($A33,Deliba30,2,0),0)*Físico!Z33</f>
        <v>0</v>
      </c>
      <c r="AB33" s="4" t="n">
        <f aca="false">IFERROR(VLOOKUP($A33,Deliba30,2,0),0)*Físico!AA33</f>
        <v>0</v>
      </c>
      <c r="AC33" s="4" t="n">
        <f aca="false">IFERROR(VLOOKUP($A33,Deliba30,2,0),0)*Físico!AB33</f>
        <v>0</v>
      </c>
      <c r="AD33" s="4" t="n">
        <f aca="false">IFERROR(VLOOKUP($A33,Deliba30,2,0),0)*Físico!AC33</f>
        <v>0</v>
      </c>
      <c r="AE33" s="4" t="n">
        <f aca="false">IFERROR(VLOOKUP($A33,Deliba30,2,0),0)*Físico!AD33</f>
        <v>0</v>
      </c>
      <c r="AF33" s="4" t="n">
        <f aca="false">IFERROR(VLOOKUP($A33,Deliba30,2,0),0)*Físico!AE33</f>
        <v>0</v>
      </c>
      <c r="AG33" s="4" t="n">
        <f aca="false">SUM(C33:AF33)</f>
        <v>0</v>
      </c>
    </row>
    <row r="34" customFormat="false" ht="13.8" hidden="false" customHeight="false" outlineLevel="0" collapsed="false">
      <c r="A34" s="0" t="n">
        <f aca="false">LEFT(B34,9)*1</f>
        <v>40601112</v>
      </c>
      <c r="B34" s="3" t="s">
        <v>70</v>
      </c>
      <c r="C34" s="4" t="n">
        <f aca="false">IFERROR(VLOOKUP($A34,Deliba30,2,0),0)*Físico!B34</f>
        <v>0</v>
      </c>
      <c r="D34" s="4" t="n">
        <f aca="false">IFERROR(VLOOKUP($A34,Deliba30,2,0),0)*Físico!C34</f>
        <v>0</v>
      </c>
      <c r="E34" s="4" t="n">
        <f aca="false">IFERROR(VLOOKUP($A34,Deliba30,2,0),0)*Físico!D34</f>
        <v>0</v>
      </c>
      <c r="F34" s="4" t="n">
        <f aca="false">IFERROR(VLOOKUP($A34,Deliba30,2,0),0)*Físico!E34</f>
        <v>0</v>
      </c>
      <c r="G34" s="4" t="n">
        <f aca="false">IFERROR(VLOOKUP($A34,Deliba30,2,0),0)*Físico!F34</f>
        <v>0</v>
      </c>
      <c r="H34" s="4" t="n">
        <f aca="false">IFERROR(VLOOKUP($A34,Deliba30,2,0),0)*Físico!G34</f>
        <v>0</v>
      </c>
      <c r="I34" s="4" t="n">
        <f aca="false">IFERROR(VLOOKUP($A34,Deliba30,2,0),0)*Físico!H34</f>
        <v>0</v>
      </c>
      <c r="J34" s="4" t="n">
        <f aca="false">IFERROR(VLOOKUP($A34,Deliba30,2,0),0)*Físico!I34</f>
        <v>0</v>
      </c>
      <c r="K34" s="4" t="n">
        <f aca="false">IFERROR(VLOOKUP($A34,Deliba30,2,0),0)*Físico!J34</f>
        <v>0</v>
      </c>
      <c r="L34" s="4" t="n">
        <f aca="false">IFERROR(VLOOKUP($A34,Deliba30,2,0),0)*Físico!K34</f>
        <v>0</v>
      </c>
      <c r="M34" s="4" t="n">
        <f aca="false">IFERROR(VLOOKUP($A34,Deliba30,2,0),0)*Físico!L34</f>
        <v>0</v>
      </c>
      <c r="N34" s="4" t="n">
        <f aca="false">IFERROR(VLOOKUP($A34,Deliba30,2,0),0)*Físico!M34</f>
        <v>0</v>
      </c>
      <c r="O34" s="4" t="n">
        <f aca="false">IFERROR(VLOOKUP($A34,Deliba30,2,0),0)*Físico!N34</f>
        <v>0</v>
      </c>
      <c r="P34" s="4" t="n">
        <f aca="false">IFERROR(VLOOKUP($A34,Deliba30,2,0),0)*Físico!O34</f>
        <v>0</v>
      </c>
      <c r="Q34" s="4" t="n">
        <f aca="false">IFERROR(VLOOKUP($A34,Deliba30,2,0),0)*Físico!P34</f>
        <v>0</v>
      </c>
      <c r="R34" s="4" t="n">
        <f aca="false">IFERROR(VLOOKUP($A34,Deliba30,2,0),0)*Físico!Q34</f>
        <v>0</v>
      </c>
      <c r="S34" s="4" t="n">
        <f aca="false">IFERROR(VLOOKUP($A34,Deliba30,2,0),0)*Físico!R34</f>
        <v>0</v>
      </c>
      <c r="T34" s="4" t="n">
        <f aca="false">IFERROR(VLOOKUP($A34,Deliba30,2,0),0)*Físico!S34</f>
        <v>0</v>
      </c>
      <c r="U34" s="4" t="n">
        <f aca="false">IFERROR(VLOOKUP($A34,Deliba30,2,0),0)*Físico!T34</f>
        <v>0</v>
      </c>
      <c r="V34" s="4" t="n">
        <f aca="false">IFERROR(VLOOKUP($A34,Deliba30,2,0),0)*Físico!U34</f>
        <v>0</v>
      </c>
      <c r="W34" s="4" t="n">
        <f aca="false">IFERROR(VLOOKUP($A34,Deliba30,2,0),0)*Físico!V34</f>
        <v>0</v>
      </c>
      <c r="X34" s="4" t="n">
        <f aca="false">IFERROR(VLOOKUP($A34,Deliba30,2,0),0)*Físico!W34</f>
        <v>0</v>
      </c>
      <c r="Y34" s="4" t="n">
        <f aca="false">IFERROR(VLOOKUP($A34,Deliba30,2,0),0)*Físico!X34</f>
        <v>0</v>
      </c>
      <c r="Z34" s="4" t="n">
        <f aca="false">IFERROR(VLOOKUP($A34,Deliba30,2,0),0)*Físico!Y34</f>
        <v>0</v>
      </c>
      <c r="AA34" s="4" t="n">
        <f aca="false">IFERROR(VLOOKUP($A34,Deliba30,2,0),0)*Físico!Z34</f>
        <v>0</v>
      </c>
      <c r="AB34" s="4" t="n">
        <f aca="false">IFERROR(VLOOKUP($A34,Deliba30,2,0),0)*Físico!AA34</f>
        <v>0</v>
      </c>
      <c r="AC34" s="4" t="n">
        <f aca="false">IFERROR(VLOOKUP($A34,Deliba30,2,0),0)*Físico!AB34</f>
        <v>0</v>
      </c>
      <c r="AD34" s="4" t="n">
        <f aca="false">IFERROR(VLOOKUP($A34,Deliba30,2,0),0)*Físico!AC34</f>
        <v>0</v>
      </c>
      <c r="AE34" s="4" t="n">
        <f aca="false">IFERROR(VLOOKUP($A34,Deliba30,2,0),0)*Físico!AD34</f>
        <v>0</v>
      </c>
      <c r="AF34" s="4" t="n">
        <f aca="false">IFERROR(VLOOKUP($A34,Deliba30,2,0),0)*Físico!AE34</f>
        <v>0</v>
      </c>
      <c r="AG34" s="4" t="n">
        <f aca="false">SUM(C34:AF34)</f>
        <v>0</v>
      </c>
    </row>
    <row r="35" customFormat="false" ht="13.8" hidden="false" customHeight="false" outlineLevel="0" collapsed="false">
      <c r="A35" s="0" t="n">
        <f aca="false">LEFT(B35,9)*1</f>
        <v>40602007</v>
      </c>
      <c r="B35" s="3" t="s">
        <v>71</v>
      </c>
      <c r="C35" s="4" t="n">
        <f aca="false">IFERROR(VLOOKUP($A35,Deliba30,2,0),0)*Físico!B35</f>
        <v>0</v>
      </c>
      <c r="D35" s="4" t="n">
        <f aca="false">IFERROR(VLOOKUP($A35,Deliba30,2,0),0)*Físico!C35</f>
        <v>0</v>
      </c>
      <c r="E35" s="4" t="n">
        <f aca="false">IFERROR(VLOOKUP($A35,Deliba30,2,0),0)*Físico!D35</f>
        <v>0</v>
      </c>
      <c r="F35" s="4" t="n">
        <f aca="false">IFERROR(VLOOKUP($A35,Deliba30,2,0),0)*Físico!E35</f>
        <v>0</v>
      </c>
      <c r="G35" s="4" t="n">
        <f aca="false">IFERROR(VLOOKUP($A35,Deliba30,2,0),0)*Físico!F35</f>
        <v>0</v>
      </c>
      <c r="H35" s="4" t="n">
        <f aca="false">IFERROR(VLOOKUP($A35,Deliba30,2,0),0)*Físico!G35</f>
        <v>0</v>
      </c>
      <c r="I35" s="4" t="n">
        <f aca="false">IFERROR(VLOOKUP($A35,Deliba30,2,0),0)*Físico!H35</f>
        <v>0</v>
      </c>
      <c r="J35" s="4" t="n">
        <f aca="false">IFERROR(VLOOKUP($A35,Deliba30,2,0),0)*Físico!I35</f>
        <v>0</v>
      </c>
      <c r="K35" s="4" t="n">
        <f aca="false">IFERROR(VLOOKUP($A35,Deliba30,2,0),0)*Físico!J35</f>
        <v>0</v>
      </c>
      <c r="L35" s="4" t="n">
        <f aca="false">IFERROR(VLOOKUP($A35,Deliba30,2,0),0)*Físico!K35</f>
        <v>0</v>
      </c>
      <c r="M35" s="4" t="n">
        <f aca="false">IFERROR(VLOOKUP($A35,Deliba30,2,0),0)*Físico!L35</f>
        <v>0</v>
      </c>
      <c r="N35" s="4" t="n">
        <f aca="false">IFERROR(VLOOKUP($A35,Deliba30,2,0),0)*Físico!M35</f>
        <v>0</v>
      </c>
      <c r="O35" s="4" t="n">
        <f aca="false">IFERROR(VLOOKUP($A35,Deliba30,2,0),0)*Físico!N35</f>
        <v>0</v>
      </c>
      <c r="P35" s="4" t="n">
        <f aca="false">IFERROR(VLOOKUP($A35,Deliba30,2,0),0)*Físico!O35</f>
        <v>0</v>
      </c>
      <c r="Q35" s="4" t="n">
        <f aca="false">IFERROR(VLOOKUP($A35,Deliba30,2,0),0)*Físico!P35</f>
        <v>0</v>
      </c>
      <c r="R35" s="4" t="n">
        <f aca="false">IFERROR(VLOOKUP($A35,Deliba30,2,0),0)*Físico!Q35</f>
        <v>0</v>
      </c>
      <c r="S35" s="4" t="n">
        <f aca="false">IFERROR(VLOOKUP($A35,Deliba30,2,0),0)*Físico!R35</f>
        <v>0</v>
      </c>
      <c r="T35" s="4" t="n">
        <f aca="false">IFERROR(VLOOKUP($A35,Deliba30,2,0),0)*Físico!S35</f>
        <v>0</v>
      </c>
      <c r="U35" s="4" t="n">
        <f aca="false">IFERROR(VLOOKUP($A35,Deliba30,2,0),0)*Físico!T35</f>
        <v>0</v>
      </c>
      <c r="V35" s="4" t="n">
        <f aca="false">IFERROR(VLOOKUP($A35,Deliba30,2,0),0)*Físico!U35</f>
        <v>0</v>
      </c>
      <c r="W35" s="4" t="n">
        <f aca="false">IFERROR(VLOOKUP($A35,Deliba30,2,0),0)*Físico!V35</f>
        <v>0</v>
      </c>
      <c r="X35" s="4" t="n">
        <f aca="false">IFERROR(VLOOKUP($A35,Deliba30,2,0),0)*Físico!W35</f>
        <v>0</v>
      </c>
      <c r="Y35" s="4" t="n">
        <f aca="false">IFERROR(VLOOKUP($A35,Deliba30,2,0),0)*Físico!X35</f>
        <v>0</v>
      </c>
      <c r="Z35" s="4" t="n">
        <f aca="false">IFERROR(VLOOKUP($A35,Deliba30,2,0),0)*Físico!Y35</f>
        <v>0</v>
      </c>
      <c r="AA35" s="4" t="n">
        <f aca="false">IFERROR(VLOOKUP($A35,Deliba30,2,0),0)*Físico!Z35</f>
        <v>0</v>
      </c>
      <c r="AB35" s="4" t="n">
        <f aca="false">IFERROR(VLOOKUP($A35,Deliba30,2,0),0)*Físico!AA35</f>
        <v>0</v>
      </c>
      <c r="AC35" s="4" t="n">
        <f aca="false">IFERROR(VLOOKUP($A35,Deliba30,2,0),0)*Físico!AB35</f>
        <v>0</v>
      </c>
      <c r="AD35" s="4" t="n">
        <f aca="false">IFERROR(VLOOKUP($A35,Deliba30,2,0),0)*Físico!AC35</f>
        <v>0</v>
      </c>
      <c r="AE35" s="4" t="n">
        <f aca="false">IFERROR(VLOOKUP($A35,Deliba30,2,0),0)*Físico!AD35</f>
        <v>0</v>
      </c>
      <c r="AF35" s="4" t="n">
        <f aca="false">IFERROR(VLOOKUP($A35,Deliba30,2,0),0)*Físico!AE35</f>
        <v>0</v>
      </c>
      <c r="AG35" s="4" t="n">
        <f aca="false">SUM(C35:AF35)</f>
        <v>0</v>
      </c>
    </row>
    <row r="36" customFormat="false" ht="13.8" hidden="false" customHeight="false" outlineLevel="0" collapsed="false">
      <c r="A36" s="0" t="n">
        <f aca="false">LEFT(B36,9)*1</f>
        <v>40602042</v>
      </c>
      <c r="B36" s="3" t="s">
        <v>72</v>
      </c>
      <c r="C36" s="4" t="n">
        <f aca="false">IFERROR(VLOOKUP($A36,Deliba30,2,0),0)*Físico!B36</f>
        <v>0</v>
      </c>
      <c r="D36" s="4" t="n">
        <f aca="false">IFERROR(VLOOKUP($A36,Deliba30,2,0),0)*Físico!C36</f>
        <v>0</v>
      </c>
      <c r="E36" s="4" t="n">
        <f aca="false">IFERROR(VLOOKUP($A36,Deliba30,2,0),0)*Físico!D36</f>
        <v>0</v>
      </c>
      <c r="F36" s="4" t="n">
        <f aca="false">IFERROR(VLOOKUP($A36,Deliba30,2,0),0)*Físico!E36</f>
        <v>0</v>
      </c>
      <c r="G36" s="4" t="n">
        <f aca="false">IFERROR(VLOOKUP($A36,Deliba30,2,0),0)*Físico!F36</f>
        <v>0</v>
      </c>
      <c r="H36" s="4" t="n">
        <f aca="false">IFERROR(VLOOKUP($A36,Deliba30,2,0),0)*Físico!G36</f>
        <v>0</v>
      </c>
      <c r="I36" s="4" t="n">
        <f aca="false">IFERROR(VLOOKUP($A36,Deliba30,2,0),0)*Físico!H36</f>
        <v>0</v>
      </c>
      <c r="J36" s="4" t="n">
        <f aca="false">IFERROR(VLOOKUP($A36,Deliba30,2,0),0)*Físico!I36</f>
        <v>0</v>
      </c>
      <c r="K36" s="4" t="n">
        <f aca="false">IFERROR(VLOOKUP($A36,Deliba30,2,0),0)*Físico!J36</f>
        <v>0</v>
      </c>
      <c r="L36" s="4" t="n">
        <f aca="false">IFERROR(VLOOKUP($A36,Deliba30,2,0),0)*Físico!K36</f>
        <v>0</v>
      </c>
      <c r="M36" s="4" t="n">
        <f aca="false">IFERROR(VLOOKUP($A36,Deliba30,2,0),0)*Físico!L36</f>
        <v>0</v>
      </c>
      <c r="N36" s="4" t="n">
        <f aca="false">IFERROR(VLOOKUP($A36,Deliba30,2,0),0)*Físico!M36</f>
        <v>0</v>
      </c>
      <c r="O36" s="4" t="n">
        <f aca="false">IFERROR(VLOOKUP($A36,Deliba30,2,0),0)*Físico!N36</f>
        <v>0</v>
      </c>
      <c r="P36" s="4" t="n">
        <f aca="false">IFERROR(VLOOKUP($A36,Deliba30,2,0),0)*Físico!O36</f>
        <v>0</v>
      </c>
      <c r="Q36" s="4" t="n">
        <f aca="false">IFERROR(VLOOKUP($A36,Deliba30,2,0),0)*Físico!P36</f>
        <v>0</v>
      </c>
      <c r="R36" s="4" t="n">
        <f aca="false">IFERROR(VLOOKUP($A36,Deliba30,2,0),0)*Físico!Q36</f>
        <v>0</v>
      </c>
      <c r="S36" s="4" t="n">
        <f aca="false">IFERROR(VLOOKUP($A36,Deliba30,2,0),0)*Físico!R36</f>
        <v>0</v>
      </c>
      <c r="T36" s="4" t="n">
        <f aca="false">IFERROR(VLOOKUP($A36,Deliba30,2,0),0)*Físico!S36</f>
        <v>0</v>
      </c>
      <c r="U36" s="4" t="n">
        <f aca="false">IFERROR(VLOOKUP($A36,Deliba30,2,0),0)*Físico!T36</f>
        <v>0</v>
      </c>
      <c r="V36" s="4" t="n">
        <f aca="false">IFERROR(VLOOKUP($A36,Deliba30,2,0),0)*Físico!U36</f>
        <v>0</v>
      </c>
      <c r="W36" s="4" t="n">
        <f aca="false">IFERROR(VLOOKUP($A36,Deliba30,2,0),0)*Físico!V36</f>
        <v>0</v>
      </c>
      <c r="X36" s="4" t="n">
        <f aca="false">IFERROR(VLOOKUP($A36,Deliba30,2,0),0)*Físico!W36</f>
        <v>0</v>
      </c>
      <c r="Y36" s="4" t="n">
        <f aca="false">IFERROR(VLOOKUP($A36,Deliba30,2,0),0)*Físico!X36</f>
        <v>0</v>
      </c>
      <c r="Z36" s="4" t="n">
        <f aca="false">IFERROR(VLOOKUP($A36,Deliba30,2,0),0)*Físico!Y36</f>
        <v>0</v>
      </c>
      <c r="AA36" s="4" t="n">
        <f aca="false">IFERROR(VLOOKUP($A36,Deliba30,2,0),0)*Físico!Z36</f>
        <v>0</v>
      </c>
      <c r="AB36" s="4" t="n">
        <f aca="false">IFERROR(VLOOKUP($A36,Deliba30,2,0),0)*Físico!AA36</f>
        <v>0</v>
      </c>
      <c r="AC36" s="4" t="n">
        <f aca="false">IFERROR(VLOOKUP($A36,Deliba30,2,0),0)*Físico!AB36</f>
        <v>0</v>
      </c>
      <c r="AD36" s="4" t="n">
        <f aca="false">IFERROR(VLOOKUP($A36,Deliba30,2,0),0)*Físico!AC36</f>
        <v>0</v>
      </c>
      <c r="AE36" s="4" t="n">
        <f aca="false">IFERROR(VLOOKUP($A36,Deliba30,2,0),0)*Físico!AD36</f>
        <v>0</v>
      </c>
      <c r="AF36" s="4" t="n">
        <f aca="false">IFERROR(VLOOKUP($A36,Deliba30,2,0),0)*Físico!AE36</f>
        <v>0</v>
      </c>
      <c r="AG36" s="4" t="n">
        <f aca="false">SUM(C36:AF36)</f>
        <v>0</v>
      </c>
    </row>
    <row r="37" customFormat="false" ht="13.8" hidden="false" customHeight="false" outlineLevel="0" collapsed="false">
      <c r="A37" s="0" t="n">
        <f aca="false">LEFT(B37,9)*1</f>
        <v>40602057</v>
      </c>
      <c r="B37" s="3" t="s">
        <v>73</v>
      </c>
      <c r="C37" s="4" t="n">
        <f aca="false">IFERROR(VLOOKUP($A37,Deliba30,2,0),0)*Físico!B37</f>
        <v>0</v>
      </c>
      <c r="D37" s="4" t="n">
        <f aca="false">IFERROR(VLOOKUP($A37,Deliba30,2,0),0)*Físico!C37</f>
        <v>0</v>
      </c>
      <c r="E37" s="4" t="n">
        <f aca="false">IFERROR(VLOOKUP($A37,Deliba30,2,0),0)*Físico!D37</f>
        <v>0</v>
      </c>
      <c r="F37" s="4" t="n">
        <f aca="false">IFERROR(VLOOKUP($A37,Deliba30,2,0),0)*Físico!E37</f>
        <v>0</v>
      </c>
      <c r="G37" s="4" t="n">
        <f aca="false">IFERROR(VLOOKUP($A37,Deliba30,2,0),0)*Físico!F37</f>
        <v>0</v>
      </c>
      <c r="H37" s="4" t="n">
        <f aca="false">IFERROR(VLOOKUP($A37,Deliba30,2,0),0)*Físico!G37</f>
        <v>0</v>
      </c>
      <c r="I37" s="4" t="n">
        <f aca="false">IFERROR(VLOOKUP($A37,Deliba30,2,0),0)*Físico!H37</f>
        <v>0</v>
      </c>
      <c r="J37" s="4" t="n">
        <f aca="false">IFERROR(VLOOKUP($A37,Deliba30,2,0),0)*Físico!I37</f>
        <v>0</v>
      </c>
      <c r="K37" s="4" t="n">
        <f aca="false">IFERROR(VLOOKUP($A37,Deliba30,2,0),0)*Físico!J37</f>
        <v>0</v>
      </c>
      <c r="L37" s="4" t="n">
        <f aca="false">IFERROR(VLOOKUP($A37,Deliba30,2,0),0)*Físico!K37</f>
        <v>0</v>
      </c>
      <c r="M37" s="4" t="n">
        <f aca="false">IFERROR(VLOOKUP($A37,Deliba30,2,0),0)*Físico!L37</f>
        <v>0</v>
      </c>
      <c r="N37" s="4" t="n">
        <f aca="false">IFERROR(VLOOKUP($A37,Deliba30,2,0),0)*Físico!M37</f>
        <v>0</v>
      </c>
      <c r="O37" s="4" t="n">
        <f aca="false">IFERROR(VLOOKUP($A37,Deliba30,2,0),0)*Físico!N37</f>
        <v>0</v>
      </c>
      <c r="P37" s="4" t="n">
        <f aca="false">IFERROR(VLOOKUP($A37,Deliba30,2,0),0)*Físico!O37</f>
        <v>0</v>
      </c>
      <c r="Q37" s="4" t="n">
        <f aca="false">IFERROR(VLOOKUP($A37,Deliba30,2,0),0)*Físico!P37</f>
        <v>0</v>
      </c>
      <c r="R37" s="4" t="n">
        <f aca="false">IFERROR(VLOOKUP($A37,Deliba30,2,0),0)*Físico!Q37</f>
        <v>0</v>
      </c>
      <c r="S37" s="4" t="n">
        <f aca="false">IFERROR(VLOOKUP($A37,Deliba30,2,0),0)*Físico!R37</f>
        <v>0</v>
      </c>
      <c r="T37" s="4" t="n">
        <f aca="false">IFERROR(VLOOKUP($A37,Deliba30,2,0),0)*Físico!S37</f>
        <v>0</v>
      </c>
      <c r="U37" s="4" t="n">
        <f aca="false">IFERROR(VLOOKUP($A37,Deliba30,2,0),0)*Físico!T37</f>
        <v>0</v>
      </c>
      <c r="V37" s="4" t="n">
        <f aca="false">IFERROR(VLOOKUP($A37,Deliba30,2,0),0)*Físico!U37</f>
        <v>0</v>
      </c>
      <c r="W37" s="4" t="n">
        <f aca="false">IFERROR(VLOOKUP($A37,Deliba30,2,0),0)*Físico!V37</f>
        <v>0</v>
      </c>
      <c r="X37" s="4" t="n">
        <f aca="false">IFERROR(VLOOKUP($A37,Deliba30,2,0),0)*Físico!W37</f>
        <v>0</v>
      </c>
      <c r="Y37" s="4" t="n">
        <f aca="false">IFERROR(VLOOKUP($A37,Deliba30,2,0),0)*Físico!X37</f>
        <v>0</v>
      </c>
      <c r="Z37" s="4" t="n">
        <f aca="false">IFERROR(VLOOKUP($A37,Deliba30,2,0),0)*Físico!Y37</f>
        <v>0</v>
      </c>
      <c r="AA37" s="4" t="n">
        <f aca="false">IFERROR(VLOOKUP($A37,Deliba30,2,0),0)*Físico!Z37</f>
        <v>0</v>
      </c>
      <c r="AB37" s="4" t="n">
        <f aca="false">IFERROR(VLOOKUP($A37,Deliba30,2,0),0)*Físico!AA37</f>
        <v>0</v>
      </c>
      <c r="AC37" s="4" t="n">
        <f aca="false">IFERROR(VLOOKUP($A37,Deliba30,2,0),0)*Físico!AB37</f>
        <v>0</v>
      </c>
      <c r="AD37" s="4" t="n">
        <f aca="false">IFERROR(VLOOKUP($A37,Deliba30,2,0),0)*Físico!AC37</f>
        <v>0</v>
      </c>
      <c r="AE37" s="4" t="n">
        <f aca="false">IFERROR(VLOOKUP($A37,Deliba30,2,0),0)*Físico!AD37</f>
        <v>0</v>
      </c>
      <c r="AF37" s="4" t="n">
        <f aca="false">IFERROR(VLOOKUP($A37,Deliba30,2,0),0)*Físico!AE37</f>
        <v>0</v>
      </c>
      <c r="AG37" s="4" t="n">
        <f aca="false">SUM(C37:AF37)</f>
        <v>0</v>
      </c>
    </row>
    <row r="38" customFormat="false" ht="13.8" hidden="false" customHeight="false" outlineLevel="0" collapsed="false">
      <c r="A38" s="0" t="n">
        <f aca="false">LEFT(B38,9)*1</f>
        <v>40603001</v>
      </c>
      <c r="B38" s="3" t="s">
        <v>74</v>
      </c>
      <c r="C38" s="4" t="n">
        <f aca="false">IFERROR(VLOOKUP($A38,Deliba30,2,0),0)*Físico!B38</f>
        <v>0</v>
      </c>
      <c r="D38" s="4" t="n">
        <f aca="false">IFERROR(VLOOKUP($A38,Deliba30,2,0),0)*Físico!C38</f>
        <v>0</v>
      </c>
      <c r="E38" s="4" t="n">
        <f aca="false">IFERROR(VLOOKUP($A38,Deliba30,2,0),0)*Físico!D38</f>
        <v>0</v>
      </c>
      <c r="F38" s="4" t="n">
        <f aca="false">IFERROR(VLOOKUP($A38,Deliba30,2,0),0)*Físico!E38</f>
        <v>0</v>
      </c>
      <c r="G38" s="4" t="n">
        <f aca="false">IFERROR(VLOOKUP($A38,Deliba30,2,0),0)*Físico!F38</f>
        <v>0</v>
      </c>
      <c r="H38" s="4" t="n">
        <f aca="false">IFERROR(VLOOKUP($A38,Deliba30,2,0),0)*Físico!G38</f>
        <v>0</v>
      </c>
      <c r="I38" s="4" t="n">
        <f aca="false">IFERROR(VLOOKUP($A38,Deliba30,2,0),0)*Físico!H38</f>
        <v>0</v>
      </c>
      <c r="J38" s="4" t="n">
        <f aca="false">IFERROR(VLOOKUP($A38,Deliba30,2,0),0)*Físico!I38</f>
        <v>0</v>
      </c>
      <c r="K38" s="4" t="n">
        <f aca="false">IFERROR(VLOOKUP($A38,Deliba30,2,0),0)*Físico!J38</f>
        <v>0</v>
      </c>
      <c r="L38" s="4" t="n">
        <f aca="false">IFERROR(VLOOKUP($A38,Deliba30,2,0),0)*Físico!K38</f>
        <v>0</v>
      </c>
      <c r="M38" s="4" t="n">
        <f aca="false">IFERROR(VLOOKUP($A38,Deliba30,2,0),0)*Físico!L38</f>
        <v>0</v>
      </c>
      <c r="N38" s="4" t="n">
        <f aca="false">IFERROR(VLOOKUP($A38,Deliba30,2,0),0)*Físico!M38</f>
        <v>0</v>
      </c>
      <c r="O38" s="4" t="n">
        <f aca="false">IFERROR(VLOOKUP($A38,Deliba30,2,0),0)*Físico!N38</f>
        <v>0</v>
      </c>
      <c r="P38" s="4" t="n">
        <f aca="false">IFERROR(VLOOKUP($A38,Deliba30,2,0),0)*Físico!O38</f>
        <v>0</v>
      </c>
      <c r="Q38" s="4" t="n">
        <f aca="false">IFERROR(VLOOKUP($A38,Deliba30,2,0),0)*Físico!P38</f>
        <v>0</v>
      </c>
      <c r="R38" s="4" t="n">
        <f aca="false">IFERROR(VLOOKUP($A38,Deliba30,2,0),0)*Físico!Q38</f>
        <v>0</v>
      </c>
      <c r="S38" s="4" t="n">
        <f aca="false">IFERROR(VLOOKUP($A38,Deliba30,2,0),0)*Físico!R38</f>
        <v>0</v>
      </c>
      <c r="T38" s="4" t="n">
        <f aca="false">IFERROR(VLOOKUP($A38,Deliba30,2,0),0)*Físico!S38</f>
        <v>0</v>
      </c>
      <c r="U38" s="4" t="n">
        <f aca="false">IFERROR(VLOOKUP($A38,Deliba30,2,0),0)*Físico!T38</f>
        <v>0</v>
      </c>
      <c r="V38" s="4" t="n">
        <f aca="false">IFERROR(VLOOKUP($A38,Deliba30,2,0),0)*Físico!U38</f>
        <v>0</v>
      </c>
      <c r="W38" s="4" t="n">
        <f aca="false">IFERROR(VLOOKUP($A38,Deliba30,2,0),0)*Físico!V38</f>
        <v>0</v>
      </c>
      <c r="X38" s="4" t="n">
        <f aca="false">IFERROR(VLOOKUP($A38,Deliba30,2,0),0)*Físico!W38</f>
        <v>0</v>
      </c>
      <c r="Y38" s="4" t="n">
        <f aca="false">IFERROR(VLOOKUP($A38,Deliba30,2,0),0)*Físico!X38</f>
        <v>0</v>
      </c>
      <c r="Z38" s="4" t="n">
        <f aca="false">IFERROR(VLOOKUP($A38,Deliba30,2,0),0)*Físico!Y38</f>
        <v>0</v>
      </c>
      <c r="AA38" s="4" t="n">
        <f aca="false">IFERROR(VLOOKUP($A38,Deliba30,2,0),0)*Físico!Z38</f>
        <v>0</v>
      </c>
      <c r="AB38" s="4" t="n">
        <f aca="false">IFERROR(VLOOKUP($A38,Deliba30,2,0),0)*Físico!AA38</f>
        <v>0</v>
      </c>
      <c r="AC38" s="4" t="n">
        <f aca="false">IFERROR(VLOOKUP($A38,Deliba30,2,0),0)*Físico!AB38</f>
        <v>0</v>
      </c>
      <c r="AD38" s="4" t="n">
        <f aca="false">IFERROR(VLOOKUP($A38,Deliba30,2,0),0)*Físico!AC38</f>
        <v>0</v>
      </c>
      <c r="AE38" s="4" t="n">
        <f aca="false">IFERROR(VLOOKUP($A38,Deliba30,2,0),0)*Físico!AD38</f>
        <v>0</v>
      </c>
      <c r="AF38" s="4" t="n">
        <f aca="false">IFERROR(VLOOKUP($A38,Deliba30,2,0),0)*Físico!AE38</f>
        <v>0</v>
      </c>
      <c r="AG38" s="4" t="n">
        <f aca="false">SUM(C38:AF38)</f>
        <v>0</v>
      </c>
    </row>
    <row r="39" customFormat="false" ht="13.8" hidden="false" customHeight="false" outlineLevel="0" collapsed="false">
      <c r="A39" s="0" t="n">
        <f aca="false">LEFT(B39,9)*1</f>
        <v>40603002</v>
      </c>
      <c r="B39" s="3" t="s">
        <v>75</v>
      </c>
      <c r="C39" s="4" t="n">
        <f aca="false">IFERROR(VLOOKUP($A39,Deliba30,2,0),0)*Físico!B39</f>
        <v>0</v>
      </c>
      <c r="D39" s="4" t="n">
        <f aca="false">IFERROR(VLOOKUP($A39,Deliba30,2,0),0)*Físico!C39</f>
        <v>0</v>
      </c>
      <c r="E39" s="4" t="n">
        <f aca="false">IFERROR(VLOOKUP($A39,Deliba30,2,0),0)*Físico!D39</f>
        <v>0</v>
      </c>
      <c r="F39" s="4" t="n">
        <f aca="false">IFERROR(VLOOKUP($A39,Deliba30,2,0),0)*Físico!E39</f>
        <v>0</v>
      </c>
      <c r="G39" s="4" t="n">
        <f aca="false">IFERROR(VLOOKUP($A39,Deliba30,2,0),0)*Físico!F39</f>
        <v>0</v>
      </c>
      <c r="H39" s="4" t="n">
        <f aca="false">IFERROR(VLOOKUP($A39,Deliba30,2,0),0)*Físico!G39</f>
        <v>0</v>
      </c>
      <c r="I39" s="4" t="n">
        <f aca="false">IFERROR(VLOOKUP($A39,Deliba30,2,0),0)*Físico!H39</f>
        <v>0</v>
      </c>
      <c r="J39" s="4" t="n">
        <f aca="false">IFERROR(VLOOKUP($A39,Deliba30,2,0),0)*Físico!I39</f>
        <v>0</v>
      </c>
      <c r="K39" s="4" t="n">
        <f aca="false">IFERROR(VLOOKUP($A39,Deliba30,2,0),0)*Físico!J39</f>
        <v>0</v>
      </c>
      <c r="L39" s="4" t="n">
        <f aca="false">IFERROR(VLOOKUP($A39,Deliba30,2,0),0)*Físico!K39</f>
        <v>0</v>
      </c>
      <c r="M39" s="4" t="n">
        <f aca="false">IFERROR(VLOOKUP($A39,Deliba30,2,0),0)*Físico!L39</f>
        <v>0</v>
      </c>
      <c r="N39" s="4" t="n">
        <f aca="false">IFERROR(VLOOKUP($A39,Deliba30,2,0),0)*Físico!M39</f>
        <v>0</v>
      </c>
      <c r="O39" s="4" t="n">
        <f aca="false">IFERROR(VLOOKUP($A39,Deliba30,2,0),0)*Físico!N39</f>
        <v>0</v>
      </c>
      <c r="P39" s="4" t="n">
        <f aca="false">IFERROR(VLOOKUP($A39,Deliba30,2,0),0)*Físico!O39</f>
        <v>0</v>
      </c>
      <c r="Q39" s="4" t="n">
        <f aca="false">IFERROR(VLOOKUP($A39,Deliba30,2,0),0)*Físico!P39</f>
        <v>0</v>
      </c>
      <c r="R39" s="4" t="n">
        <f aca="false">IFERROR(VLOOKUP($A39,Deliba30,2,0),0)*Físico!Q39</f>
        <v>0</v>
      </c>
      <c r="S39" s="4" t="n">
        <f aca="false">IFERROR(VLOOKUP($A39,Deliba30,2,0),0)*Físico!R39</f>
        <v>0</v>
      </c>
      <c r="T39" s="4" t="n">
        <f aca="false">IFERROR(VLOOKUP($A39,Deliba30,2,0),0)*Físico!S39</f>
        <v>0</v>
      </c>
      <c r="U39" s="4" t="n">
        <f aca="false">IFERROR(VLOOKUP($A39,Deliba30,2,0),0)*Físico!T39</f>
        <v>0</v>
      </c>
      <c r="V39" s="4" t="n">
        <f aca="false">IFERROR(VLOOKUP($A39,Deliba30,2,0),0)*Físico!U39</f>
        <v>0</v>
      </c>
      <c r="W39" s="4" t="n">
        <f aca="false">IFERROR(VLOOKUP($A39,Deliba30,2,0),0)*Físico!V39</f>
        <v>0</v>
      </c>
      <c r="X39" s="4" t="n">
        <f aca="false">IFERROR(VLOOKUP($A39,Deliba30,2,0),0)*Físico!W39</f>
        <v>0</v>
      </c>
      <c r="Y39" s="4" t="n">
        <f aca="false">IFERROR(VLOOKUP($A39,Deliba30,2,0),0)*Físico!X39</f>
        <v>0</v>
      </c>
      <c r="Z39" s="4" t="n">
        <f aca="false">IFERROR(VLOOKUP($A39,Deliba30,2,0),0)*Físico!Y39</f>
        <v>0</v>
      </c>
      <c r="AA39" s="4" t="n">
        <f aca="false">IFERROR(VLOOKUP($A39,Deliba30,2,0),0)*Físico!Z39</f>
        <v>0</v>
      </c>
      <c r="AB39" s="4" t="n">
        <f aca="false">IFERROR(VLOOKUP($A39,Deliba30,2,0),0)*Físico!AA39</f>
        <v>0</v>
      </c>
      <c r="AC39" s="4" t="n">
        <f aca="false">IFERROR(VLOOKUP($A39,Deliba30,2,0),0)*Físico!AB39</f>
        <v>0</v>
      </c>
      <c r="AD39" s="4" t="n">
        <f aca="false">IFERROR(VLOOKUP($A39,Deliba30,2,0),0)*Físico!AC39</f>
        <v>0</v>
      </c>
      <c r="AE39" s="4" t="n">
        <f aca="false">IFERROR(VLOOKUP($A39,Deliba30,2,0),0)*Físico!AD39</f>
        <v>0</v>
      </c>
      <c r="AF39" s="4" t="n">
        <f aca="false">IFERROR(VLOOKUP($A39,Deliba30,2,0),0)*Físico!AE39</f>
        <v>0</v>
      </c>
      <c r="AG39" s="4" t="n">
        <f aca="false">SUM(C39:AF39)</f>
        <v>0</v>
      </c>
    </row>
    <row r="40" customFormat="false" ht="13.8" hidden="false" customHeight="false" outlineLevel="0" collapsed="false">
      <c r="A40" s="0" t="n">
        <f aca="false">LEFT(B40,9)*1</f>
        <v>40603003</v>
      </c>
      <c r="B40" s="3" t="s">
        <v>76</v>
      </c>
      <c r="C40" s="4" t="n">
        <f aca="false">IFERROR(VLOOKUP($A40,Deliba30,2,0),0)*Físico!B40</f>
        <v>0</v>
      </c>
      <c r="D40" s="4" t="n">
        <f aca="false">IFERROR(VLOOKUP($A40,Deliba30,2,0),0)*Físico!C40</f>
        <v>0</v>
      </c>
      <c r="E40" s="4" t="n">
        <f aca="false">IFERROR(VLOOKUP($A40,Deliba30,2,0),0)*Físico!D40</f>
        <v>0</v>
      </c>
      <c r="F40" s="4" t="n">
        <f aca="false">IFERROR(VLOOKUP($A40,Deliba30,2,0),0)*Físico!E40</f>
        <v>0</v>
      </c>
      <c r="G40" s="4" t="n">
        <f aca="false">IFERROR(VLOOKUP($A40,Deliba30,2,0),0)*Físico!F40</f>
        <v>0</v>
      </c>
      <c r="H40" s="4" t="n">
        <f aca="false">IFERROR(VLOOKUP($A40,Deliba30,2,0),0)*Físico!G40</f>
        <v>0</v>
      </c>
      <c r="I40" s="4" t="n">
        <f aca="false">IFERROR(VLOOKUP($A40,Deliba30,2,0),0)*Físico!H40</f>
        <v>0</v>
      </c>
      <c r="J40" s="4" t="n">
        <f aca="false">IFERROR(VLOOKUP($A40,Deliba30,2,0),0)*Físico!I40</f>
        <v>0</v>
      </c>
      <c r="K40" s="4" t="n">
        <f aca="false">IFERROR(VLOOKUP($A40,Deliba30,2,0),0)*Físico!J40</f>
        <v>0</v>
      </c>
      <c r="L40" s="4" t="n">
        <f aca="false">IFERROR(VLOOKUP($A40,Deliba30,2,0),0)*Físico!K40</f>
        <v>0</v>
      </c>
      <c r="M40" s="4" t="n">
        <f aca="false">IFERROR(VLOOKUP($A40,Deliba30,2,0),0)*Físico!L40</f>
        <v>0</v>
      </c>
      <c r="N40" s="4" t="n">
        <f aca="false">IFERROR(VLOOKUP($A40,Deliba30,2,0),0)*Físico!M40</f>
        <v>0</v>
      </c>
      <c r="O40" s="4" t="n">
        <f aca="false">IFERROR(VLOOKUP($A40,Deliba30,2,0),0)*Físico!N40</f>
        <v>0</v>
      </c>
      <c r="P40" s="4" t="n">
        <f aca="false">IFERROR(VLOOKUP($A40,Deliba30,2,0),0)*Físico!O40</f>
        <v>0</v>
      </c>
      <c r="Q40" s="4" t="n">
        <f aca="false">IFERROR(VLOOKUP($A40,Deliba30,2,0),0)*Físico!P40</f>
        <v>0</v>
      </c>
      <c r="R40" s="4" t="n">
        <f aca="false">IFERROR(VLOOKUP($A40,Deliba30,2,0),0)*Físico!Q40</f>
        <v>0</v>
      </c>
      <c r="S40" s="4" t="n">
        <f aca="false">IFERROR(VLOOKUP($A40,Deliba30,2,0),0)*Físico!R40</f>
        <v>0</v>
      </c>
      <c r="T40" s="4" t="n">
        <f aca="false">IFERROR(VLOOKUP($A40,Deliba30,2,0),0)*Físico!S40</f>
        <v>0</v>
      </c>
      <c r="U40" s="4" t="n">
        <f aca="false">IFERROR(VLOOKUP($A40,Deliba30,2,0),0)*Físico!T40</f>
        <v>0</v>
      </c>
      <c r="V40" s="4" t="n">
        <f aca="false">IFERROR(VLOOKUP($A40,Deliba30,2,0),0)*Físico!U40</f>
        <v>0</v>
      </c>
      <c r="W40" s="4" t="n">
        <f aca="false">IFERROR(VLOOKUP($A40,Deliba30,2,0),0)*Físico!V40</f>
        <v>0</v>
      </c>
      <c r="X40" s="4" t="n">
        <f aca="false">IFERROR(VLOOKUP($A40,Deliba30,2,0),0)*Físico!W40</f>
        <v>0</v>
      </c>
      <c r="Y40" s="4" t="n">
        <f aca="false">IFERROR(VLOOKUP($A40,Deliba30,2,0),0)*Físico!X40</f>
        <v>0</v>
      </c>
      <c r="Z40" s="4" t="n">
        <f aca="false">IFERROR(VLOOKUP($A40,Deliba30,2,0),0)*Físico!Y40</f>
        <v>0</v>
      </c>
      <c r="AA40" s="4" t="n">
        <f aca="false">IFERROR(VLOOKUP($A40,Deliba30,2,0),0)*Físico!Z40</f>
        <v>0</v>
      </c>
      <c r="AB40" s="4" t="n">
        <f aca="false">IFERROR(VLOOKUP($A40,Deliba30,2,0),0)*Físico!AA40</f>
        <v>0</v>
      </c>
      <c r="AC40" s="4" t="n">
        <f aca="false">IFERROR(VLOOKUP($A40,Deliba30,2,0),0)*Físico!AB40</f>
        <v>0</v>
      </c>
      <c r="AD40" s="4" t="n">
        <f aca="false">IFERROR(VLOOKUP($A40,Deliba30,2,0),0)*Físico!AC40</f>
        <v>0</v>
      </c>
      <c r="AE40" s="4" t="n">
        <f aca="false">IFERROR(VLOOKUP($A40,Deliba30,2,0),0)*Físico!AD40</f>
        <v>0</v>
      </c>
      <c r="AF40" s="4" t="n">
        <f aca="false">IFERROR(VLOOKUP($A40,Deliba30,2,0),0)*Físico!AE40</f>
        <v>0</v>
      </c>
      <c r="AG40" s="4" t="n">
        <f aca="false">SUM(C40:AF40)</f>
        <v>0</v>
      </c>
    </row>
    <row r="41" customFormat="false" ht="13.8" hidden="false" customHeight="false" outlineLevel="0" collapsed="false">
      <c r="A41" s="0" t="n">
        <f aca="false">LEFT(B41,9)*1</f>
        <v>40603010</v>
      </c>
      <c r="B41" s="3" t="s">
        <v>77</v>
      </c>
      <c r="C41" s="4" t="n">
        <f aca="false">IFERROR(VLOOKUP($A41,Deliba30,2,0),0)*Físico!B41</f>
        <v>0</v>
      </c>
      <c r="D41" s="4" t="n">
        <f aca="false">IFERROR(VLOOKUP($A41,Deliba30,2,0),0)*Físico!C41</f>
        <v>0</v>
      </c>
      <c r="E41" s="4" t="n">
        <f aca="false">IFERROR(VLOOKUP($A41,Deliba30,2,0),0)*Físico!D41</f>
        <v>0</v>
      </c>
      <c r="F41" s="4" t="n">
        <f aca="false">IFERROR(VLOOKUP($A41,Deliba30,2,0),0)*Físico!E41</f>
        <v>0</v>
      </c>
      <c r="G41" s="4" t="n">
        <f aca="false">IFERROR(VLOOKUP($A41,Deliba30,2,0),0)*Físico!F41</f>
        <v>0</v>
      </c>
      <c r="H41" s="4" t="n">
        <f aca="false">IFERROR(VLOOKUP($A41,Deliba30,2,0),0)*Físico!G41</f>
        <v>0</v>
      </c>
      <c r="I41" s="4" t="n">
        <f aca="false">IFERROR(VLOOKUP($A41,Deliba30,2,0),0)*Físico!H41</f>
        <v>0</v>
      </c>
      <c r="J41" s="4" t="n">
        <f aca="false">IFERROR(VLOOKUP($A41,Deliba30,2,0),0)*Físico!I41</f>
        <v>0</v>
      </c>
      <c r="K41" s="4" t="n">
        <f aca="false">IFERROR(VLOOKUP($A41,Deliba30,2,0),0)*Físico!J41</f>
        <v>0</v>
      </c>
      <c r="L41" s="4" t="n">
        <f aca="false">IFERROR(VLOOKUP($A41,Deliba30,2,0),0)*Físico!K41</f>
        <v>0</v>
      </c>
      <c r="M41" s="4" t="n">
        <f aca="false">IFERROR(VLOOKUP($A41,Deliba30,2,0),0)*Físico!L41</f>
        <v>0</v>
      </c>
      <c r="N41" s="4" t="n">
        <f aca="false">IFERROR(VLOOKUP($A41,Deliba30,2,0),0)*Físico!M41</f>
        <v>0</v>
      </c>
      <c r="O41" s="4" t="n">
        <f aca="false">IFERROR(VLOOKUP($A41,Deliba30,2,0),0)*Físico!N41</f>
        <v>0</v>
      </c>
      <c r="P41" s="4" t="n">
        <f aca="false">IFERROR(VLOOKUP($A41,Deliba30,2,0),0)*Físico!O41</f>
        <v>0</v>
      </c>
      <c r="Q41" s="4" t="n">
        <f aca="false">IFERROR(VLOOKUP($A41,Deliba30,2,0),0)*Físico!P41</f>
        <v>0</v>
      </c>
      <c r="R41" s="4" t="n">
        <f aca="false">IFERROR(VLOOKUP($A41,Deliba30,2,0),0)*Físico!Q41</f>
        <v>0</v>
      </c>
      <c r="S41" s="4" t="n">
        <f aca="false">IFERROR(VLOOKUP($A41,Deliba30,2,0),0)*Físico!R41</f>
        <v>0</v>
      </c>
      <c r="T41" s="4" t="n">
        <f aca="false">IFERROR(VLOOKUP($A41,Deliba30,2,0),0)*Físico!S41</f>
        <v>0</v>
      </c>
      <c r="U41" s="4" t="n">
        <f aca="false">IFERROR(VLOOKUP($A41,Deliba30,2,0),0)*Físico!T41</f>
        <v>0</v>
      </c>
      <c r="V41" s="4" t="n">
        <f aca="false">IFERROR(VLOOKUP($A41,Deliba30,2,0),0)*Físico!U41</f>
        <v>0</v>
      </c>
      <c r="W41" s="4" t="n">
        <f aca="false">IFERROR(VLOOKUP($A41,Deliba30,2,0),0)*Físico!V41</f>
        <v>0</v>
      </c>
      <c r="X41" s="4" t="n">
        <f aca="false">IFERROR(VLOOKUP($A41,Deliba30,2,0),0)*Físico!W41</f>
        <v>0</v>
      </c>
      <c r="Y41" s="4" t="n">
        <f aca="false">IFERROR(VLOOKUP($A41,Deliba30,2,0),0)*Físico!X41</f>
        <v>0</v>
      </c>
      <c r="Z41" s="4" t="n">
        <f aca="false">IFERROR(VLOOKUP($A41,Deliba30,2,0),0)*Físico!Y41</f>
        <v>0</v>
      </c>
      <c r="AA41" s="4" t="n">
        <f aca="false">IFERROR(VLOOKUP($A41,Deliba30,2,0),0)*Físico!Z41</f>
        <v>0</v>
      </c>
      <c r="AB41" s="4" t="n">
        <f aca="false">IFERROR(VLOOKUP($A41,Deliba30,2,0),0)*Físico!AA41</f>
        <v>0</v>
      </c>
      <c r="AC41" s="4" t="n">
        <f aca="false">IFERROR(VLOOKUP($A41,Deliba30,2,0),0)*Físico!AB41</f>
        <v>0</v>
      </c>
      <c r="AD41" s="4" t="n">
        <f aca="false">IFERROR(VLOOKUP($A41,Deliba30,2,0),0)*Físico!AC41</f>
        <v>0</v>
      </c>
      <c r="AE41" s="4" t="n">
        <f aca="false">IFERROR(VLOOKUP($A41,Deliba30,2,0),0)*Físico!AD41</f>
        <v>0</v>
      </c>
      <c r="AF41" s="4" t="n">
        <f aca="false">IFERROR(VLOOKUP($A41,Deliba30,2,0),0)*Físico!AE41</f>
        <v>0</v>
      </c>
      <c r="AG41" s="4" t="n">
        <f aca="false">SUM(C41:AF41)</f>
        <v>0</v>
      </c>
    </row>
    <row r="42" customFormat="false" ht="13.8" hidden="false" customHeight="false" outlineLevel="0" collapsed="false">
      <c r="A42" s="0" t="n">
        <f aca="false">LEFT(B42,9)*1</f>
        <v>40603015</v>
      </c>
      <c r="B42" s="3" t="s">
        <v>78</v>
      </c>
      <c r="C42" s="4" t="n">
        <f aca="false">IFERROR(VLOOKUP($A42,Deliba30,2,0),0)*Físico!B42</f>
        <v>0</v>
      </c>
      <c r="D42" s="4" t="n">
        <f aca="false">IFERROR(VLOOKUP($A42,Deliba30,2,0),0)*Físico!C42</f>
        <v>0</v>
      </c>
      <c r="E42" s="4" t="n">
        <f aca="false">IFERROR(VLOOKUP($A42,Deliba30,2,0),0)*Físico!D42</f>
        <v>0</v>
      </c>
      <c r="F42" s="4" t="n">
        <f aca="false">IFERROR(VLOOKUP($A42,Deliba30,2,0),0)*Físico!E42</f>
        <v>0</v>
      </c>
      <c r="G42" s="4" t="n">
        <f aca="false">IFERROR(VLOOKUP($A42,Deliba30,2,0),0)*Físico!F42</f>
        <v>0</v>
      </c>
      <c r="H42" s="4" t="n">
        <f aca="false">IFERROR(VLOOKUP($A42,Deliba30,2,0),0)*Físico!G42</f>
        <v>0</v>
      </c>
      <c r="I42" s="4" t="n">
        <f aca="false">IFERROR(VLOOKUP($A42,Deliba30,2,0),0)*Físico!H42</f>
        <v>0</v>
      </c>
      <c r="J42" s="4" t="n">
        <f aca="false">IFERROR(VLOOKUP($A42,Deliba30,2,0),0)*Físico!I42</f>
        <v>0</v>
      </c>
      <c r="K42" s="4" t="n">
        <f aca="false">IFERROR(VLOOKUP($A42,Deliba30,2,0),0)*Físico!J42</f>
        <v>0</v>
      </c>
      <c r="L42" s="4" t="n">
        <f aca="false">IFERROR(VLOOKUP($A42,Deliba30,2,0),0)*Físico!K42</f>
        <v>0</v>
      </c>
      <c r="M42" s="4" t="n">
        <f aca="false">IFERROR(VLOOKUP($A42,Deliba30,2,0),0)*Físico!L42</f>
        <v>0</v>
      </c>
      <c r="N42" s="4" t="n">
        <f aca="false">IFERROR(VLOOKUP($A42,Deliba30,2,0),0)*Físico!M42</f>
        <v>0</v>
      </c>
      <c r="O42" s="4" t="n">
        <f aca="false">IFERROR(VLOOKUP($A42,Deliba30,2,0),0)*Físico!N42</f>
        <v>0</v>
      </c>
      <c r="P42" s="4" t="n">
        <f aca="false">IFERROR(VLOOKUP($A42,Deliba30,2,0),0)*Físico!O42</f>
        <v>0</v>
      </c>
      <c r="Q42" s="4" t="n">
        <f aca="false">IFERROR(VLOOKUP($A42,Deliba30,2,0),0)*Físico!P42</f>
        <v>0</v>
      </c>
      <c r="R42" s="4" t="n">
        <f aca="false">IFERROR(VLOOKUP($A42,Deliba30,2,0),0)*Físico!Q42</f>
        <v>0</v>
      </c>
      <c r="S42" s="4" t="n">
        <f aca="false">IFERROR(VLOOKUP($A42,Deliba30,2,0),0)*Físico!R42</f>
        <v>0</v>
      </c>
      <c r="T42" s="4" t="n">
        <f aca="false">IFERROR(VLOOKUP($A42,Deliba30,2,0),0)*Físico!S42</f>
        <v>0</v>
      </c>
      <c r="U42" s="4" t="n">
        <f aca="false">IFERROR(VLOOKUP($A42,Deliba30,2,0),0)*Físico!T42</f>
        <v>0</v>
      </c>
      <c r="V42" s="4" t="n">
        <f aca="false">IFERROR(VLOOKUP($A42,Deliba30,2,0),0)*Físico!U42</f>
        <v>0</v>
      </c>
      <c r="W42" s="4" t="n">
        <f aca="false">IFERROR(VLOOKUP($A42,Deliba30,2,0),0)*Físico!V42</f>
        <v>0</v>
      </c>
      <c r="X42" s="4" t="n">
        <f aca="false">IFERROR(VLOOKUP($A42,Deliba30,2,0),0)*Físico!W42</f>
        <v>0</v>
      </c>
      <c r="Y42" s="4" t="n">
        <f aca="false">IFERROR(VLOOKUP($A42,Deliba30,2,0),0)*Físico!X42</f>
        <v>0</v>
      </c>
      <c r="Z42" s="4" t="n">
        <f aca="false">IFERROR(VLOOKUP($A42,Deliba30,2,0),0)*Físico!Y42</f>
        <v>0</v>
      </c>
      <c r="AA42" s="4" t="n">
        <f aca="false">IFERROR(VLOOKUP($A42,Deliba30,2,0),0)*Físico!Z42</f>
        <v>0</v>
      </c>
      <c r="AB42" s="4" t="n">
        <f aca="false">IFERROR(VLOOKUP($A42,Deliba30,2,0),0)*Físico!AA42</f>
        <v>0</v>
      </c>
      <c r="AC42" s="4" t="n">
        <f aca="false">IFERROR(VLOOKUP($A42,Deliba30,2,0),0)*Físico!AB42</f>
        <v>0</v>
      </c>
      <c r="AD42" s="4" t="n">
        <f aca="false">IFERROR(VLOOKUP($A42,Deliba30,2,0),0)*Físico!AC42</f>
        <v>0</v>
      </c>
      <c r="AE42" s="4" t="n">
        <f aca="false">IFERROR(VLOOKUP($A42,Deliba30,2,0),0)*Físico!AD42</f>
        <v>0</v>
      </c>
      <c r="AF42" s="4" t="n">
        <f aca="false">IFERROR(VLOOKUP($A42,Deliba30,2,0),0)*Físico!AE42</f>
        <v>0</v>
      </c>
      <c r="AG42" s="4" t="n">
        <f aca="false">SUM(C42:AF42)</f>
        <v>0</v>
      </c>
    </row>
    <row r="43" customFormat="false" ht="13.8" hidden="false" customHeight="false" outlineLevel="0" collapsed="false">
      <c r="A43" s="0" t="n">
        <f aca="false">LEFT(B43,9)*1</f>
        <v>40604005</v>
      </c>
      <c r="B43" s="3" t="s">
        <v>79</v>
      </c>
      <c r="C43" s="4" t="n">
        <f aca="false">IFERROR(VLOOKUP($A43,Deliba30,2,0),0)*Físico!B43</f>
        <v>0</v>
      </c>
      <c r="D43" s="4" t="n">
        <f aca="false">IFERROR(VLOOKUP($A43,Deliba30,2,0),0)*Físico!C43</f>
        <v>0</v>
      </c>
      <c r="E43" s="4" t="n">
        <f aca="false">IFERROR(VLOOKUP($A43,Deliba30,2,0),0)*Físico!D43</f>
        <v>0</v>
      </c>
      <c r="F43" s="4" t="n">
        <f aca="false">IFERROR(VLOOKUP($A43,Deliba30,2,0),0)*Físico!E43</f>
        <v>0</v>
      </c>
      <c r="G43" s="4" t="n">
        <f aca="false">IFERROR(VLOOKUP($A43,Deliba30,2,0),0)*Físico!F43</f>
        <v>0</v>
      </c>
      <c r="H43" s="4" t="n">
        <f aca="false">IFERROR(VLOOKUP($A43,Deliba30,2,0),0)*Físico!G43</f>
        <v>0</v>
      </c>
      <c r="I43" s="4" t="n">
        <f aca="false">IFERROR(VLOOKUP($A43,Deliba30,2,0),0)*Físico!H43</f>
        <v>0</v>
      </c>
      <c r="J43" s="4" t="n">
        <f aca="false">IFERROR(VLOOKUP($A43,Deliba30,2,0),0)*Físico!I43</f>
        <v>0</v>
      </c>
      <c r="K43" s="4" t="n">
        <f aca="false">IFERROR(VLOOKUP($A43,Deliba30,2,0),0)*Físico!J43</f>
        <v>0</v>
      </c>
      <c r="L43" s="4" t="n">
        <f aca="false">IFERROR(VLOOKUP($A43,Deliba30,2,0),0)*Físico!K43</f>
        <v>0</v>
      </c>
      <c r="M43" s="4" t="n">
        <f aca="false">IFERROR(VLOOKUP($A43,Deliba30,2,0),0)*Físico!L43</f>
        <v>0</v>
      </c>
      <c r="N43" s="4" t="n">
        <f aca="false">IFERROR(VLOOKUP($A43,Deliba30,2,0),0)*Físico!M43</f>
        <v>0</v>
      </c>
      <c r="O43" s="4" t="n">
        <f aca="false">IFERROR(VLOOKUP($A43,Deliba30,2,0),0)*Físico!N43</f>
        <v>0</v>
      </c>
      <c r="P43" s="4" t="n">
        <f aca="false">IFERROR(VLOOKUP($A43,Deliba30,2,0),0)*Físico!O43</f>
        <v>0</v>
      </c>
      <c r="Q43" s="4" t="n">
        <f aca="false">IFERROR(VLOOKUP($A43,Deliba30,2,0),0)*Físico!P43</f>
        <v>0</v>
      </c>
      <c r="R43" s="4" t="n">
        <f aca="false">IFERROR(VLOOKUP($A43,Deliba30,2,0),0)*Físico!Q43</f>
        <v>0</v>
      </c>
      <c r="S43" s="4" t="n">
        <f aca="false">IFERROR(VLOOKUP($A43,Deliba30,2,0),0)*Físico!R43</f>
        <v>0</v>
      </c>
      <c r="T43" s="4" t="n">
        <f aca="false">IFERROR(VLOOKUP($A43,Deliba30,2,0),0)*Físico!S43</f>
        <v>0</v>
      </c>
      <c r="U43" s="4" t="n">
        <f aca="false">IFERROR(VLOOKUP($A43,Deliba30,2,0),0)*Físico!T43</f>
        <v>0</v>
      </c>
      <c r="V43" s="4" t="n">
        <f aca="false">IFERROR(VLOOKUP($A43,Deliba30,2,0),0)*Físico!U43</f>
        <v>0</v>
      </c>
      <c r="W43" s="4" t="n">
        <f aca="false">IFERROR(VLOOKUP($A43,Deliba30,2,0),0)*Físico!V43</f>
        <v>0</v>
      </c>
      <c r="X43" s="4" t="n">
        <f aca="false">IFERROR(VLOOKUP($A43,Deliba30,2,0),0)*Físico!W43</f>
        <v>0</v>
      </c>
      <c r="Y43" s="4" t="n">
        <f aca="false">IFERROR(VLOOKUP($A43,Deliba30,2,0),0)*Físico!X43</f>
        <v>0</v>
      </c>
      <c r="Z43" s="4" t="n">
        <f aca="false">IFERROR(VLOOKUP($A43,Deliba30,2,0),0)*Físico!Y43</f>
        <v>0</v>
      </c>
      <c r="AA43" s="4" t="n">
        <f aca="false">IFERROR(VLOOKUP($A43,Deliba30,2,0),0)*Físico!Z43</f>
        <v>0</v>
      </c>
      <c r="AB43" s="4" t="n">
        <f aca="false">IFERROR(VLOOKUP($A43,Deliba30,2,0),0)*Físico!AA43</f>
        <v>0</v>
      </c>
      <c r="AC43" s="4" t="n">
        <f aca="false">IFERROR(VLOOKUP($A43,Deliba30,2,0),0)*Físico!AB43</f>
        <v>0</v>
      </c>
      <c r="AD43" s="4" t="n">
        <f aca="false">IFERROR(VLOOKUP($A43,Deliba30,2,0),0)*Físico!AC43</f>
        <v>0</v>
      </c>
      <c r="AE43" s="4" t="n">
        <f aca="false">IFERROR(VLOOKUP($A43,Deliba30,2,0),0)*Físico!AD43</f>
        <v>0</v>
      </c>
      <c r="AF43" s="4" t="n">
        <f aca="false">IFERROR(VLOOKUP($A43,Deliba30,2,0),0)*Físico!AE43</f>
        <v>0</v>
      </c>
      <c r="AG43" s="4" t="n">
        <f aca="false">SUM(C43:AF43)</f>
        <v>0</v>
      </c>
    </row>
    <row r="44" customFormat="false" ht="13.8" hidden="false" customHeight="false" outlineLevel="0" collapsed="false">
      <c r="A44" s="0" t="n">
        <f aca="false">LEFT(B44,9)*1</f>
        <v>40604006</v>
      </c>
      <c r="B44" s="3" t="s">
        <v>80</v>
      </c>
      <c r="C44" s="4" t="n">
        <f aca="false">IFERROR(VLOOKUP($A44,Deliba30,2,0),0)*Físico!B44</f>
        <v>0</v>
      </c>
      <c r="D44" s="4" t="n">
        <f aca="false">IFERROR(VLOOKUP($A44,Deliba30,2,0),0)*Físico!C44</f>
        <v>0</v>
      </c>
      <c r="E44" s="4" t="n">
        <f aca="false">IFERROR(VLOOKUP($A44,Deliba30,2,0),0)*Físico!D44</f>
        <v>0</v>
      </c>
      <c r="F44" s="4" t="n">
        <f aca="false">IFERROR(VLOOKUP($A44,Deliba30,2,0),0)*Físico!E44</f>
        <v>0</v>
      </c>
      <c r="G44" s="4" t="n">
        <f aca="false">IFERROR(VLOOKUP($A44,Deliba30,2,0),0)*Físico!F44</f>
        <v>0</v>
      </c>
      <c r="H44" s="4" t="n">
        <f aca="false">IFERROR(VLOOKUP($A44,Deliba30,2,0),0)*Físico!G44</f>
        <v>0</v>
      </c>
      <c r="I44" s="4" t="n">
        <f aca="false">IFERROR(VLOOKUP($A44,Deliba30,2,0),0)*Físico!H44</f>
        <v>0</v>
      </c>
      <c r="J44" s="4" t="n">
        <f aca="false">IFERROR(VLOOKUP($A44,Deliba30,2,0),0)*Físico!I44</f>
        <v>0</v>
      </c>
      <c r="K44" s="4" t="n">
        <f aca="false">IFERROR(VLOOKUP($A44,Deliba30,2,0),0)*Físico!J44</f>
        <v>0</v>
      </c>
      <c r="L44" s="4" t="n">
        <f aca="false">IFERROR(VLOOKUP($A44,Deliba30,2,0),0)*Físico!K44</f>
        <v>0</v>
      </c>
      <c r="M44" s="4" t="n">
        <f aca="false">IFERROR(VLOOKUP($A44,Deliba30,2,0),0)*Físico!L44</f>
        <v>0</v>
      </c>
      <c r="N44" s="4" t="n">
        <f aca="false">IFERROR(VLOOKUP($A44,Deliba30,2,0),0)*Físico!M44</f>
        <v>0</v>
      </c>
      <c r="O44" s="4" t="n">
        <f aca="false">IFERROR(VLOOKUP($A44,Deliba30,2,0),0)*Físico!N44</f>
        <v>0</v>
      </c>
      <c r="P44" s="4" t="n">
        <f aca="false">IFERROR(VLOOKUP($A44,Deliba30,2,0),0)*Físico!O44</f>
        <v>0</v>
      </c>
      <c r="Q44" s="4" t="n">
        <f aca="false">IFERROR(VLOOKUP($A44,Deliba30,2,0),0)*Físico!P44</f>
        <v>0</v>
      </c>
      <c r="R44" s="4" t="n">
        <f aca="false">IFERROR(VLOOKUP($A44,Deliba30,2,0),0)*Físico!Q44</f>
        <v>0</v>
      </c>
      <c r="S44" s="4" t="n">
        <f aca="false">IFERROR(VLOOKUP($A44,Deliba30,2,0),0)*Físico!R44</f>
        <v>0</v>
      </c>
      <c r="T44" s="4" t="n">
        <f aca="false">IFERROR(VLOOKUP($A44,Deliba30,2,0),0)*Físico!S44</f>
        <v>0</v>
      </c>
      <c r="U44" s="4" t="n">
        <f aca="false">IFERROR(VLOOKUP($A44,Deliba30,2,0),0)*Físico!T44</f>
        <v>0</v>
      </c>
      <c r="V44" s="4" t="n">
        <f aca="false">IFERROR(VLOOKUP($A44,Deliba30,2,0),0)*Físico!U44</f>
        <v>0</v>
      </c>
      <c r="W44" s="4" t="n">
        <f aca="false">IFERROR(VLOOKUP($A44,Deliba30,2,0),0)*Físico!V44</f>
        <v>0</v>
      </c>
      <c r="X44" s="4" t="n">
        <f aca="false">IFERROR(VLOOKUP($A44,Deliba30,2,0),0)*Físico!W44</f>
        <v>0</v>
      </c>
      <c r="Y44" s="4" t="n">
        <f aca="false">IFERROR(VLOOKUP($A44,Deliba30,2,0),0)*Físico!X44</f>
        <v>0</v>
      </c>
      <c r="Z44" s="4" t="n">
        <f aca="false">IFERROR(VLOOKUP($A44,Deliba30,2,0),0)*Físico!Y44</f>
        <v>0</v>
      </c>
      <c r="AA44" s="4" t="n">
        <f aca="false">IFERROR(VLOOKUP($A44,Deliba30,2,0),0)*Físico!Z44</f>
        <v>0</v>
      </c>
      <c r="AB44" s="4" t="n">
        <f aca="false">IFERROR(VLOOKUP($A44,Deliba30,2,0),0)*Físico!AA44</f>
        <v>0</v>
      </c>
      <c r="AC44" s="4" t="n">
        <f aca="false">IFERROR(VLOOKUP($A44,Deliba30,2,0),0)*Físico!AB44</f>
        <v>0</v>
      </c>
      <c r="AD44" s="4" t="n">
        <f aca="false">IFERROR(VLOOKUP($A44,Deliba30,2,0),0)*Físico!AC44</f>
        <v>0</v>
      </c>
      <c r="AE44" s="4" t="n">
        <f aca="false">IFERROR(VLOOKUP($A44,Deliba30,2,0),0)*Físico!AD44</f>
        <v>0</v>
      </c>
      <c r="AF44" s="4" t="n">
        <f aca="false">IFERROR(VLOOKUP($A44,Deliba30,2,0),0)*Físico!AE44</f>
        <v>0</v>
      </c>
      <c r="AG44" s="4" t="n">
        <f aca="false">SUM(C44:AF44)</f>
        <v>0</v>
      </c>
    </row>
    <row r="45" customFormat="false" ht="13.8" hidden="false" customHeight="false" outlineLevel="0" collapsed="false">
      <c r="A45" s="0" t="n">
        <f aca="false">LEFT(B45,9)*1</f>
        <v>40604012</v>
      </c>
      <c r="B45" s="3" t="s">
        <v>81</v>
      </c>
      <c r="C45" s="4" t="n">
        <f aca="false">IFERROR(VLOOKUP($A45,Deliba30,2,0),0)*Físico!B45</f>
        <v>0</v>
      </c>
      <c r="D45" s="4" t="n">
        <f aca="false">IFERROR(VLOOKUP($A45,Deliba30,2,0),0)*Físico!C45</f>
        <v>0</v>
      </c>
      <c r="E45" s="4" t="n">
        <f aca="false">IFERROR(VLOOKUP($A45,Deliba30,2,0),0)*Físico!D45</f>
        <v>0</v>
      </c>
      <c r="F45" s="4" t="n">
        <f aca="false">IFERROR(VLOOKUP($A45,Deliba30,2,0),0)*Físico!E45</f>
        <v>0</v>
      </c>
      <c r="G45" s="4" t="n">
        <f aca="false">IFERROR(VLOOKUP($A45,Deliba30,2,0),0)*Físico!F45</f>
        <v>0</v>
      </c>
      <c r="H45" s="4" t="n">
        <f aca="false">IFERROR(VLOOKUP($A45,Deliba30,2,0),0)*Físico!G45</f>
        <v>0</v>
      </c>
      <c r="I45" s="4" t="n">
        <f aca="false">IFERROR(VLOOKUP($A45,Deliba30,2,0),0)*Físico!H45</f>
        <v>0</v>
      </c>
      <c r="J45" s="4" t="n">
        <f aca="false">IFERROR(VLOOKUP($A45,Deliba30,2,0),0)*Físico!I45</f>
        <v>0</v>
      </c>
      <c r="K45" s="4" t="n">
        <f aca="false">IFERROR(VLOOKUP($A45,Deliba30,2,0),0)*Físico!J45</f>
        <v>0</v>
      </c>
      <c r="L45" s="4" t="n">
        <f aca="false">IFERROR(VLOOKUP($A45,Deliba30,2,0),0)*Físico!K45</f>
        <v>0</v>
      </c>
      <c r="M45" s="4" t="n">
        <f aca="false">IFERROR(VLOOKUP($A45,Deliba30,2,0),0)*Físico!L45</f>
        <v>0</v>
      </c>
      <c r="N45" s="4" t="n">
        <f aca="false">IFERROR(VLOOKUP($A45,Deliba30,2,0),0)*Físico!M45</f>
        <v>0</v>
      </c>
      <c r="O45" s="4" t="n">
        <f aca="false">IFERROR(VLOOKUP($A45,Deliba30,2,0),0)*Físico!N45</f>
        <v>0</v>
      </c>
      <c r="P45" s="4" t="n">
        <f aca="false">IFERROR(VLOOKUP($A45,Deliba30,2,0),0)*Físico!O45</f>
        <v>0</v>
      </c>
      <c r="Q45" s="4" t="n">
        <f aca="false">IFERROR(VLOOKUP($A45,Deliba30,2,0),0)*Físico!P45</f>
        <v>0</v>
      </c>
      <c r="R45" s="4" t="n">
        <f aca="false">IFERROR(VLOOKUP($A45,Deliba30,2,0),0)*Físico!Q45</f>
        <v>0</v>
      </c>
      <c r="S45" s="4" t="n">
        <f aca="false">IFERROR(VLOOKUP($A45,Deliba30,2,0),0)*Físico!R45</f>
        <v>0</v>
      </c>
      <c r="T45" s="4" t="n">
        <f aca="false">IFERROR(VLOOKUP($A45,Deliba30,2,0),0)*Físico!S45</f>
        <v>0</v>
      </c>
      <c r="U45" s="4" t="n">
        <f aca="false">IFERROR(VLOOKUP($A45,Deliba30,2,0),0)*Físico!T45</f>
        <v>0</v>
      </c>
      <c r="V45" s="4" t="n">
        <f aca="false">IFERROR(VLOOKUP($A45,Deliba30,2,0),0)*Físico!U45</f>
        <v>0</v>
      </c>
      <c r="W45" s="4" t="n">
        <f aca="false">IFERROR(VLOOKUP($A45,Deliba30,2,0),0)*Físico!V45</f>
        <v>0</v>
      </c>
      <c r="X45" s="4" t="n">
        <f aca="false">IFERROR(VLOOKUP($A45,Deliba30,2,0),0)*Físico!W45</f>
        <v>0</v>
      </c>
      <c r="Y45" s="4" t="n">
        <f aca="false">IFERROR(VLOOKUP($A45,Deliba30,2,0),0)*Físico!X45</f>
        <v>0</v>
      </c>
      <c r="Z45" s="4" t="n">
        <f aca="false">IFERROR(VLOOKUP($A45,Deliba30,2,0),0)*Físico!Y45</f>
        <v>0</v>
      </c>
      <c r="AA45" s="4" t="n">
        <f aca="false">IFERROR(VLOOKUP($A45,Deliba30,2,0),0)*Físico!Z45</f>
        <v>0</v>
      </c>
      <c r="AB45" s="4" t="n">
        <f aca="false">IFERROR(VLOOKUP($A45,Deliba30,2,0),0)*Físico!AA45</f>
        <v>0</v>
      </c>
      <c r="AC45" s="4" t="n">
        <f aca="false">IFERROR(VLOOKUP($A45,Deliba30,2,0),0)*Físico!AB45</f>
        <v>0</v>
      </c>
      <c r="AD45" s="4" t="n">
        <f aca="false">IFERROR(VLOOKUP($A45,Deliba30,2,0),0)*Físico!AC45</f>
        <v>0</v>
      </c>
      <c r="AE45" s="4" t="n">
        <f aca="false">IFERROR(VLOOKUP($A45,Deliba30,2,0),0)*Físico!AD45</f>
        <v>0</v>
      </c>
      <c r="AF45" s="4" t="n">
        <f aca="false">IFERROR(VLOOKUP($A45,Deliba30,2,0),0)*Físico!AE45</f>
        <v>0</v>
      </c>
      <c r="AG45" s="4" t="n">
        <f aca="false">SUM(C45:AF45)</f>
        <v>0</v>
      </c>
    </row>
    <row r="46" customFormat="false" ht="13.8" hidden="false" customHeight="false" outlineLevel="0" collapsed="false">
      <c r="A46" s="0" t="n">
        <f aca="false">LEFT(B46,9)*1</f>
        <v>40605001</v>
      </c>
      <c r="B46" s="3" t="s">
        <v>82</v>
      </c>
      <c r="C46" s="4" t="n">
        <f aca="false">IFERROR(VLOOKUP($A46,Deliba30,2,0),0)*Físico!B46</f>
        <v>0</v>
      </c>
      <c r="D46" s="4" t="n">
        <f aca="false">IFERROR(VLOOKUP($A46,Deliba30,2,0),0)*Físico!C46</f>
        <v>0</v>
      </c>
      <c r="E46" s="4" t="n">
        <f aca="false">IFERROR(VLOOKUP($A46,Deliba30,2,0),0)*Físico!D46</f>
        <v>0</v>
      </c>
      <c r="F46" s="4" t="n">
        <f aca="false">IFERROR(VLOOKUP($A46,Deliba30,2,0),0)*Físico!E46</f>
        <v>0</v>
      </c>
      <c r="G46" s="4" t="n">
        <f aca="false">IFERROR(VLOOKUP($A46,Deliba30,2,0),0)*Físico!F46</f>
        <v>0</v>
      </c>
      <c r="H46" s="4" t="n">
        <f aca="false">IFERROR(VLOOKUP($A46,Deliba30,2,0),0)*Físico!G46</f>
        <v>0</v>
      </c>
      <c r="I46" s="4" t="n">
        <f aca="false">IFERROR(VLOOKUP($A46,Deliba30,2,0),0)*Físico!H46</f>
        <v>0</v>
      </c>
      <c r="J46" s="4" t="n">
        <f aca="false">IFERROR(VLOOKUP($A46,Deliba30,2,0),0)*Físico!I46</f>
        <v>0</v>
      </c>
      <c r="K46" s="4" t="n">
        <f aca="false">IFERROR(VLOOKUP($A46,Deliba30,2,0),0)*Físico!J46</f>
        <v>0</v>
      </c>
      <c r="L46" s="4" t="n">
        <f aca="false">IFERROR(VLOOKUP($A46,Deliba30,2,0),0)*Físico!K46</f>
        <v>0</v>
      </c>
      <c r="M46" s="4" t="n">
        <f aca="false">IFERROR(VLOOKUP($A46,Deliba30,2,0),0)*Físico!L46</f>
        <v>0</v>
      </c>
      <c r="N46" s="4" t="n">
        <f aca="false">IFERROR(VLOOKUP($A46,Deliba30,2,0),0)*Físico!M46</f>
        <v>0</v>
      </c>
      <c r="O46" s="4" t="n">
        <f aca="false">IFERROR(VLOOKUP($A46,Deliba30,2,0),0)*Físico!N46</f>
        <v>0</v>
      </c>
      <c r="P46" s="4" t="n">
        <f aca="false">IFERROR(VLOOKUP($A46,Deliba30,2,0),0)*Físico!O46</f>
        <v>0</v>
      </c>
      <c r="Q46" s="4" t="n">
        <f aca="false">IFERROR(VLOOKUP($A46,Deliba30,2,0),0)*Físico!P46</f>
        <v>0</v>
      </c>
      <c r="R46" s="4" t="n">
        <f aca="false">IFERROR(VLOOKUP($A46,Deliba30,2,0),0)*Físico!Q46</f>
        <v>0</v>
      </c>
      <c r="S46" s="4" t="n">
        <f aca="false">IFERROR(VLOOKUP($A46,Deliba30,2,0),0)*Físico!R46</f>
        <v>0</v>
      </c>
      <c r="T46" s="4" t="n">
        <f aca="false">IFERROR(VLOOKUP($A46,Deliba30,2,0),0)*Físico!S46</f>
        <v>0</v>
      </c>
      <c r="U46" s="4" t="n">
        <f aca="false">IFERROR(VLOOKUP($A46,Deliba30,2,0),0)*Físico!T46</f>
        <v>0</v>
      </c>
      <c r="V46" s="4" t="n">
        <f aca="false">IFERROR(VLOOKUP($A46,Deliba30,2,0),0)*Físico!U46</f>
        <v>2627.91</v>
      </c>
      <c r="W46" s="4" t="n">
        <f aca="false">IFERROR(VLOOKUP($A46,Deliba30,2,0),0)*Físico!V46</f>
        <v>0</v>
      </c>
      <c r="X46" s="4" t="n">
        <f aca="false">IFERROR(VLOOKUP($A46,Deliba30,2,0),0)*Físico!W46</f>
        <v>0</v>
      </c>
      <c r="Y46" s="4" t="n">
        <f aca="false">IFERROR(VLOOKUP($A46,Deliba30,2,0),0)*Físico!X46</f>
        <v>0</v>
      </c>
      <c r="Z46" s="4" t="n">
        <f aca="false">IFERROR(VLOOKUP($A46,Deliba30,2,0),0)*Físico!Y46</f>
        <v>0</v>
      </c>
      <c r="AA46" s="4" t="n">
        <f aca="false">IFERROR(VLOOKUP($A46,Deliba30,2,0),0)*Físico!Z46</f>
        <v>0</v>
      </c>
      <c r="AB46" s="4" t="n">
        <f aca="false">IFERROR(VLOOKUP($A46,Deliba30,2,0),0)*Físico!AA46</f>
        <v>0</v>
      </c>
      <c r="AC46" s="4" t="n">
        <f aca="false">IFERROR(VLOOKUP($A46,Deliba30,2,0),0)*Físico!AB46</f>
        <v>0</v>
      </c>
      <c r="AD46" s="4" t="n">
        <f aca="false">IFERROR(VLOOKUP($A46,Deliba30,2,0),0)*Físico!AC46</f>
        <v>0</v>
      </c>
      <c r="AE46" s="4" t="n">
        <f aca="false">IFERROR(VLOOKUP($A46,Deliba30,2,0),0)*Físico!AD46</f>
        <v>0</v>
      </c>
      <c r="AF46" s="4" t="n">
        <f aca="false">IFERROR(VLOOKUP($A46,Deliba30,2,0),0)*Físico!AE46</f>
        <v>0</v>
      </c>
      <c r="AG46" s="4" t="n">
        <f aca="false">SUM(C46:AF46)</f>
        <v>2627.91</v>
      </c>
    </row>
    <row r="47" customFormat="false" ht="13.8" hidden="false" customHeight="false" outlineLevel="0" collapsed="false">
      <c r="A47" s="0" t="n">
        <f aca="false">LEFT(B47,9)*1</f>
        <v>40605002</v>
      </c>
      <c r="B47" s="3" t="s">
        <v>83</v>
      </c>
      <c r="C47" s="4" t="n">
        <f aca="false">IFERROR(VLOOKUP($A47,Deliba30,2,0),0)*Físico!B47</f>
        <v>0</v>
      </c>
      <c r="D47" s="4" t="n">
        <f aca="false">IFERROR(VLOOKUP($A47,Deliba30,2,0),0)*Físico!C47</f>
        <v>0</v>
      </c>
      <c r="E47" s="4" t="n">
        <f aca="false">IFERROR(VLOOKUP($A47,Deliba30,2,0),0)*Físico!D47</f>
        <v>0</v>
      </c>
      <c r="F47" s="4" t="n">
        <f aca="false">IFERROR(VLOOKUP($A47,Deliba30,2,0),0)*Físico!E47</f>
        <v>0</v>
      </c>
      <c r="G47" s="4" t="n">
        <f aca="false">IFERROR(VLOOKUP($A47,Deliba30,2,0),0)*Físico!F47</f>
        <v>0</v>
      </c>
      <c r="H47" s="4" t="n">
        <f aca="false">IFERROR(VLOOKUP($A47,Deliba30,2,0),0)*Físico!G47</f>
        <v>0</v>
      </c>
      <c r="I47" s="4" t="n">
        <f aca="false">IFERROR(VLOOKUP($A47,Deliba30,2,0),0)*Físico!H47</f>
        <v>0</v>
      </c>
      <c r="J47" s="4" t="n">
        <f aca="false">IFERROR(VLOOKUP($A47,Deliba30,2,0),0)*Físico!I47</f>
        <v>0</v>
      </c>
      <c r="K47" s="4" t="n">
        <f aca="false">IFERROR(VLOOKUP($A47,Deliba30,2,0),0)*Físico!J47</f>
        <v>0</v>
      </c>
      <c r="L47" s="4" t="n">
        <f aca="false">IFERROR(VLOOKUP($A47,Deliba30,2,0),0)*Físico!K47</f>
        <v>0</v>
      </c>
      <c r="M47" s="4" t="n">
        <f aca="false">IFERROR(VLOOKUP($A47,Deliba30,2,0),0)*Físico!L47</f>
        <v>0</v>
      </c>
      <c r="N47" s="4" t="n">
        <f aca="false">IFERROR(VLOOKUP($A47,Deliba30,2,0),0)*Físico!M47</f>
        <v>0</v>
      </c>
      <c r="O47" s="4" t="n">
        <f aca="false">IFERROR(VLOOKUP($A47,Deliba30,2,0),0)*Físico!N47</f>
        <v>0</v>
      </c>
      <c r="P47" s="4" t="n">
        <f aca="false">IFERROR(VLOOKUP($A47,Deliba30,2,0),0)*Físico!O47</f>
        <v>0</v>
      </c>
      <c r="Q47" s="4" t="n">
        <f aca="false">IFERROR(VLOOKUP($A47,Deliba30,2,0),0)*Físico!P47</f>
        <v>0</v>
      </c>
      <c r="R47" s="4" t="n">
        <f aca="false">IFERROR(VLOOKUP($A47,Deliba30,2,0),0)*Físico!Q47</f>
        <v>0</v>
      </c>
      <c r="S47" s="4" t="n">
        <f aca="false">IFERROR(VLOOKUP($A47,Deliba30,2,0),0)*Físico!R47</f>
        <v>0</v>
      </c>
      <c r="T47" s="4" t="n">
        <f aca="false">IFERROR(VLOOKUP($A47,Deliba30,2,0),0)*Físico!S47</f>
        <v>0</v>
      </c>
      <c r="U47" s="4" t="n">
        <f aca="false">IFERROR(VLOOKUP($A47,Deliba30,2,0),0)*Físico!T47</f>
        <v>0</v>
      </c>
      <c r="V47" s="4" t="n">
        <f aca="false">IFERROR(VLOOKUP($A47,Deliba30,2,0),0)*Físico!U47</f>
        <v>1474.54</v>
      </c>
      <c r="W47" s="4" t="n">
        <f aca="false">IFERROR(VLOOKUP($A47,Deliba30,2,0),0)*Físico!V47</f>
        <v>0</v>
      </c>
      <c r="X47" s="4" t="n">
        <f aca="false">IFERROR(VLOOKUP($A47,Deliba30,2,0),0)*Físico!W47</f>
        <v>0</v>
      </c>
      <c r="Y47" s="4" t="n">
        <f aca="false">IFERROR(VLOOKUP($A47,Deliba30,2,0),0)*Físico!X47</f>
        <v>0</v>
      </c>
      <c r="Z47" s="4" t="n">
        <f aca="false">IFERROR(VLOOKUP($A47,Deliba30,2,0),0)*Físico!Y47</f>
        <v>0</v>
      </c>
      <c r="AA47" s="4" t="n">
        <f aca="false">IFERROR(VLOOKUP($A47,Deliba30,2,0),0)*Físico!Z47</f>
        <v>0</v>
      </c>
      <c r="AB47" s="4" t="n">
        <f aca="false">IFERROR(VLOOKUP($A47,Deliba30,2,0),0)*Físico!AA47</f>
        <v>0</v>
      </c>
      <c r="AC47" s="4" t="n">
        <f aca="false">IFERROR(VLOOKUP($A47,Deliba30,2,0),0)*Físico!AB47</f>
        <v>0</v>
      </c>
      <c r="AD47" s="4" t="n">
        <f aca="false">IFERROR(VLOOKUP($A47,Deliba30,2,0),0)*Físico!AC47</f>
        <v>0</v>
      </c>
      <c r="AE47" s="4" t="n">
        <f aca="false">IFERROR(VLOOKUP($A47,Deliba30,2,0),0)*Físico!AD47</f>
        <v>0</v>
      </c>
      <c r="AF47" s="4" t="n">
        <f aca="false">IFERROR(VLOOKUP($A47,Deliba30,2,0),0)*Físico!AE47</f>
        <v>0</v>
      </c>
      <c r="AG47" s="4" t="n">
        <f aca="false">SUM(C47:AF47)</f>
        <v>1474.54</v>
      </c>
    </row>
    <row r="48" customFormat="false" ht="13.8" hidden="false" customHeight="false" outlineLevel="0" collapsed="false">
      <c r="A48" s="0" t="n">
        <f aca="false">LEFT(B48,9)*1</f>
        <v>40605003</v>
      </c>
      <c r="B48" s="3" t="s">
        <v>84</v>
      </c>
      <c r="C48" s="4" t="n">
        <f aca="false">IFERROR(VLOOKUP($A48,Deliba30,2,0),0)*Físico!B48</f>
        <v>0</v>
      </c>
      <c r="D48" s="4" t="n">
        <f aca="false">IFERROR(VLOOKUP($A48,Deliba30,2,0),0)*Físico!C48</f>
        <v>0</v>
      </c>
      <c r="E48" s="4" t="n">
        <f aca="false">IFERROR(VLOOKUP($A48,Deliba30,2,0),0)*Físico!D48</f>
        <v>0</v>
      </c>
      <c r="F48" s="4" t="n">
        <f aca="false">IFERROR(VLOOKUP($A48,Deliba30,2,0),0)*Físico!E48</f>
        <v>0</v>
      </c>
      <c r="G48" s="4" t="n">
        <f aca="false">IFERROR(VLOOKUP($A48,Deliba30,2,0),0)*Físico!F48</f>
        <v>1492.31</v>
      </c>
      <c r="H48" s="4" t="n">
        <f aca="false">IFERROR(VLOOKUP($A48,Deliba30,2,0),0)*Físico!G48</f>
        <v>0</v>
      </c>
      <c r="I48" s="4" t="n">
        <f aca="false">IFERROR(VLOOKUP($A48,Deliba30,2,0),0)*Físico!H48</f>
        <v>0</v>
      </c>
      <c r="J48" s="4" t="n">
        <f aca="false">IFERROR(VLOOKUP($A48,Deliba30,2,0),0)*Físico!I48</f>
        <v>0</v>
      </c>
      <c r="K48" s="4" t="n">
        <f aca="false">IFERROR(VLOOKUP($A48,Deliba30,2,0),0)*Físico!J48</f>
        <v>0</v>
      </c>
      <c r="L48" s="4" t="n">
        <f aca="false">IFERROR(VLOOKUP($A48,Deliba30,2,0),0)*Físico!K48</f>
        <v>0</v>
      </c>
      <c r="M48" s="4" t="n">
        <f aca="false">IFERROR(VLOOKUP($A48,Deliba30,2,0),0)*Físico!L48</f>
        <v>0</v>
      </c>
      <c r="N48" s="4" t="n">
        <f aca="false">IFERROR(VLOOKUP($A48,Deliba30,2,0),0)*Físico!M48</f>
        <v>0</v>
      </c>
      <c r="O48" s="4" t="n">
        <f aca="false">IFERROR(VLOOKUP($A48,Deliba30,2,0),0)*Físico!N48</f>
        <v>0</v>
      </c>
      <c r="P48" s="4" t="n">
        <f aca="false">IFERROR(VLOOKUP($A48,Deliba30,2,0),0)*Físico!O48</f>
        <v>0</v>
      </c>
      <c r="Q48" s="4" t="n">
        <f aca="false">IFERROR(VLOOKUP($A48,Deliba30,2,0),0)*Físico!P48</f>
        <v>0</v>
      </c>
      <c r="R48" s="4" t="n">
        <f aca="false">IFERROR(VLOOKUP($A48,Deliba30,2,0),0)*Físico!Q48</f>
        <v>0</v>
      </c>
      <c r="S48" s="4" t="n">
        <f aca="false">IFERROR(VLOOKUP($A48,Deliba30,2,0),0)*Físico!R48</f>
        <v>0</v>
      </c>
      <c r="T48" s="4" t="n">
        <f aca="false">IFERROR(VLOOKUP($A48,Deliba30,2,0),0)*Físico!S48</f>
        <v>0</v>
      </c>
      <c r="U48" s="4" t="n">
        <f aca="false">IFERROR(VLOOKUP($A48,Deliba30,2,0),0)*Físico!T48</f>
        <v>0</v>
      </c>
      <c r="V48" s="4" t="n">
        <f aca="false">IFERROR(VLOOKUP($A48,Deliba30,2,0),0)*Físico!U48</f>
        <v>0</v>
      </c>
      <c r="W48" s="4" t="n">
        <f aca="false">IFERROR(VLOOKUP($A48,Deliba30,2,0),0)*Físico!V48</f>
        <v>0</v>
      </c>
      <c r="X48" s="4" t="n">
        <f aca="false">IFERROR(VLOOKUP($A48,Deliba30,2,0),0)*Físico!W48</f>
        <v>0</v>
      </c>
      <c r="Y48" s="4" t="n">
        <f aca="false">IFERROR(VLOOKUP($A48,Deliba30,2,0),0)*Físico!X48</f>
        <v>0</v>
      </c>
      <c r="Z48" s="4" t="n">
        <f aca="false">IFERROR(VLOOKUP($A48,Deliba30,2,0),0)*Físico!Y48</f>
        <v>0</v>
      </c>
      <c r="AA48" s="4" t="n">
        <f aca="false">IFERROR(VLOOKUP($A48,Deliba30,2,0),0)*Físico!Z48</f>
        <v>0</v>
      </c>
      <c r="AB48" s="4" t="n">
        <f aca="false">IFERROR(VLOOKUP($A48,Deliba30,2,0),0)*Físico!AA48</f>
        <v>0</v>
      </c>
      <c r="AC48" s="4" t="n">
        <f aca="false">IFERROR(VLOOKUP($A48,Deliba30,2,0),0)*Físico!AB48</f>
        <v>0</v>
      </c>
      <c r="AD48" s="4" t="n">
        <f aca="false">IFERROR(VLOOKUP($A48,Deliba30,2,0),0)*Físico!AC48</f>
        <v>0</v>
      </c>
      <c r="AE48" s="4" t="n">
        <f aca="false">IFERROR(VLOOKUP($A48,Deliba30,2,0),0)*Físico!AD48</f>
        <v>0</v>
      </c>
      <c r="AF48" s="4" t="n">
        <f aca="false">IFERROR(VLOOKUP($A48,Deliba30,2,0),0)*Físico!AE48</f>
        <v>0</v>
      </c>
      <c r="AG48" s="4" t="n">
        <f aca="false">SUM(C48:AF48)</f>
        <v>1492.31</v>
      </c>
    </row>
    <row r="49" customFormat="false" ht="13.8" hidden="false" customHeight="false" outlineLevel="0" collapsed="false">
      <c r="A49" s="0" t="n">
        <f aca="false">LEFT(B49,9)*1</f>
        <v>40605004</v>
      </c>
      <c r="B49" s="3" t="s">
        <v>85</v>
      </c>
      <c r="C49" s="4" t="n">
        <f aca="false">IFERROR(VLOOKUP($A49,Deliba30,2,0),0)*Físico!B49</f>
        <v>0</v>
      </c>
      <c r="D49" s="4" t="n">
        <f aca="false">IFERROR(VLOOKUP($A49,Deliba30,2,0),0)*Físico!C49</f>
        <v>0</v>
      </c>
      <c r="E49" s="4" t="n">
        <f aca="false">IFERROR(VLOOKUP($A49,Deliba30,2,0),0)*Físico!D49</f>
        <v>0</v>
      </c>
      <c r="F49" s="4" t="n">
        <f aca="false">IFERROR(VLOOKUP($A49,Deliba30,2,0),0)*Físico!E49</f>
        <v>0</v>
      </c>
      <c r="G49" s="4" t="n">
        <f aca="false">IFERROR(VLOOKUP($A49,Deliba30,2,0),0)*Físico!F49</f>
        <v>0</v>
      </c>
      <c r="H49" s="4" t="n">
        <f aca="false">IFERROR(VLOOKUP($A49,Deliba30,2,0),0)*Físico!G49</f>
        <v>0</v>
      </c>
      <c r="I49" s="4" t="n">
        <f aca="false">IFERROR(VLOOKUP($A49,Deliba30,2,0),0)*Físico!H49</f>
        <v>0</v>
      </c>
      <c r="J49" s="4" t="n">
        <f aca="false">IFERROR(VLOOKUP($A49,Deliba30,2,0),0)*Físico!I49</f>
        <v>0</v>
      </c>
      <c r="K49" s="4" t="n">
        <f aca="false">IFERROR(VLOOKUP($A49,Deliba30,2,0),0)*Físico!J49</f>
        <v>0</v>
      </c>
      <c r="L49" s="4" t="n">
        <f aca="false">IFERROR(VLOOKUP($A49,Deliba30,2,0),0)*Físico!K49</f>
        <v>0</v>
      </c>
      <c r="M49" s="4" t="n">
        <f aca="false">IFERROR(VLOOKUP($A49,Deliba30,2,0),0)*Físico!L49</f>
        <v>0</v>
      </c>
      <c r="N49" s="4" t="n">
        <f aca="false">IFERROR(VLOOKUP($A49,Deliba30,2,0),0)*Físico!M49</f>
        <v>0</v>
      </c>
      <c r="O49" s="4" t="n">
        <f aca="false">IFERROR(VLOOKUP($A49,Deliba30,2,0),0)*Físico!N49</f>
        <v>0</v>
      </c>
      <c r="P49" s="4" t="n">
        <f aca="false">IFERROR(VLOOKUP($A49,Deliba30,2,0),0)*Físico!O49</f>
        <v>0</v>
      </c>
      <c r="Q49" s="4" t="n">
        <f aca="false">IFERROR(VLOOKUP($A49,Deliba30,2,0),0)*Físico!P49</f>
        <v>0</v>
      </c>
      <c r="R49" s="4" t="n">
        <f aca="false">IFERROR(VLOOKUP($A49,Deliba30,2,0),0)*Físico!Q49</f>
        <v>0</v>
      </c>
      <c r="S49" s="4" t="n">
        <f aca="false">IFERROR(VLOOKUP($A49,Deliba30,2,0),0)*Físico!R49</f>
        <v>0</v>
      </c>
      <c r="T49" s="4" t="n">
        <f aca="false">IFERROR(VLOOKUP($A49,Deliba30,2,0),0)*Físico!S49</f>
        <v>0</v>
      </c>
      <c r="U49" s="4" t="n">
        <f aca="false">IFERROR(VLOOKUP($A49,Deliba30,2,0),0)*Físico!T49</f>
        <v>0</v>
      </c>
      <c r="V49" s="4" t="n">
        <f aca="false">IFERROR(VLOOKUP($A49,Deliba30,2,0),0)*Físico!U49</f>
        <v>13198.68</v>
      </c>
      <c r="W49" s="4" t="n">
        <f aca="false">IFERROR(VLOOKUP($A49,Deliba30,2,0),0)*Físico!V49</f>
        <v>0</v>
      </c>
      <c r="X49" s="4" t="n">
        <f aca="false">IFERROR(VLOOKUP($A49,Deliba30,2,0),0)*Físico!W49</f>
        <v>0</v>
      </c>
      <c r="Y49" s="4" t="n">
        <f aca="false">IFERROR(VLOOKUP($A49,Deliba30,2,0),0)*Físico!X49</f>
        <v>0</v>
      </c>
      <c r="Z49" s="4" t="n">
        <f aca="false">IFERROR(VLOOKUP($A49,Deliba30,2,0),0)*Físico!Y49</f>
        <v>0</v>
      </c>
      <c r="AA49" s="4" t="n">
        <f aca="false">IFERROR(VLOOKUP($A49,Deliba30,2,0),0)*Físico!Z49</f>
        <v>0</v>
      </c>
      <c r="AB49" s="4" t="n">
        <f aca="false">IFERROR(VLOOKUP($A49,Deliba30,2,0),0)*Físico!AA49</f>
        <v>0</v>
      </c>
      <c r="AC49" s="4" t="n">
        <f aca="false">IFERROR(VLOOKUP($A49,Deliba30,2,0),0)*Físico!AB49</f>
        <v>0</v>
      </c>
      <c r="AD49" s="4" t="n">
        <f aca="false">IFERROR(VLOOKUP($A49,Deliba30,2,0),0)*Físico!AC49</f>
        <v>0</v>
      </c>
      <c r="AE49" s="4" t="n">
        <f aca="false">IFERROR(VLOOKUP($A49,Deliba30,2,0),0)*Físico!AD49</f>
        <v>0</v>
      </c>
      <c r="AF49" s="4" t="n">
        <f aca="false">IFERROR(VLOOKUP($A49,Deliba30,2,0),0)*Físico!AE49</f>
        <v>0</v>
      </c>
      <c r="AG49" s="4" t="n">
        <f aca="false">SUM(C49:AF49)</f>
        <v>13198.68</v>
      </c>
    </row>
    <row r="50" customFormat="false" ht="13.8" hidden="false" customHeight="false" outlineLevel="0" collapsed="false">
      <c r="A50" s="0" t="n">
        <f aca="false">LEFT(B50,9)*1</f>
        <v>40605013</v>
      </c>
      <c r="B50" s="3" t="s">
        <v>86</v>
      </c>
      <c r="C50" s="4" t="n">
        <f aca="false">IFERROR(VLOOKUP($A50,Deliba30,2,0),0)*Físico!B50</f>
        <v>0</v>
      </c>
      <c r="D50" s="4" t="n">
        <f aca="false">IFERROR(VLOOKUP($A50,Deliba30,2,0),0)*Físico!C50</f>
        <v>0</v>
      </c>
      <c r="E50" s="4" t="n">
        <f aca="false">IFERROR(VLOOKUP($A50,Deliba30,2,0),0)*Físico!D50</f>
        <v>0</v>
      </c>
      <c r="F50" s="4" t="n">
        <f aca="false">IFERROR(VLOOKUP($A50,Deliba30,2,0),0)*Físico!E50</f>
        <v>0</v>
      </c>
      <c r="G50" s="4" t="n">
        <f aca="false">IFERROR(VLOOKUP($A50,Deliba30,2,0),0)*Físico!F50</f>
        <v>0</v>
      </c>
      <c r="H50" s="4" t="n">
        <f aca="false">IFERROR(VLOOKUP($A50,Deliba30,2,0),0)*Físico!G50</f>
        <v>0</v>
      </c>
      <c r="I50" s="4" t="n">
        <f aca="false">IFERROR(VLOOKUP($A50,Deliba30,2,0),0)*Físico!H50</f>
        <v>0</v>
      </c>
      <c r="J50" s="4" t="n">
        <f aca="false">IFERROR(VLOOKUP($A50,Deliba30,2,0),0)*Físico!I50</f>
        <v>0</v>
      </c>
      <c r="K50" s="4" t="n">
        <f aca="false">IFERROR(VLOOKUP($A50,Deliba30,2,0),0)*Físico!J50</f>
        <v>0</v>
      </c>
      <c r="L50" s="4" t="n">
        <f aca="false">IFERROR(VLOOKUP($A50,Deliba30,2,0),0)*Físico!K50</f>
        <v>0</v>
      </c>
      <c r="M50" s="4" t="n">
        <f aca="false">IFERROR(VLOOKUP($A50,Deliba30,2,0),0)*Físico!L50</f>
        <v>0</v>
      </c>
      <c r="N50" s="4" t="n">
        <f aca="false">IFERROR(VLOOKUP($A50,Deliba30,2,0),0)*Físico!M50</f>
        <v>0</v>
      </c>
      <c r="O50" s="4" t="n">
        <f aca="false">IFERROR(VLOOKUP($A50,Deliba30,2,0),0)*Físico!N50</f>
        <v>0</v>
      </c>
      <c r="P50" s="4" t="n">
        <f aca="false">IFERROR(VLOOKUP($A50,Deliba30,2,0),0)*Físico!O50</f>
        <v>0</v>
      </c>
      <c r="Q50" s="4" t="n">
        <f aca="false">IFERROR(VLOOKUP($A50,Deliba30,2,0),0)*Físico!P50</f>
        <v>0</v>
      </c>
      <c r="R50" s="4" t="n">
        <f aca="false">IFERROR(VLOOKUP($A50,Deliba30,2,0),0)*Físico!Q50</f>
        <v>0</v>
      </c>
      <c r="S50" s="4" t="n">
        <f aca="false">IFERROR(VLOOKUP($A50,Deliba30,2,0),0)*Físico!R50</f>
        <v>0</v>
      </c>
      <c r="T50" s="4" t="n">
        <f aca="false">IFERROR(VLOOKUP($A50,Deliba30,2,0),0)*Físico!S50</f>
        <v>1685.96</v>
      </c>
      <c r="U50" s="4" t="n">
        <f aca="false">IFERROR(VLOOKUP($A50,Deliba30,2,0),0)*Físico!T50</f>
        <v>0</v>
      </c>
      <c r="V50" s="4" t="n">
        <f aca="false">IFERROR(VLOOKUP($A50,Deliba30,2,0),0)*Físico!U50</f>
        <v>5057.88</v>
      </c>
      <c r="W50" s="4" t="n">
        <f aca="false">IFERROR(VLOOKUP($A50,Deliba30,2,0),0)*Físico!V50</f>
        <v>0</v>
      </c>
      <c r="X50" s="4" t="n">
        <f aca="false">IFERROR(VLOOKUP($A50,Deliba30,2,0),0)*Físico!W50</f>
        <v>0</v>
      </c>
      <c r="Y50" s="4" t="n">
        <f aca="false">IFERROR(VLOOKUP($A50,Deliba30,2,0),0)*Físico!X50</f>
        <v>0</v>
      </c>
      <c r="Z50" s="4" t="n">
        <f aca="false">IFERROR(VLOOKUP($A50,Deliba30,2,0),0)*Físico!Y50</f>
        <v>0</v>
      </c>
      <c r="AA50" s="4" t="n">
        <f aca="false">IFERROR(VLOOKUP($A50,Deliba30,2,0),0)*Físico!Z50</f>
        <v>0</v>
      </c>
      <c r="AB50" s="4" t="n">
        <f aca="false">IFERROR(VLOOKUP($A50,Deliba30,2,0),0)*Físico!AA50</f>
        <v>0</v>
      </c>
      <c r="AC50" s="4" t="n">
        <f aca="false">IFERROR(VLOOKUP($A50,Deliba30,2,0),0)*Físico!AB50</f>
        <v>0</v>
      </c>
      <c r="AD50" s="4" t="n">
        <f aca="false">IFERROR(VLOOKUP($A50,Deliba30,2,0),0)*Físico!AC50</f>
        <v>0</v>
      </c>
      <c r="AE50" s="4" t="n">
        <f aca="false">IFERROR(VLOOKUP($A50,Deliba30,2,0),0)*Físico!AD50</f>
        <v>0</v>
      </c>
      <c r="AF50" s="4" t="n">
        <f aca="false">IFERROR(VLOOKUP($A50,Deliba30,2,0),0)*Físico!AE50</f>
        <v>0</v>
      </c>
      <c r="AG50" s="4" t="n">
        <f aca="false">SUM(C50:AF50)</f>
        <v>6743.84</v>
      </c>
    </row>
    <row r="51" customFormat="false" ht="13.8" hidden="false" customHeight="false" outlineLevel="0" collapsed="false">
      <c r="A51" s="0" t="n">
        <f aca="false">LEFT(B51,9)*1</f>
        <v>40702027</v>
      </c>
      <c r="B51" s="3" t="s">
        <v>87</v>
      </c>
      <c r="C51" s="4" t="n">
        <f aca="false">IFERROR(VLOOKUP($A51,Deliba30,2,0),0)*Físico!B51</f>
        <v>0</v>
      </c>
      <c r="D51" s="4" t="n">
        <f aca="false">IFERROR(VLOOKUP($A51,Deliba30,2,0),0)*Físico!C51</f>
        <v>0</v>
      </c>
      <c r="E51" s="4" t="n">
        <f aca="false">IFERROR(VLOOKUP($A51,Deliba30,2,0),0)*Físico!D51</f>
        <v>0</v>
      </c>
      <c r="F51" s="4" t="n">
        <f aca="false">IFERROR(VLOOKUP($A51,Deliba30,2,0),0)*Físico!E51</f>
        <v>0</v>
      </c>
      <c r="G51" s="4" t="n">
        <f aca="false">IFERROR(VLOOKUP($A51,Deliba30,2,0),0)*Físico!F51</f>
        <v>0</v>
      </c>
      <c r="H51" s="4" t="n">
        <f aca="false">IFERROR(VLOOKUP($A51,Deliba30,2,0),0)*Físico!G51</f>
        <v>0</v>
      </c>
      <c r="I51" s="4" t="n">
        <f aca="false">IFERROR(VLOOKUP($A51,Deliba30,2,0),0)*Físico!H51</f>
        <v>0</v>
      </c>
      <c r="J51" s="4" t="n">
        <f aca="false">IFERROR(VLOOKUP($A51,Deliba30,2,0),0)*Físico!I51</f>
        <v>0</v>
      </c>
      <c r="K51" s="4" t="n">
        <f aca="false">IFERROR(VLOOKUP($A51,Deliba30,2,0),0)*Físico!J51</f>
        <v>0</v>
      </c>
      <c r="L51" s="4" t="n">
        <f aca="false">IFERROR(VLOOKUP($A51,Deliba30,2,0),0)*Físico!K51</f>
        <v>0</v>
      </c>
      <c r="M51" s="4" t="n">
        <f aca="false">IFERROR(VLOOKUP($A51,Deliba30,2,0),0)*Físico!L51</f>
        <v>0</v>
      </c>
      <c r="N51" s="4" t="n">
        <f aca="false">IFERROR(VLOOKUP($A51,Deliba30,2,0),0)*Físico!M51</f>
        <v>0</v>
      </c>
      <c r="O51" s="4" t="n">
        <f aca="false">IFERROR(VLOOKUP($A51,Deliba30,2,0),0)*Físico!N51</f>
        <v>0</v>
      </c>
      <c r="P51" s="4" t="n">
        <f aca="false">IFERROR(VLOOKUP($A51,Deliba30,2,0),0)*Físico!O51</f>
        <v>0</v>
      </c>
      <c r="Q51" s="4" t="n">
        <f aca="false">IFERROR(VLOOKUP($A51,Deliba30,2,0),0)*Físico!P51</f>
        <v>0</v>
      </c>
      <c r="R51" s="4" t="n">
        <f aca="false">IFERROR(VLOOKUP($A51,Deliba30,2,0),0)*Físico!Q51</f>
        <v>0</v>
      </c>
      <c r="S51" s="4" t="n">
        <f aca="false">IFERROR(VLOOKUP($A51,Deliba30,2,0),0)*Físico!R51</f>
        <v>0</v>
      </c>
      <c r="T51" s="4" t="n">
        <f aca="false">IFERROR(VLOOKUP($A51,Deliba30,2,0),0)*Físico!S51</f>
        <v>0</v>
      </c>
      <c r="U51" s="4" t="n">
        <f aca="false">IFERROR(VLOOKUP($A51,Deliba30,2,0),0)*Físico!T51</f>
        <v>0</v>
      </c>
      <c r="V51" s="4" t="n">
        <f aca="false">IFERROR(VLOOKUP($A51,Deliba30,2,0),0)*Físico!U51</f>
        <v>0</v>
      </c>
      <c r="W51" s="4" t="n">
        <f aca="false">IFERROR(VLOOKUP($A51,Deliba30,2,0),0)*Físico!V51</f>
        <v>0</v>
      </c>
      <c r="X51" s="4" t="n">
        <f aca="false">IFERROR(VLOOKUP($A51,Deliba30,2,0),0)*Físico!W51</f>
        <v>0</v>
      </c>
      <c r="Y51" s="4" t="n">
        <f aca="false">IFERROR(VLOOKUP($A51,Deliba30,2,0),0)*Físico!X51</f>
        <v>0</v>
      </c>
      <c r="Z51" s="4" t="n">
        <f aca="false">IFERROR(VLOOKUP($A51,Deliba30,2,0),0)*Físico!Y51</f>
        <v>0</v>
      </c>
      <c r="AA51" s="4" t="n">
        <f aca="false">IFERROR(VLOOKUP($A51,Deliba30,2,0),0)*Físico!Z51</f>
        <v>0</v>
      </c>
      <c r="AB51" s="4" t="n">
        <f aca="false">IFERROR(VLOOKUP($A51,Deliba30,2,0),0)*Físico!AA51</f>
        <v>0</v>
      </c>
      <c r="AC51" s="4" t="n">
        <f aca="false">IFERROR(VLOOKUP($A51,Deliba30,2,0),0)*Físico!AB51</f>
        <v>0</v>
      </c>
      <c r="AD51" s="4" t="n">
        <f aca="false">IFERROR(VLOOKUP($A51,Deliba30,2,0),0)*Físico!AC51</f>
        <v>0</v>
      </c>
      <c r="AE51" s="4" t="n">
        <f aca="false">IFERROR(VLOOKUP($A51,Deliba30,2,0),0)*Físico!AD51</f>
        <v>0</v>
      </c>
      <c r="AF51" s="4" t="n">
        <f aca="false">IFERROR(VLOOKUP($A51,Deliba30,2,0),0)*Físico!AE51</f>
        <v>0</v>
      </c>
      <c r="AG51" s="4" t="n">
        <f aca="false">SUM(C51:AF51)</f>
        <v>0</v>
      </c>
    </row>
    <row r="52" customFormat="false" ht="13.8" hidden="false" customHeight="false" outlineLevel="0" collapsed="false">
      <c r="A52" s="0" t="n">
        <f aca="false">LEFT(B52,9)*1</f>
        <v>40702028</v>
      </c>
      <c r="B52" s="3" t="s">
        <v>88</v>
      </c>
      <c r="C52" s="4" t="n">
        <f aca="false">IFERROR(VLOOKUP($A52,Deliba30,2,0),0)*Físico!B52</f>
        <v>0</v>
      </c>
      <c r="D52" s="4" t="n">
        <f aca="false">IFERROR(VLOOKUP($A52,Deliba30,2,0),0)*Físico!C52</f>
        <v>0</v>
      </c>
      <c r="E52" s="4" t="n">
        <f aca="false">IFERROR(VLOOKUP($A52,Deliba30,2,0),0)*Físico!D52</f>
        <v>0</v>
      </c>
      <c r="F52" s="4" t="n">
        <f aca="false">IFERROR(VLOOKUP($A52,Deliba30,2,0),0)*Físico!E52</f>
        <v>0</v>
      </c>
      <c r="G52" s="4" t="n">
        <f aca="false">IFERROR(VLOOKUP($A52,Deliba30,2,0),0)*Físico!F52</f>
        <v>0</v>
      </c>
      <c r="H52" s="4" t="n">
        <f aca="false">IFERROR(VLOOKUP($A52,Deliba30,2,0),0)*Físico!G52</f>
        <v>0</v>
      </c>
      <c r="I52" s="4" t="n">
        <f aca="false">IFERROR(VLOOKUP($A52,Deliba30,2,0),0)*Físico!H52</f>
        <v>0</v>
      </c>
      <c r="J52" s="4" t="n">
        <f aca="false">IFERROR(VLOOKUP($A52,Deliba30,2,0),0)*Físico!I52</f>
        <v>0</v>
      </c>
      <c r="K52" s="4" t="n">
        <f aca="false">IFERROR(VLOOKUP($A52,Deliba30,2,0),0)*Físico!J52</f>
        <v>0</v>
      </c>
      <c r="L52" s="4" t="n">
        <f aca="false">IFERROR(VLOOKUP($A52,Deliba30,2,0),0)*Físico!K52</f>
        <v>0</v>
      </c>
      <c r="M52" s="4" t="n">
        <f aca="false">IFERROR(VLOOKUP($A52,Deliba30,2,0),0)*Físico!L52</f>
        <v>0</v>
      </c>
      <c r="N52" s="4" t="n">
        <f aca="false">IFERROR(VLOOKUP($A52,Deliba30,2,0),0)*Físico!M52</f>
        <v>0</v>
      </c>
      <c r="O52" s="4" t="n">
        <f aca="false">IFERROR(VLOOKUP($A52,Deliba30,2,0),0)*Físico!N52</f>
        <v>0</v>
      </c>
      <c r="P52" s="4" t="n">
        <f aca="false">IFERROR(VLOOKUP($A52,Deliba30,2,0),0)*Físico!O52</f>
        <v>0</v>
      </c>
      <c r="Q52" s="4" t="n">
        <f aca="false">IFERROR(VLOOKUP($A52,Deliba30,2,0),0)*Físico!P52</f>
        <v>0</v>
      </c>
      <c r="R52" s="4" t="n">
        <f aca="false">IFERROR(VLOOKUP($A52,Deliba30,2,0),0)*Físico!Q52</f>
        <v>0</v>
      </c>
      <c r="S52" s="4" t="n">
        <f aca="false">IFERROR(VLOOKUP($A52,Deliba30,2,0),0)*Físico!R52</f>
        <v>0</v>
      </c>
      <c r="T52" s="4" t="n">
        <f aca="false">IFERROR(VLOOKUP($A52,Deliba30,2,0),0)*Físico!S52</f>
        <v>0</v>
      </c>
      <c r="U52" s="4" t="n">
        <f aca="false">IFERROR(VLOOKUP($A52,Deliba30,2,0),0)*Físico!T52</f>
        <v>0</v>
      </c>
      <c r="V52" s="4" t="n">
        <f aca="false">IFERROR(VLOOKUP($A52,Deliba30,2,0),0)*Físico!U52</f>
        <v>0</v>
      </c>
      <c r="W52" s="4" t="n">
        <f aca="false">IFERROR(VLOOKUP($A52,Deliba30,2,0),0)*Físico!V52</f>
        <v>0</v>
      </c>
      <c r="X52" s="4" t="n">
        <f aca="false">IFERROR(VLOOKUP($A52,Deliba30,2,0),0)*Físico!W52</f>
        <v>0</v>
      </c>
      <c r="Y52" s="4" t="n">
        <f aca="false">IFERROR(VLOOKUP($A52,Deliba30,2,0),0)*Físico!X52</f>
        <v>0</v>
      </c>
      <c r="Z52" s="4" t="n">
        <f aca="false">IFERROR(VLOOKUP($A52,Deliba30,2,0),0)*Físico!Y52</f>
        <v>0</v>
      </c>
      <c r="AA52" s="4" t="n">
        <f aca="false">IFERROR(VLOOKUP($A52,Deliba30,2,0),0)*Físico!Z52</f>
        <v>0</v>
      </c>
      <c r="AB52" s="4" t="n">
        <f aca="false">IFERROR(VLOOKUP($A52,Deliba30,2,0),0)*Físico!AA52</f>
        <v>0</v>
      </c>
      <c r="AC52" s="4" t="n">
        <f aca="false">IFERROR(VLOOKUP($A52,Deliba30,2,0),0)*Físico!AB52</f>
        <v>0</v>
      </c>
      <c r="AD52" s="4" t="n">
        <f aca="false">IFERROR(VLOOKUP($A52,Deliba30,2,0),0)*Físico!AC52</f>
        <v>0</v>
      </c>
      <c r="AE52" s="4" t="n">
        <f aca="false">IFERROR(VLOOKUP($A52,Deliba30,2,0),0)*Físico!AD52</f>
        <v>0</v>
      </c>
      <c r="AF52" s="4" t="n">
        <f aca="false">IFERROR(VLOOKUP($A52,Deliba30,2,0),0)*Físico!AE52</f>
        <v>0</v>
      </c>
      <c r="AG52" s="4" t="n">
        <f aca="false">SUM(C52:AF52)</f>
        <v>0</v>
      </c>
    </row>
    <row r="53" customFormat="false" ht="13.8" hidden="false" customHeight="false" outlineLevel="0" collapsed="false">
      <c r="A53" s="0" t="n">
        <f aca="false">LEFT(B53,9)*1</f>
        <v>40703002</v>
      </c>
      <c r="B53" s="3" t="s">
        <v>89</v>
      </c>
      <c r="C53" s="4" t="n">
        <f aca="false">IFERROR(VLOOKUP($A53,Deliba30,2,0),0)*Físico!B53</f>
        <v>0</v>
      </c>
      <c r="D53" s="4" t="n">
        <f aca="false">IFERROR(VLOOKUP($A53,Deliba30,2,0),0)*Físico!C53</f>
        <v>0</v>
      </c>
      <c r="E53" s="4" t="n">
        <f aca="false">IFERROR(VLOOKUP($A53,Deliba30,2,0),0)*Físico!D53</f>
        <v>0</v>
      </c>
      <c r="F53" s="4" t="n">
        <f aca="false">IFERROR(VLOOKUP($A53,Deliba30,2,0),0)*Físico!E53</f>
        <v>0</v>
      </c>
      <c r="G53" s="4" t="n">
        <f aca="false">IFERROR(VLOOKUP($A53,Deliba30,2,0),0)*Físico!F53</f>
        <v>0</v>
      </c>
      <c r="H53" s="4" t="n">
        <f aca="false">IFERROR(VLOOKUP($A53,Deliba30,2,0),0)*Físico!G53</f>
        <v>0</v>
      </c>
      <c r="I53" s="4" t="n">
        <f aca="false">IFERROR(VLOOKUP($A53,Deliba30,2,0),0)*Físico!H53</f>
        <v>0</v>
      </c>
      <c r="J53" s="4" t="n">
        <f aca="false">IFERROR(VLOOKUP($A53,Deliba30,2,0),0)*Físico!I53</f>
        <v>0</v>
      </c>
      <c r="K53" s="4" t="n">
        <f aca="false">IFERROR(VLOOKUP($A53,Deliba30,2,0),0)*Físico!J53</f>
        <v>0</v>
      </c>
      <c r="L53" s="4" t="n">
        <f aca="false">IFERROR(VLOOKUP($A53,Deliba30,2,0),0)*Físico!K53</f>
        <v>0</v>
      </c>
      <c r="M53" s="4" t="n">
        <f aca="false">IFERROR(VLOOKUP($A53,Deliba30,2,0),0)*Físico!L53</f>
        <v>0</v>
      </c>
      <c r="N53" s="4" t="n">
        <f aca="false">IFERROR(VLOOKUP($A53,Deliba30,2,0),0)*Físico!M53</f>
        <v>0</v>
      </c>
      <c r="O53" s="4" t="n">
        <f aca="false">IFERROR(VLOOKUP($A53,Deliba30,2,0),0)*Físico!N53</f>
        <v>0</v>
      </c>
      <c r="P53" s="4" t="n">
        <f aca="false">IFERROR(VLOOKUP($A53,Deliba30,2,0),0)*Físico!O53</f>
        <v>0</v>
      </c>
      <c r="Q53" s="4" t="n">
        <f aca="false">IFERROR(VLOOKUP($A53,Deliba30,2,0),0)*Físico!P53</f>
        <v>0</v>
      </c>
      <c r="R53" s="4" t="n">
        <f aca="false">IFERROR(VLOOKUP($A53,Deliba30,2,0),0)*Físico!Q53</f>
        <v>0</v>
      </c>
      <c r="S53" s="4" t="n">
        <f aca="false">IFERROR(VLOOKUP($A53,Deliba30,2,0),0)*Físico!R53</f>
        <v>0</v>
      </c>
      <c r="T53" s="4" t="n">
        <f aca="false">IFERROR(VLOOKUP($A53,Deliba30,2,0),0)*Físico!S53</f>
        <v>0</v>
      </c>
      <c r="U53" s="4" t="n">
        <f aca="false">IFERROR(VLOOKUP($A53,Deliba30,2,0),0)*Físico!T53</f>
        <v>0</v>
      </c>
      <c r="V53" s="4" t="n">
        <f aca="false">IFERROR(VLOOKUP($A53,Deliba30,2,0),0)*Físico!U53</f>
        <v>0</v>
      </c>
      <c r="W53" s="4" t="n">
        <f aca="false">IFERROR(VLOOKUP($A53,Deliba30,2,0),0)*Físico!V53</f>
        <v>0</v>
      </c>
      <c r="X53" s="4" t="n">
        <f aca="false">IFERROR(VLOOKUP($A53,Deliba30,2,0),0)*Físico!W53</f>
        <v>0</v>
      </c>
      <c r="Y53" s="4" t="n">
        <f aca="false">IFERROR(VLOOKUP($A53,Deliba30,2,0),0)*Físico!X53</f>
        <v>0</v>
      </c>
      <c r="Z53" s="4" t="n">
        <f aca="false">IFERROR(VLOOKUP($A53,Deliba30,2,0),0)*Físico!Y53</f>
        <v>0</v>
      </c>
      <c r="AA53" s="4" t="n">
        <f aca="false">IFERROR(VLOOKUP($A53,Deliba30,2,0),0)*Físico!Z53</f>
        <v>0</v>
      </c>
      <c r="AB53" s="4" t="n">
        <f aca="false">IFERROR(VLOOKUP($A53,Deliba30,2,0),0)*Físico!AA53</f>
        <v>0</v>
      </c>
      <c r="AC53" s="4" t="n">
        <f aca="false">IFERROR(VLOOKUP($A53,Deliba30,2,0),0)*Físico!AB53</f>
        <v>0</v>
      </c>
      <c r="AD53" s="4" t="n">
        <f aca="false">IFERROR(VLOOKUP($A53,Deliba30,2,0),0)*Físico!AC53</f>
        <v>0</v>
      </c>
      <c r="AE53" s="4" t="n">
        <f aca="false">IFERROR(VLOOKUP($A53,Deliba30,2,0),0)*Físico!AD53</f>
        <v>0</v>
      </c>
      <c r="AF53" s="4" t="n">
        <f aca="false">IFERROR(VLOOKUP($A53,Deliba30,2,0),0)*Físico!AE53</f>
        <v>0</v>
      </c>
      <c r="AG53" s="4" t="n">
        <f aca="false">SUM(C53:AF53)</f>
        <v>0</v>
      </c>
    </row>
    <row r="54" customFormat="false" ht="13.8" hidden="false" customHeight="false" outlineLevel="0" collapsed="false">
      <c r="A54" s="0" t="n">
        <f aca="false">LEFT(B54,9)*1</f>
        <v>40703003</v>
      </c>
      <c r="B54" s="3" t="s">
        <v>90</v>
      </c>
      <c r="C54" s="4" t="n">
        <f aca="false">IFERROR(VLOOKUP($A54,Deliba30,2,0),0)*Físico!B54</f>
        <v>0</v>
      </c>
      <c r="D54" s="4" t="n">
        <f aca="false">IFERROR(VLOOKUP($A54,Deliba30,2,0),0)*Físico!C54</f>
        <v>0</v>
      </c>
      <c r="E54" s="4" t="n">
        <f aca="false">IFERROR(VLOOKUP($A54,Deliba30,2,0),0)*Físico!D54</f>
        <v>0</v>
      </c>
      <c r="F54" s="4" t="n">
        <f aca="false">IFERROR(VLOOKUP($A54,Deliba30,2,0),0)*Físico!E54</f>
        <v>0</v>
      </c>
      <c r="G54" s="4" t="n">
        <f aca="false">IFERROR(VLOOKUP($A54,Deliba30,2,0),0)*Físico!F54</f>
        <v>0</v>
      </c>
      <c r="H54" s="4" t="n">
        <f aca="false">IFERROR(VLOOKUP($A54,Deliba30,2,0),0)*Físico!G54</f>
        <v>0</v>
      </c>
      <c r="I54" s="4" t="n">
        <f aca="false">IFERROR(VLOOKUP($A54,Deliba30,2,0),0)*Físico!H54</f>
        <v>0</v>
      </c>
      <c r="J54" s="4" t="n">
        <f aca="false">IFERROR(VLOOKUP($A54,Deliba30,2,0),0)*Físico!I54</f>
        <v>0</v>
      </c>
      <c r="K54" s="4" t="n">
        <f aca="false">IFERROR(VLOOKUP($A54,Deliba30,2,0),0)*Físico!J54</f>
        <v>0</v>
      </c>
      <c r="L54" s="4" t="n">
        <f aca="false">IFERROR(VLOOKUP($A54,Deliba30,2,0),0)*Físico!K54</f>
        <v>0</v>
      </c>
      <c r="M54" s="4" t="n">
        <f aca="false">IFERROR(VLOOKUP($A54,Deliba30,2,0),0)*Físico!L54</f>
        <v>0</v>
      </c>
      <c r="N54" s="4" t="n">
        <f aca="false">IFERROR(VLOOKUP($A54,Deliba30,2,0),0)*Físico!M54</f>
        <v>0</v>
      </c>
      <c r="O54" s="4" t="n">
        <f aca="false">IFERROR(VLOOKUP($A54,Deliba30,2,0),0)*Físico!N54</f>
        <v>0</v>
      </c>
      <c r="P54" s="4" t="n">
        <f aca="false">IFERROR(VLOOKUP($A54,Deliba30,2,0),0)*Físico!O54</f>
        <v>0</v>
      </c>
      <c r="Q54" s="4" t="n">
        <f aca="false">IFERROR(VLOOKUP($A54,Deliba30,2,0),0)*Físico!P54</f>
        <v>0</v>
      </c>
      <c r="R54" s="4" t="n">
        <f aca="false">IFERROR(VLOOKUP($A54,Deliba30,2,0),0)*Físico!Q54</f>
        <v>0</v>
      </c>
      <c r="S54" s="4" t="n">
        <f aca="false">IFERROR(VLOOKUP($A54,Deliba30,2,0),0)*Físico!R54</f>
        <v>0</v>
      </c>
      <c r="T54" s="4" t="n">
        <f aca="false">IFERROR(VLOOKUP($A54,Deliba30,2,0),0)*Físico!S54</f>
        <v>0</v>
      </c>
      <c r="U54" s="4" t="n">
        <f aca="false">IFERROR(VLOOKUP($A54,Deliba30,2,0),0)*Físico!T54</f>
        <v>0</v>
      </c>
      <c r="V54" s="4" t="n">
        <f aca="false">IFERROR(VLOOKUP($A54,Deliba30,2,0),0)*Físico!U54</f>
        <v>0</v>
      </c>
      <c r="W54" s="4" t="n">
        <f aca="false">IFERROR(VLOOKUP($A54,Deliba30,2,0),0)*Físico!V54</f>
        <v>0</v>
      </c>
      <c r="X54" s="4" t="n">
        <f aca="false">IFERROR(VLOOKUP($A54,Deliba30,2,0),0)*Físico!W54</f>
        <v>0</v>
      </c>
      <c r="Y54" s="4" t="n">
        <f aca="false">IFERROR(VLOOKUP($A54,Deliba30,2,0),0)*Físico!X54</f>
        <v>0</v>
      </c>
      <c r="Z54" s="4" t="n">
        <f aca="false">IFERROR(VLOOKUP($A54,Deliba30,2,0),0)*Físico!Y54</f>
        <v>0</v>
      </c>
      <c r="AA54" s="4" t="n">
        <f aca="false">IFERROR(VLOOKUP($A54,Deliba30,2,0),0)*Físico!Z54</f>
        <v>0</v>
      </c>
      <c r="AB54" s="4" t="n">
        <f aca="false">IFERROR(VLOOKUP($A54,Deliba30,2,0),0)*Físico!AA54</f>
        <v>0</v>
      </c>
      <c r="AC54" s="4" t="n">
        <f aca="false">IFERROR(VLOOKUP($A54,Deliba30,2,0),0)*Físico!AB54</f>
        <v>0</v>
      </c>
      <c r="AD54" s="4" t="n">
        <f aca="false">IFERROR(VLOOKUP($A54,Deliba30,2,0),0)*Físico!AC54</f>
        <v>0</v>
      </c>
      <c r="AE54" s="4" t="n">
        <f aca="false">IFERROR(VLOOKUP($A54,Deliba30,2,0),0)*Físico!AD54</f>
        <v>0</v>
      </c>
      <c r="AF54" s="4" t="n">
        <f aca="false">IFERROR(VLOOKUP($A54,Deliba30,2,0),0)*Físico!AE54</f>
        <v>0</v>
      </c>
      <c r="AG54" s="4" t="n">
        <f aca="false">SUM(C54:AF54)</f>
        <v>0</v>
      </c>
    </row>
    <row r="55" customFormat="false" ht="13.8" hidden="false" customHeight="false" outlineLevel="0" collapsed="false">
      <c r="A55" s="0" t="n">
        <f aca="false">LEFT(B55,9)*1</f>
        <v>40704008</v>
      </c>
      <c r="B55" s="3" t="s">
        <v>91</v>
      </c>
      <c r="C55" s="4" t="n">
        <f aca="false">IFERROR(VLOOKUP($A55,Deliba30,2,0),0)*Físico!B55</f>
        <v>0</v>
      </c>
      <c r="D55" s="4" t="n">
        <f aca="false">IFERROR(VLOOKUP($A55,Deliba30,2,0),0)*Físico!C55</f>
        <v>0</v>
      </c>
      <c r="E55" s="4" t="n">
        <f aca="false">IFERROR(VLOOKUP($A55,Deliba30,2,0),0)*Físico!D55</f>
        <v>0</v>
      </c>
      <c r="F55" s="4" t="n">
        <f aca="false">IFERROR(VLOOKUP($A55,Deliba30,2,0),0)*Físico!E55</f>
        <v>0</v>
      </c>
      <c r="G55" s="4" t="n">
        <f aca="false">IFERROR(VLOOKUP($A55,Deliba30,2,0),0)*Físico!F55</f>
        <v>0</v>
      </c>
      <c r="H55" s="4" t="n">
        <f aca="false">IFERROR(VLOOKUP($A55,Deliba30,2,0),0)*Físico!G55</f>
        <v>0</v>
      </c>
      <c r="I55" s="4" t="n">
        <f aca="false">IFERROR(VLOOKUP($A55,Deliba30,2,0),0)*Físico!H55</f>
        <v>0</v>
      </c>
      <c r="J55" s="4" t="n">
        <f aca="false">IFERROR(VLOOKUP($A55,Deliba30,2,0),0)*Físico!I55</f>
        <v>0</v>
      </c>
      <c r="K55" s="4" t="n">
        <f aca="false">IFERROR(VLOOKUP($A55,Deliba30,2,0),0)*Físico!J55</f>
        <v>0</v>
      </c>
      <c r="L55" s="4" t="n">
        <f aca="false">IFERROR(VLOOKUP($A55,Deliba30,2,0),0)*Físico!K55</f>
        <v>0</v>
      </c>
      <c r="M55" s="4" t="n">
        <f aca="false">IFERROR(VLOOKUP($A55,Deliba30,2,0),0)*Físico!L55</f>
        <v>0</v>
      </c>
      <c r="N55" s="4" t="n">
        <f aca="false">IFERROR(VLOOKUP($A55,Deliba30,2,0),0)*Físico!M55</f>
        <v>0</v>
      </c>
      <c r="O55" s="4" t="n">
        <f aca="false">IFERROR(VLOOKUP($A55,Deliba30,2,0),0)*Físico!N55</f>
        <v>0</v>
      </c>
      <c r="P55" s="4" t="n">
        <f aca="false">IFERROR(VLOOKUP($A55,Deliba30,2,0),0)*Físico!O55</f>
        <v>0</v>
      </c>
      <c r="Q55" s="4" t="n">
        <f aca="false">IFERROR(VLOOKUP($A55,Deliba30,2,0),0)*Físico!P55</f>
        <v>0</v>
      </c>
      <c r="R55" s="4" t="n">
        <f aca="false">IFERROR(VLOOKUP($A55,Deliba30,2,0),0)*Físico!Q55</f>
        <v>0</v>
      </c>
      <c r="S55" s="4" t="n">
        <f aca="false">IFERROR(VLOOKUP($A55,Deliba30,2,0),0)*Físico!R55</f>
        <v>0</v>
      </c>
      <c r="T55" s="4" t="n">
        <f aca="false">IFERROR(VLOOKUP($A55,Deliba30,2,0),0)*Físico!S55</f>
        <v>0</v>
      </c>
      <c r="U55" s="4" t="n">
        <f aca="false">IFERROR(VLOOKUP($A55,Deliba30,2,0),0)*Físico!T55</f>
        <v>0</v>
      </c>
      <c r="V55" s="4" t="n">
        <f aca="false">IFERROR(VLOOKUP($A55,Deliba30,2,0),0)*Físico!U55</f>
        <v>0</v>
      </c>
      <c r="W55" s="4" t="n">
        <f aca="false">IFERROR(VLOOKUP($A55,Deliba30,2,0),0)*Físico!V55</f>
        <v>0</v>
      </c>
      <c r="X55" s="4" t="n">
        <f aca="false">IFERROR(VLOOKUP($A55,Deliba30,2,0),0)*Físico!W55</f>
        <v>0</v>
      </c>
      <c r="Y55" s="4" t="n">
        <f aca="false">IFERROR(VLOOKUP($A55,Deliba30,2,0),0)*Físico!X55</f>
        <v>0</v>
      </c>
      <c r="Z55" s="4" t="n">
        <f aca="false">IFERROR(VLOOKUP($A55,Deliba30,2,0),0)*Físico!Y55</f>
        <v>0</v>
      </c>
      <c r="AA55" s="4" t="n">
        <f aca="false">IFERROR(VLOOKUP($A55,Deliba30,2,0),0)*Físico!Z55</f>
        <v>0</v>
      </c>
      <c r="AB55" s="4" t="n">
        <f aca="false">IFERROR(VLOOKUP($A55,Deliba30,2,0),0)*Físico!AA55</f>
        <v>0</v>
      </c>
      <c r="AC55" s="4" t="n">
        <f aca="false">IFERROR(VLOOKUP($A55,Deliba30,2,0),0)*Físico!AB55</f>
        <v>0</v>
      </c>
      <c r="AD55" s="4" t="n">
        <f aca="false">IFERROR(VLOOKUP($A55,Deliba30,2,0),0)*Físico!AC55</f>
        <v>0</v>
      </c>
      <c r="AE55" s="4" t="n">
        <f aca="false">IFERROR(VLOOKUP($A55,Deliba30,2,0),0)*Físico!AD55</f>
        <v>0</v>
      </c>
      <c r="AF55" s="4" t="n">
        <f aca="false">IFERROR(VLOOKUP($A55,Deliba30,2,0),0)*Físico!AE55</f>
        <v>0</v>
      </c>
      <c r="AG55" s="4" t="n">
        <f aca="false">SUM(C55:AF55)</f>
        <v>0</v>
      </c>
    </row>
    <row r="56" customFormat="false" ht="13.8" hidden="false" customHeight="false" outlineLevel="0" collapsed="false">
      <c r="A56" s="0" t="n">
        <f aca="false">LEFT(B56,9)*1</f>
        <v>40704010</v>
      </c>
      <c r="B56" s="3" t="s">
        <v>92</v>
      </c>
      <c r="C56" s="4" t="n">
        <f aca="false">IFERROR(VLOOKUP($A56,Deliba30,2,0),0)*Físico!B56</f>
        <v>0</v>
      </c>
      <c r="D56" s="4" t="n">
        <f aca="false">IFERROR(VLOOKUP($A56,Deliba30,2,0),0)*Físico!C56</f>
        <v>0</v>
      </c>
      <c r="E56" s="4" t="n">
        <f aca="false">IFERROR(VLOOKUP($A56,Deliba30,2,0),0)*Físico!D56</f>
        <v>0</v>
      </c>
      <c r="F56" s="4" t="n">
        <f aca="false">IFERROR(VLOOKUP($A56,Deliba30,2,0),0)*Físico!E56</f>
        <v>0</v>
      </c>
      <c r="G56" s="4" t="n">
        <f aca="false">IFERROR(VLOOKUP($A56,Deliba30,2,0),0)*Físico!F56</f>
        <v>0</v>
      </c>
      <c r="H56" s="4" t="n">
        <f aca="false">IFERROR(VLOOKUP($A56,Deliba30,2,0),0)*Físico!G56</f>
        <v>0</v>
      </c>
      <c r="I56" s="4" t="n">
        <f aca="false">IFERROR(VLOOKUP($A56,Deliba30,2,0),0)*Físico!H56</f>
        <v>0</v>
      </c>
      <c r="J56" s="4" t="n">
        <f aca="false">IFERROR(VLOOKUP($A56,Deliba30,2,0),0)*Físico!I56</f>
        <v>0</v>
      </c>
      <c r="K56" s="4" t="n">
        <f aca="false">IFERROR(VLOOKUP($A56,Deliba30,2,0),0)*Físico!J56</f>
        <v>0</v>
      </c>
      <c r="L56" s="4" t="n">
        <f aca="false">IFERROR(VLOOKUP($A56,Deliba30,2,0),0)*Físico!K56</f>
        <v>0</v>
      </c>
      <c r="M56" s="4" t="n">
        <f aca="false">IFERROR(VLOOKUP($A56,Deliba30,2,0),0)*Físico!L56</f>
        <v>0</v>
      </c>
      <c r="N56" s="4" t="n">
        <f aca="false">IFERROR(VLOOKUP($A56,Deliba30,2,0),0)*Físico!M56</f>
        <v>0</v>
      </c>
      <c r="O56" s="4" t="n">
        <f aca="false">IFERROR(VLOOKUP($A56,Deliba30,2,0),0)*Físico!N56</f>
        <v>0</v>
      </c>
      <c r="P56" s="4" t="n">
        <f aca="false">IFERROR(VLOOKUP($A56,Deliba30,2,0),0)*Físico!O56</f>
        <v>0</v>
      </c>
      <c r="Q56" s="4" t="n">
        <f aca="false">IFERROR(VLOOKUP($A56,Deliba30,2,0),0)*Físico!P56</f>
        <v>0</v>
      </c>
      <c r="R56" s="4" t="n">
        <f aca="false">IFERROR(VLOOKUP($A56,Deliba30,2,0),0)*Físico!Q56</f>
        <v>0</v>
      </c>
      <c r="S56" s="4" t="n">
        <f aca="false">IFERROR(VLOOKUP($A56,Deliba30,2,0),0)*Físico!R56</f>
        <v>0</v>
      </c>
      <c r="T56" s="4" t="n">
        <f aca="false">IFERROR(VLOOKUP($A56,Deliba30,2,0),0)*Físico!S56</f>
        <v>0</v>
      </c>
      <c r="U56" s="4" t="n">
        <f aca="false">IFERROR(VLOOKUP($A56,Deliba30,2,0),0)*Físico!T56</f>
        <v>0</v>
      </c>
      <c r="V56" s="4" t="n">
        <f aca="false">IFERROR(VLOOKUP($A56,Deliba30,2,0),0)*Físico!U56</f>
        <v>0</v>
      </c>
      <c r="W56" s="4" t="n">
        <f aca="false">IFERROR(VLOOKUP($A56,Deliba30,2,0),0)*Físico!V56</f>
        <v>0</v>
      </c>
      <c r="X56" s="4" t="n">
        <f aca="false">IFERROR(VLOOKUP($A56,Deliba30,2,0),0)*Físico!W56</f>
        <v>0</v>
      </c>
      <c r="Y56" s="4" t="n">
        <f aca="false">IFERROR(VLOOKUP($A56,Deliba30,2,0),0)*Físico!X56</f>
        <v>0</v>
      </c>
      <c r="Z56" s="4" t="n">
        <f aca="false">IFERROR(VLOOKUP($A56,Deliba30,2,0),0)*Físico!Y56</f>
        <v>0</v>
      </c>
      <c r="AA56" s="4" t="n">
        <f aca="false">IFERROR(VLOOKUP($A56,Deliba30,2,0),0)*Físico!Z56</f>
        <v>0</v>
      </c>
      <c r="AB56" s="4" t="n">
        <f aca="false">IFERROR(VLOOKUP($A56,Deliba30,2,0),0)*Físico!AA56</f>
        <v>0</v>
      </c>
      <c r="AC56" s="4" t="n">
        <f aca="false">IFERROR(VLOOKUP($A56,Deliba30,2,0),0)*Físico!AB56</f>
        <v>0</v>
      </c>
      <c r="AD56" s="4" t="n">
        <f aca="false">IFERROR(VLOOKUP($A56,Deliba30,2,0),0)*Físico!AC56</f>
        <v>0</v>
      </c>
      <c r="AE56" s="4" t="n">
        <f aca="false">IFERROR(VLOOKUP($A56,Deliba30,2,0),0)*Físico!AD56</f>
        <v>0</v>
      </c>
      <c r="AF56" s="4" t="n">
        <f aca="false">IFERROR(VLOOKUP($A56,Deliba30,2,0),0)*Físico!AE56</f>
        <v>0</v>
      </c>
      <c r="AG56" s="4" t="n">
        <f aca="false">SUM(C56:AF56)</f>
        <v>0</v>
      </c>
    </row>
    <row r="57" customFormat="false" ht="13.8" hidden="false" customHeight="false" outlineLevel="0" collapsed="false">
      <c r="A57" s="0" t="n">
        <f aca="false">LEFT(B57,9)*1</f>
        <v>40704012</v>
      </c>
      <c r="B57" s="3" t="s">
        <v>93</v>
      </c>
      <c r="C57" s="4" t="n">
        <f aca="false">IFERROR(VLOOKUP($A57,Deliba30,2,0),0)*Físico!B57</f>
        <v>0</v>
      </c>
      <c r="D57" s="4" t="n">
        <f aca="false">IFERROR(VLOOKUP($A57,Deliba30,2,0),0)*Físico!C57</f>
        <v>0</v>
      </c>
      <c r="E57" s="4" t="n">
        <f aca="false">IFERROR(VLOOKUP($A57,Deliba30,2,0),0)*Físico!D57</f>
        <v>0</v>
      </c>
      <c r="F57" s="4" t="n">
        <f aca="false">IFERROR(VLOOKUP($A57,Deliba30,2,0),0)*Físico!E57</f>
        <v>0</v>
      </c>
      <c r="G57" s="4" t="n">
        <f aca="false">IFERROR(VLOOKUP($A57,Deliba30,2,0),0)*Físico!F57</f>
        <v>0</v>
      </c>
      <c r="H57" s="4" t="n">
        <f aca="false">IFERROR(VLOOKUP($A57,Deliba30,2,0),0)*Físico!G57</f>
        <v>0</v>
      </c>
      <c r="I57" s="4" t="n">
        <f aca="false">IFERROR(VLOOKUP($A57,Deliba30,2,0),0)*Físico!H57</f>
        <v>0</v>
      </c>
      <c r="J57" s="4" t="n">
        <f aca="false">IFERROR(VLOOKUP($A57,Deliba30,2,0),0)*Físico!I57</f>
        <v>0</v>
      </c>
      <c r="K57" s="4" t="n">
        <f aca="false">IFERROR(VLOOKUP($A57,Deliba30,2,0),0)*Físico!J57</f>
        <v>0</v>
      </c>
      <c r="L57" s="4" t="n">
        <f aca="false">IFERROR(VLOOKUP($A57,Deliba30,2,0),0)*Físico!K57</f>
        <v>0</v>
      </c>
      <c r="M57" s="4" t="n">
        <f aca="false">IFERROR(VLOOKUP($A57,Deliba30,2,0),0)*Físico!L57</f>
        <v>0</v>
      </c>
      <c r="N57" s="4" t="n">
        <f aca="false">IFERROR(VLOOKUP($A57,Deliba30,2,0),0)*Físico!M57</f>
        <v>0</v>
      </c>
      <c r="O57" s="4" t="n">
        <f aca="false">IFERROR(VLOOKUP($A57,Deliba30,2,0),0)*Físico!N57</f>
        <v>0</v>
      </c>
      <c r="P57" s="4" t="n">
        <f aca="false">IFERROR(VLOOKUP($A57,Deliba30,2,0),0)*Físico!O57</f>
        <v>0</v>
      </c>
      <c r="Q57" s="4" t="n">
        <f aca="false">IFERROR(VLOOKUP($A57,Deliba30,2,0),0)*Físico!P57</f>
        <v>0</v>
      </c>
      <c r="R57" s="4" t="n">
        <f aca="false">IFERROR(VLOOKUP($A57,Deliba30,2,0),0)*Físico!Q57</f>
        <v>0</v>
      </c>
      <c r="S57" s="4" t="n">
        <f aca="false">IFERROR(VLOOKUP($A57,Deliba30,2,0),0)*Físico!R57</f>
        <v>0</v>
      </c>
      <c r="T57" s="4" t="n">
        <f aca="false">IFERROR(VLOOKUP($A57,Deliba30,2,0),0)*Físico!S57</f>
        <v>0</v>
      </c>
      <c r="U57" s="4" t="n">
        <f aca="false">IFERROR(VLOOKUP($A57,Deliba30,2,0),0)*Físico!T57</f>
        <v>0</v>
      </c>
      <c r="V57" s="4" t="n">
        <f aca="false">IFERROR(VLOOKUP($A57,Deliba30,2,0),0)*Físico!U57</f>
        <v>0</v>
      </c>
      <c r="W57" s="4" t="n">
        <f aca="false">IFERROR(VLOOKUP($A57,Deliba30,2,0),0)*Físico!V57</f>
        <v>0</v>
      </c>
      <c r="X57" s="4" t="n">
        <f aca="false">IFERROR(VLOOKUP($A57,Deliba30,2,0),0)*Físico!W57</f>
        <v>0</v>
      </c>
      <c r="Y57" s="4" t="n">
        <f aca="false">IFERROR(VLOOKUP($A57,Deliba30,2,0),0)*Físico!X57</f>
        <v>0</v>
      </c>
      <c r="Z57" s="4" t="n">
        <f aca="false">IFERROR(VLOOKUP($A57,Deliba30,2,0),0)*Físico!Y57</f>
        <v>0</v>
      </c>
      <c r="AA57" s="4" t="n">
        <f aca="false">IFERROR(VLOOKUP($A57,Deliba30,2,0),0)*Físico!Z57</f>
        <v>0</v>
      </c>
      <c r="AB57" s="4" t="n">
        <f aca="false">IFERROR(VLOOKUP($A57,Deliba30,2,0),0)*Físico!AA57</f>
        <v>0</v>
      </c>
      <c r="AC57" s="4" t="n">
        <f aca="false">IFERROR(VLOOKUP($A57,Deliba30,2,0),0)*Físico!AB57</f>
        <v>0</v>
      </c>
      <c r="AD57" s="4" t="n">
        <f aca="false">IFERROR(VLOOKUP($A57,Deliba30,2,0),0)*Físico!AC57</f>
        <v>0</v>
      </c>
      <c r="AE57" s="4" t="n">
        <f aca="false">IFERROR(VLOOKUP($A57,Deliba30,2,0),0)*Físico!AD57</f>
        <v>0</v>
      </c>
      <c r="AF57" s="4" t="n">
        <f aca="false">IFERROR(VLOOKUP($A57,Deliba30,2,0),0)*Físico!AE57</f>
        <v>0</v>
      </c>
      <c r="AG57" s="4" t="n">
        <f aca="false">SUM(C57:AF57)</f>
        <v>0</v>
      </c>
    </row>
    <row r="58" customFormat="false" ht="13.8" hidden="false" customHeight="false" outlineLevel="0" collapsed="false">
      <c r="A58" s="0" t="n">
        <f aca="false">LEFT(B58,9)*1</f>
        <v>40704017</v>
      </c>
      <c r="B58" s="3" t="s">
        <v>94</v>
      </c>
      <c r="C58" s="4" t="n">
        <f aca="false">IFERROR(VLOOKUP($A58,Deliba30,2,0),0)*Físico!B58</f>
        <v>0</v>
      </c>
      <c r="D58" s="4" t="n">
        <f aca="false">IFERROR(VLOOKUP($A58,Deliba30,2,0),0)*Físico!C58</f>
        <v>0</v>
      </c>
      <c r="E58" s="4" t="n">
        <f aca="false">IFERROR(VLOOKUP($A58,Deliba30,2,0),0)*Físico!D58</f>
        <v>0</v>
      </c>
      <c r="F58" s="4" t="n">
        <f aca="false">IFERROR(VLOOKUP($A58,Deliba30,2,0),0)*Físico!E58</f>
        <v>0</v>
      </c>
      <c r="G58" s="4" t="n">
        <f aca="false">IFERROR(VLOOKUP($A58,Deliba30,2,0),0)*Físico!F58</f>
        <v>0</v>
      </c>
      <c r="H58" s="4" t="n">
        <f aca="false">IFERROR(VLOOKUP($A58,Deliba30,2,0),0)*Físico!G58</f>
        <v>0</v>
      </c>
      <c r="I58" s="4" t="n">
        <f aca="false">IFERROR(VLOOKUP($A58,Deliba30,2,0),0)*Físico!H58</f>
        <v>0</v>
      </c>
      <c r="J58" s="4" t="n">
        <f aca="false">IFERROR(VLOOKUP($A58,Deliba30,2,0),0)*Físico!I58</f>
        <v>0</v>
      </c>
      <c r="K58" s="4" t="n">
        <f aca="false">IFERROR(VLOOKUP($A58,Deliba30,2,0),0)*Físico!J58</f>
        <v>0</v>
      </c>
      <c r="L58" s="4" t="n">
        <f aca="false">IFERROR(VLOOKUP($A58,Deliba30,2,0),0)*Físico!K58</f>
        <v>0</v>
      </c>
      <c r="M58" s="4" t="n">
        <f aca="false">IFERROR(VLOOKUP($A58,Deliba30,2,0),0)*Físico!L58</f>
        <v>0</v>
      </c>
      <c r="N58" s="4" t="n">
        <f aca="false">IFERROR(VLOOKUP($A58,Deliba30,2,0),0)*Físico!M58</f>
        <v>0</v>
      </c>
      <c r="O58" s="4" t="n">
        <f aca="false">IFERROR(VLOOKUP($A58,Deliba30,2,0),0)*Físico!N58</f>
        <v>0</v>
      </c>
      <c r="P58" s="4" t="n">
        <f aca="false">IFERROR(VLOOKUP($A58,Deliba30,2,0),0)*Físico!O58</f>
        <v>0</v>
      </c>
      <c r="Q58" s="4" t="n">
        <f aca="false">IFERROR(VLOOKUP($A58,Deliba30,2,0),0)*Físico!P58</f>
        <v>0</v>
      </c>
      <c r="R58" s="4" t="n">
        <f aca="false">IFERROR(VLOOKUP($A58,Deliba30,2,0),0)*Físico!Q58</f>
        <v>0</v>
      </c>
      <c r="S58" s="4" t="n">
        <f aca="false">IFERROR(VLOOKUP($A58,Deliba30,2,0),0)*Físico!R58</f>
        <v>0</v>
      </c>
      <c r="T58" s="4" t="n">
        <f aca="false">IFERROR(VLOOKUP($A58,Deliba30,2,0),0)*Físico!S58</f>
        <v>0</v>
      </c>
      <c r="U58" s="4" t="n">
        <f aca="false">IFERROR(VLOOKUP($A58,Deliba30,2,0),0)*Físico!T58</f>
        <v>0</v>
      </c>
      <c r="V58" s="4" t="n">
        <f aca="false">IFERROR(VLOOKUP($A58,Deliba30,2,0),0)*Físico!U58</f>
        <v>0</v>
      </c>
      <c r="W58" s="4" t="n">
        <f aca="false">IFERROR(VLOOKUP($A58,Deliba30,2,0),0)*Físico!V58</f>
        <v>0</v>
      </c>
      <c r="X58" s="4" t="n">
        <f aca="false">IFERROR(VLOOKUP($A58,Deliba30,2,0),0)*Físico!W58</f>
        <v>0</v>
      </c>
      <c r="Y58" s="4" t="n">
        <f aca="false">IFERROR(VLOOKUP($A58,Deliba30,2,0),0)*Físico!X58</f>
        <v>0</v>
      </c>
      <c r="Z58" s="4" t="n">
        <f aca="false">IFERROR(VLOOKUP($A58,Deliba30,2,0),0)*Físico!Y58</f>
        <v>0</v>
      </c>
      <c r="AA58" s="4" t="n">
        <f aca="false">IFERROR(VLOOKUP($A58,Deliba30,2,0),0)*Físico!Z58</f>
        <v>0</v>
      </c>
      <c r="AB58" s="4" t="n">
        <f aca="false">IFERROR(VLOOKUP($A58,Deliba30,2,0),0)*Físico!AA58</f>
        <v>0</v>
      </c>
      <c r="AC58" s="4" t="n">
        <f aca="false">IFERROR(VLOOKUP($A58,Deliba30,2,0),0)*Físico!AB58</f>
        <v>0</v>
      </c>
      <c r="AD58" s="4" t="n">
        <f aca="false">IFERROR(VLOOKUP($A58,Deliba30,2,0),0)*Físico!AC58</f>
        <v>0</v>
      </c>
      <c r="AE58" s="4" t="n">
        <f aca="false">IFERROR(VLOOKUP($A58,Deliba30,2,0),0)*Físico!AD58</f>
        <v>0</v>
      </c>
      <c r="AF58" s="4" t="n">
        <f aca="false">IFERROR(VLOOKUP($A58,Deliba30,2,0),0)*Físico!AE58</f>
        <v>0</v>
      </c>
      <c r="AG58" s="4" t="n">
        <f aca="false">SUM(C58:AF58)</f>
        <v>0</v>
      </c>
    </row>
    <row r="59" customFormat="false" ht="13.8" hidden="false" customHeight="false" outlineLevel="0" collapsed="false">
      <c r="A59" s="0" t="n">
        <f aca="false">LEFT(B59,9)*1</f>
        <v>40801018</v>
      </c>
      <c r="B59" s="3" t="s">
        <v>95</v>
      </c>
      <c r="C59" s="4" t="n">
        <f aca="false">IFERROR(VLOOKUP($A59,Deliba30,2,0),0)*Físico!B59</f>
        <v>0</v>
      </c>
      <c r="D59" s="4" t="n">
        <f aca="false">IFERROR(VLOOKUP($A59,Deliba30,2,0),0)*Físico!C59</f>
        <v>0</v>
      </c>
      <c r="E59" s="4" t="n">
        <f aca="false">IFERROR(VLOOKUP($A59,Deliba30,2,0),0)*Físico!D59</f>
        <v>0</v>
      </c>
      <c r="F59" s="4" t="n">
        <f aca="false">IFERROR(VLOOKUP($A59,Deliba30,2,0),0)*Físico!E59</f>
        <v>0</v>
      </c>
      <c r="G59" s="4" t="n">
        <f aca="false">IFERROR(VLOOKUP($A59,Deliba30,2,0),0)*Físico!F59</f>
        <v>0</v>
      </c>
      <c r="H59" s="4" t="n">
        <f aca="false">IFERROR(VLOOKUP($A59,Deliba30,2,0),0)*Físico!G59</f>
        <v>0</v>
      </c>
      <c r="I59" s="4" t="n">
        <f aca="false">IFERROR(VLOOKUP($A59,Deliba30,2,0),0)*Físico!H59</f>
        <v>0</v>
      </c>
      <c r="J59" s="4" t="n">
        <f aca="false">IFERROR(VLOOKUP($A59,Deliba30,2,0),0)*Físico!I59</f>
        <v>0</v>
      </c>
      <c r="K59" s="4" t="n">
        <f aca="false">IFERROR(VLOOKUP($A59,Deliba30,2,0),0)*Físico!J59</f>
        <v>0</v>
      </c>
      <c r="L59" s="4" t="n">
        <f aca="false">IFERROR(VLOOKUP($A59,Deliba30,2,0),0)*Físico!K59</f>
        <v>0</v>
      </c>
      <c r="M59" s="4" t="n">
        <f aca="false">IFERROR(VLOOKUP($A59,Deliba30,2,0),0)*Físico!L59</f>
        <v>0</v>
      </c>
      <c r="N59" s="4" t="n">
        <f aca="false">IFERROR(VLOOKUP($A59,Deliba30,2,0),0)*Físico!M59</f>
        <v>0</v>
      </c>
      <c r="O59" s="4" t="n">
        <f aca="false">IFERROR(VLOOKUP($A59,Deliba30,2,0),0)*Físico!N59</f>
        <v>0</v>
      </c>
      <c r="P59" s="4" t="n">
        <f aca="false">IFERROR(VLOOKUP($A59,Deliba30,2,0),0)*Físico!O59</f>
        <v>0</v>
      </c>
      <c r="Q59" s="4" t="n">
        <f aca="false">IFERROR(VLOOKUP($A59,Deliba30,2,0),0)*Físico!P59</f>
        <v>0</v>
      </c>
      <c r="R59" s="4" t="n">
        <f aca="false">IFERROR(VLOOKUP($A59,Deliba30,2,0),0)*Físico!Q59</f>
        <v>0</v>
      </c>
      <c r="S59" s="4" t="n">
        <f aca="false">IFERROR(VLOOKUP($A59,Deliba30,2,0),0)*Físico!R59</f>
        <v>0</v>
      </c>
      <c r="T59" s="4" t="n">
        <f aca="false">IFERROR(VLOOKUP($A59,Deliba30,2,0),0)*Físico!S59</f>
        <v>0</v>
      </c>
      <c r="U59" s="4" t="n">
        <f aca="false">IFERROR(VLOOKUP($A59,Deliba30,2,0),0)*Físico!T59</f>
        <v>0</v>
      </c>
      <c r="V59" s="4" t="n">
        <f aca="false">IFERROR(VLOOKUP($A59,Deliba30,2,0),0)*Físico!U59</f>
        <v>0</v>
      </c>
      <c r="W59" s="4" t="n">
        <f aca="false">IFERROR(VLOOKUP($A59,Deliba30,2,0),0)*Físico!V59</f>
        <v>0</v>
      </c>
      <c r="X59" s="4" t="n">
        <f aca="false">IFERROR(VLOOKUP($A59,Deliba30,2,0),0)*Físico!W59</f>
        <v>0</v>
      </c>
      <c r="Y59" s="4" t="n">
        <f aca="false">IFERROR(VLOOKUP($A59,Deliba30,2,0),0)*Físico!X59</f>
        <v>0</v>
      </c>
      <c r="Z59" s="4" t="n">
        <f aca="false">IFERROR(VLOOKUP($A59,Deliba30,2,0),0)*Físico!Y59</f>
        <v>0</v>
      </c>
      <c r="AA59" s="4" t="n">
        <f aca="false">IFERROR(VLOOKUP($A59,Deliba30,2,0),0)*Físico!Z59</f>
        <v>0</v>
      </c>
      <c r="AB59" s="4" t="n">
        <f aca="false">IFERROR(VLOOKUP($A59,Deliba30,2,0),0)*Físico!AA59</f>
        <v>0</v>
      </c>
      <c r="AC59" s="4" t="n">
        <f aca="false">IFERROR(VLOOKUP($A59,Deliba30,2,0),0)*Físico!AB59</f>
        <v>0</v>
      </c>
      <c r="AD59" s="4" t="n">
        <f aca="false">IFERROR(VLOOKUP($A59,Deliba30,2,0),0)*Físico!AC59</f>
        <v>0</v>
      </c>
      <c r="AE59" s="4" t="n">
        <f aca="false">IFERROR(VLOOKUP($A59,Deliba30,2,0),0)*Físico!AD59</f>
        <v>0</v>
      </c>
      <c r="AF59" s="4" t="n">
        <f aca="false">IFERROR(VLOOKUP($A59,Deliba30,2,0),0)*Físico!AE59</f>
        <v>0</v>
      </c>
      <c r="AG59" s="4" t="n">
        <f aca="false">SUM(C59:AF59)</f>
        <v>0</v>
      </c>
    </row>
    <row r="60" customFormat="false" ht="13.8" hidden="false" customHeight="false" outlineLevel="0" collapsed="false">
      <c r="A60" s="0" t="n">
        <f aca="false">LEFT(B60,9)*1</f>
        <v>40802003</v>
      </c>
      <c r="B60" s="3" t="s">
        <v>96</v>
      </c>
      <c r="C60" s="4" t="n">
        <f aca="false">IFERROR(VLOOKUP($A60,Deliba30,2,0),0)*Físico!B60</f>
        <v>0</v>
      </c>
      <c r="D60" s="4" t="n">
        <f aca="false">IFERROR(VLOOKUP($A60,Deliba30,2,0),0)*Físico!C60</f>
        <v>0</v>
      </c>
      <c r="E60" s="4" t="n">
        <f aca="false">IFERROR(VLOOKUP($A60,Deliba30,2,0),0)*Físico!D60</f>
        <v>0</v>
      </c>
      <c r="F60" s="4" t="n">
        <f aca="false">IFERROR(VLOOKUP($A60,Deliba30,2,0),0)*Físico!E60</f>
        <v>0</v>
      </c>
      <c r="G60" s="4" t="n">
        <f aca="false">IFERROR(VLOOKUP($A60,Deliba30,2,0),0)*Físico!F60</f>
        <v>0</v>
      </c>
      <c r="H60" s="4" t="n">
        <f aca="false">IFERROR(VLOOKUP($A60,Deliba30,2,0),0)*Físico!G60</f>
        <v>0</v>
      </c>
      <c r="I60" s="4" t="n">
        <f aca="false">IFERROR(VLOOKUP($A60,Deliba30,2,0),0)*Físico!H60</f>
        <v>0</v>
      </c>
      <c r="J60" s="4" t="n">
        <f aca="false">IFERROR(VLOOKUP($A60,Deliba30,2,0),0)*Físico!I60</f>
        <v>0</v>
      </c>
      <c r="K60" s="4" t="n">
        <f aca="false">IFERROR(VLOOKUP($A60,Deliba30,2,0),0)*Físico!J60</f>
        <v>0</v>
      </c>
      <c r="L60" s="4" t="n">
        <f aca="false">IFERROR(VLOOKUP($A60,Deliba30,2,0),0)*Físico!K60</f>
        <v>0</v>
      </c>
      <c r="M60" s="4" t="n">
        <f aca="false">IFERROR(VLOOKUP($A60,Deliba30,2,0),0)*Físico!L60</f>
        <v>0</v>
      </c>
      <c r="N60" s="4" t="n">
        <f aca="false">IFERROR(VLOOKUP($A60,Deliba30,2,0),0)*Físico!M60</f>
        <v>0</v>
      </c>
      <c r="O60" s="4" t="n">
        <f aca="false">IFERROR(VLOOKUP($A60,Deliba30,2,0),0)*Físico!N60</f>
        <v>0</v>
      </c>
      <c r="P60" s="4" t="n">
        <f aca="false">IFERROR(VLOOKUP($A60,Deliba30,2,0),0)*Físico!O60</f>
        <v>0</v>
      </c>
      <c r="Q60" s="4" t="n">
        <f aca="false">IFERROR(VLOOKUP($A60,Deliba30,2,0),0)*Físico!P60</f>
        <v>0</v>
      </c>
      <c r="R60" s="4" t="n">
        <f aca="false">IFERROR(VLOOKUP($A60,Deliba30,2,0),0)*Físico!Q60</f>
        <v>0</v>
      </c>
      <c r="S60" s="4" t="n">
        <f aca="false">IFERROR(VLOOKUP($A60,Deliba30,2,0),0)*Físico!R60</f>
        <v>0</v>
      </c>
      <c r="T60" s="4" t="n">
        <f aca="false">IFERROR(VLOOKUP($A60,Deliba30,2,0),0)*Físico!S60</f>
        <v>0</v>
      </c>
      <c r="U60" s="4" t="n">
        <f aca="false">IFERROR(VLOOKUP($A60,Deliba30,2,0),0)*Físico!T60</f>
        <v>0</v>
      </c>
      <c r="V60" s="4" t="n">
        <f aca="false">IFERROR(VLOOKUP($A60,Deliba30,2,0),0)*Físico!U60</f>
        <v>0</v>
      </c>
      <c r="W60" s="4" t="n">
        <f aca="false">IFERROR(VLOOKUP($A60,Deliba30,2,0),0)*Físico!V60</f>
        <v>0</v>
      </c>
      <c r="X60" s="4" t="n">
        <f aca="false">IFERROR(VLOOKUP($A60,Deliba30,2,0),0)*Físico!W60</f>
        <v>0</v>
      </c>
      <c r="Y60" s="4" t="n">
        <f aca="false">IFERROR(VLOOKUP($A60,Deliba30,2,0),0)*Físico!X60</f>
        <v>0</v>
      </c>
      <c r="Z60" s="4" t="n">
        <f aca="false">IFERROR(VLOOKUP($A60,Deliba30,2,0),0)*Físico!Y60</f>
        <v>0</v>
      </c>
      <c r="AA60" s="4" t="n">
        <f aca="false">IFERROR(VLOOKUP($A60,Deliba30,2,0),0)*Físico!Z60</f>
        <v>0</v>
      </c>
      <c r="AB60" s="4" t="n">
        <f aca="false">IFERROR(VLOOKUP($A60,Deliba30,2,0),0)*Físico!AA60</f>
        <v>0</v>
      </c>
      <c r="AC60" s="4" t="n">
        <f aca="false">IFERROR(VLOOKUP($A60,Deliba30,2,0),0)*Físico!AB60</f>
        <v>0</v>
      </c>
      <c r="AD60" s="4" t="n">
        <f aca="false">IFERROR(VLOOKUP($A60,Deliba30,2,0),0)*Físico!AC60</f>
        <v>0</v>
      </c>
      <c r="AE60" s="4" t="n">
        <f aca="false">IFERROR(VLOOKUP($A60,Deliba30,2,0),0)*Físico!AD60</f>
        <v>0</v>
      </c>
      <c r="AF60" s="4" t="n">
        <f aca="false">IFERROR(VLOOKUP($A60,Deliba30,2,0),0)*Físico!AE60</f>
        <v>0</v>
      </c>
      <c r="AG60" s="4" t="n">
        <f aca="false">SUM(C60:AF60)</f>
        <v>0</v>
      </c>
    </row>
    <row r="61" customFormat="false" ht="13.8" hidden="false" customHeight="false" outlineLevel="0" collapsed="false">
      <c r="A61" s="0" t="n">
        <f aca="false">LEFT(B61,9)*1</f>
        <v>40802041</v>
      </c>
      <c r="B61" s="3" t="s">
        <v>97</v>
      </c>
      <c r="C61" s="4" t="n">
        <f aca="false">IFERROR(VLOOKUP($A61,Deliba30,2,0),0)*Físico!B61</f>
        <v>0</v>
      </c>
      <c r="D61" s="4" t="n">
        <f aca="false">IFERROR(VLOOKUP($A61,Deliba30,2,0),0)*Físico!C61</f>
        <v>0</v>
      </c>
      <c r="E61" s="4" t="n">
        <f aca="false">IFERROR(VLOOKUP($A61,Deliba30,2,0),0)*Físico!D61</f>
        <v>0</v>
      </c>
      <c r="F61" s="4" t="n">
        <f aca="false">IFERROR(VLOOKUP($A61,Deliba30,2,0),0)*Físico!E61</f>
        <v>0</v>
      </c>
      <c r="G61" s="4" t="n">
        <f aca="false">IFERROR(VLOOKUP($A61,Deliba30,2,0),0)*Físico!F61</f>
        <v>0</v>
      </c>
      <c r="H61" s="4" t="n">
        <f aca="false">IFERROR(VLOOKUP($A61,Deliba30,2,0),0)*Físico!G61</f>
        <v>0</v>
      </c>
      <c r="I61" s="4" t="n">
        <f aca="false">IFERROR(VLOOKUP($A61,Deliba30,2,0),0)*Físico!H61</f>
        <v>0</v>
      </c>
      <c r="J61" s="4" t="n">
        <f aca="false">IFERROR(VLOOKUP($A61,Deliba30,2,0),0)*Físico!I61</f>
        <v>0</v>
      </c>
      <c r="K61" s="4" t="n">
        <f aca="false">IFERROR(VLOOKUP($A61,Deliba30,2,0),0)*Físico!J61</f>
        <v>0</v>
      </c>
      <c r="L61" s="4" t="n">
        <f aca="false">IFERROR(VLOOKUP($A61,Deliba30,2,0),0)*Físico!K61</f>
        <v>0</v>
      </c>
      <c r="M61" s="4" t="n">
        <f aca="false">IFERROR(VLOOKUP($A61,Deliba30,2,0),0)*Físico!L61</f>
        <v>0</v>
      </c>
      <c r="N61" s="4" t="n">
        <f aca="false">IFERROR(VLOOKUP($A61,Deliba30,2,0),0)*Físico!M61</f>
        <v>0</v>
      </c>
      <c r="O61" s="4" t="n">
        <f aca="false">IFERROR(VLOOKUP($A61,Deliba30,2,0),0)*Físico!N61</f>
        <v>0</v>
      </c>
      <c r="P61" s="4" t="n">
        <f aca="false">IFERROR(VLOOKUP($A61,Deliba30,2,0),0)*Físico!O61</f>
        <v>0</v>
      </c>
      <c r="Q61" s="4" t="n">
        <f aca="false">IFERROR(VLOOKUP($A61,Deliba30,2,0),0)*Físico!P61</f>
        <v>0</v>
      </c>
      <c r="R61" s="4" t="n">
        <f aca="false">IFERROR(VLOOKUP($A61,Deliba30,2,0),0)*Físico!Q61</f>
        <v>0</v>
      </c>
      <c r="S61" s="4" t="n">
        <f aca="false">IFERROR(VLOOKUP($A61,Deliba30,2,0),0)*Físico!R61</f>
        <v>0</v>
      </c>
      <c r="T61" s="4" t="n">
        <f aca="false">IFERROR(VLOOKUP($A61,Deliba30,2,0),0)*Físico!S61</f>
        <v>0</v>
      </c>
      <c r="U61" s="4" t="n">
        <f aca="false">IFERROR(VLOOKUP($A61,Deliba30,2,0),0)*Físico!T61</f>
        <v>0</v>
      </c>
      <c r="V61" s="4" t="n">
        <f aca="false">IFERROR(VLOOKUP($A61,Deliba30,2,0),0)*Físico!U61</f>
        <v>0</v>
      </c>
      <c r="W61" s="4" t="n">
        <f aca="false">IFERROR(VLOOKUP($A61,Deliba30,2,0),0)*Físico!V61</f>
        <v>0</v>
      </c>
      <c r="X61" s="4" t="n">
        <f aca="false">IFERROR(VLOOKUP($A61,Deliba30,2,0),0)*Físico!W61</f>
        <v>0</v>
      </c>
      <c r="Y61" s="4" t="n">
        <f aca="false">IFERROR(VLOOKUP($A61,Deliba30,2,0),0)*Físico!X61</f>
        <v>0</v>
      </c>
      <c r="Z61" s="4" t="n">
        <f aca="false">IFERROR(VLOOKUP($A61,Deliba30,2,0),0)*Físico!Y61</f>
        <v>0</v>
      </c>
      <c r="AA61" s="4" t="n">
        <f aca="false">IFERROR(VLOOKUP($A61,Deliba30,2,0),0)*Físico!Z61</f>
        <v>0</v>
      </c>
      <c r="AB61" s="4" t="n">
        <f aca="false">IFERROR(VLOOKUP($A61,Deliba30,2,0),0)*Físico!AA61</f>
        <v>0</v>
      </c>
      <c r="AC61" s="4" t="n">
        <f aca="false">IFERROR(VLOOKUP($A61,Deliba30,2,0),0)*Físico!AB61</f>
        <v>1099.11</v>
      </c>
      <c r="AD61" s="4" t="n">
        <f aca="false">IFERROR(VLOOKUP($A61,Deliba30,2,0),0)*Físico!AC61</f>
        <v>0</v>
      </c>
      <c r="AE61" s="4" t="n">
        <f aca="false">IFERROR(VLOOKUP($A61,Deliba30,2,0),0)*Físico!AD61</f>
        <v>0</v>
      </c>
      <c r="AF61" s="4" t="n">
        <f aca="false">IFERROR(VLOOKUP($A61,Deliba30,2,0),0)*Físico!AE61</f>
        <v>0</v>
      </c>
      <c r="AG61" s="4" t="n">
        <f aca="false">SUM(C61:AF61)</f>
        <v>1099.11</v>
      </c>
    </row>
    <row r="62" customFormat="false" ht="13.8" hidden="false" customHeight="false" outlineLevel="0" collapsed="false">
      <c r="A62" s="0" t="n">
        <f aca="false">LEFT(B62,9)*1</f>
        <v>40803063</v>
      </c>
      <c r="B62" s="3" t="s">
        <v>98</v>
      </c>
      <c r="C62" s="4" t="n">
        <f aca="false">IFERROR(VLOOKUP($A62,Deliba30,2,0),0)*Físico!B62</f>
        <v>0</v>
      </c>
      <c r="D62" s="4" t="n">
        <f aca="false">IFERROR(VLOOKUP($A62,Deliba30,2,0),0)*Físico!C62</f>
        <v>0</v>
      </c>
      <c r="E62" s="4" t="n">
        <f aca="false">IFERROR(VLOOKUP($A62,Deliba30,2,0),0)*Físico!D62</f>
        <v>0</v>
      </c>
      <c r="F62" s="4" t="n">
        <f aca="false">IFERROR(VLOOKUP($A62,Deliba30,2,0),0)*Físico!E62</f>
        <v>0</v>
      </c>
      <c r="G62" s="4" t="n">
        <f aca="false">IFERROR(VLOOKUP($A62,Deliba30,2,0),0)*Físico!F62</f>
        <v>0</v>
      </c>
      <c r="H62" s="4" t="n">
        <f aca="false">IFERROR(VLOOKUP($A62,Deliba30,2,0),0)*Físico!G62</f>
        <v>0</v>
      </c>
      <c r="I62" s="4" t="n">
        <f aca="false">IFERROR(VLOOKUP($A62,Deliba30,2,0),0)*Físico!H62</f>
        <v>0</v>
      </c>
      <c r="J62" s="4" t="n">
        <f aca="false">IFERROR(VLOOKUP($A62,Deliba30,2,0),0)*Físico!I62</f>
        <v>0</v>
      </c>
      <c r="K62" s="4" t="n">
        <f aca="false">IFERROR(VLOOKUP($A62,Deliba30,2,0),0)*Físico!J62</f>
        <v>0</v>
      </c>
      <c r="L62" s="4" t="n">
        <f aca="false">IFERROR(VLOOKUP($A62,Deliba30,2,0),0)*Físico!K62</f>
        <v>0</v>
      </c>
      <c r="M62" s="4" t="n">
        <f aca="false">IFERROR(VLOOKUP($A62,Deliba30,2,0),0)*Físico!L62</f>
        <v>0</v>
      </c>
      <c r="N62" s="4" t="n">
        <f aca="false">IFERROR(VLOOKUP($A62,Deliba30,2,0),0)*Físico!M62</f>
        <v>0</v>
      </c>
      <c r="O62" s="4" t="n">
        <f aca="false">IFERROR(VLOOKUP($A62,Deliba30,2,0),0)*Físico!N62</f>
        <v>0</v>
      </c>
      <c r="P62" s="4" t="n">
        <f aca="false">IFERROR(VLOOKUP($A62,Deliba30,2,0),0)*Físico!O62</f>
        <v>0</v>
      </c>
      <c r="Q62" s="4" t="n">
        <f aca="false">IFERROR(VLOOKUP($A62,Deliba30,2,0),0)*Físico!P62</f>
        <v>0</v>
      </c>
      <c r="R62" s="4" t="n">
        <f aca="false">IFERROR(VLOOKUP($A62,Deliba30,2,0),0)*Físico!Q62</f>
        <v>0</v>
      </c>
      <c r="S62" s="4" t="n">
        <f aca="false">IFERROR(VLOOKUP($A62,Deliba30,2,0),0)*Físico!R62</f>
        <v>0</v>
      </c>
      <c r="T62" s="4" t="n">
        <f aca="false">IFERROR(VLOOKUP($A62,Deliba30,2,0),0)*Físico!S62</f>
        <v>0</v>
      </c>
      <c r="U62" s="4" t="n">
        <f aca="false">IFERROR(VLOOKUP($A62,Deliba30,2,0),0)*Físico!T62</f>
        <v>0</v>
      </c>
      <c r="V62" s="4" t="n">
        <f aca="false">IFERROR(VLOOKUP($A62,Deliba30,2,0),0)*Físico!U62</f>
        <v>0</v>
      </c>
      <c r="W62" s="4" t="n">
        <f aca="false">IFERROR(VLOOKUP($A62,Deliba30,2,0),0)*Físico!V62</f>
        <v>0</v>
      </c>
      <c r="X62" s="4" t="n">
        <f aca="false">IFERROR(VLOOKUP($A62,Deliba30,2,0),0)*Físico!W62</f>
        <v>0</v>
      </c>
      <c r="Y62" s="4" t="n">
        <f aca="false">IFERROR(VLOOKUP($A62,Deliba30,2,0),0)*Físico!X62</f>
        <v>0</v>
      </c>
      <c r="Z62" s="4" t="n">
        <f aca="false">IFERROR(VLOOKUP($A62,Deliba30,2,0),0)*Físico!Y62</f>
        <v>0</v>
      </c>
      <c r="AA62" s="4" t="n">
        <f aca="false">IFERROR(VLOOKUP($A62,Deliba30,2,0),0)*Físico!Z62</f>
        <v>0</v>
      </c>
      <c r="AB62" s="4" t="n">
        <f aca="false">IFERROR(VLOOKUP($A62,Deliba30,2,0),0)*Físico!AA62</f>
        <v>0</v>
      </c>
      <c r="AC62" s="4" t="n">
        <f aca="false">IFERROR(VLOOKUP($A62,Deliba30,2,0),0)*Físico!AB62</f>
        <v>0</v>
      </c>
      <c r="AD62" s="4" t="n">
        <f aca="false">IFERROR(VLOOKUP($A62,Deliba30,2,0),0)*Físico!AC62</f>
        <v>0</v>
      </c>
      <c r="AE62" s="4" t="n">
        <f aca="false">IFERROR(VLOOKUP($A62,Deliba30,2,0),0)*Físico!AD62</f>
        <v>0</v>
      </c>
      <c r="AF62" s="4" t="n">
        <f aca="false">IFERROR(VLOOKUP($A62,Deliba30,2,0),0)*Físico!AE62</f>
        <v>0</v>
      </c>
      <c r="AG62" s="4" t="n">
        <f aca="false">SUM(C62:AF62)</f>
        <v>0</v>
      </c>
    </row>
    <row r="63" customFormat="false" ht="13.8" hidden="false" customHeight="false" outlineLevel="0" collapsed="false">
      <c r="A63" s="0" t="n">
        <f aca="false">LEFT(B63,9)*1</f>
        <v>40804007</v>
      </c>
      <c r="B63" s="3" t="s">
        <v>99</v>
      </c>
      <c r="C63" s="4" t="n">
        <f aca="false">IFERROR(VLOOKUP($A63,Deliba30,2,0),0)*Físico!B63</f>
        <v>0</v>
      </c>
      <c r="D63" s="4" t="n">
        <f aca="false">IFERROR(VLOOKUP($A63,Deliba30,2,0),0)*Físico!C63</f>
        <v>0</v>
      </c>
      <c r="E63" s="4" t="n">
        <f aca="false">IFERROR(VLOOKUP($A63,Deliba30,2,0),0)*Físico!D63</f>
        <v>0</v>
      </c>
      <c r="F63" s="4" t="n">
        <f aca="false">IFERROR(VLOOKUP($A63,Deliba30,2,0),0)*Físico!E63</f>
        <v>0</v>
      </c>
      <c r="G63" s="4" t="n">
        <f aca="false">IFERROR(VLOOKUP($A63,Deliba30,2,0),0)*Físico!F63</f>
        <v>0</v>
      </c>
      <c r="H63" s="4" t="n">
        <f aca="false">IFERROR(VLOOKUP($A63,Deliba30,2,0),0)*Físico!G63</f>
        <v>0</v>
      </c>
      <c r="I63" s="4" t="n">
        <f aca="false">IFERROR(VLOOKUP($A63,Deliba30,2,0),0)*Físico!H63</f>
        <v>0</v>
      </c>
      <c r="J63" s="4" t="n">
        <f aca="false">IFERROR(VLOOKUP($A63,Deliba30,2,0),0)*Físico!I63</f>
        <v>0</v>
      </c>
      <c r="K63" s="4" t="n">
        <f aca="false">IFERROR(VLOOKUP($A63,Deliba30,2,0),0)*Físico!J63</f>
        <v>0</v>
      </c>
      <c r="L63" s="4" t="n">
        <f aca="false">IFERROR(VLOOKUP($A63,Deliba30,2,0),0)*Físico!K63</f>
        <v>0</v>
      </c>
      <c r="M63" s="4" t="n">
        <f aca="false">IFERROR(VLOOKUP($A63,Deliba30,2,0),0)*Físico!L63</f>
        <v>0</v>
      </c>
      <c r="N63" s="4" t="n">
        <f aca="false">IFERROR(VLOOKUP($A63,Deliba30,2,0),0)*Físico!M63</f>
        <v>0</v>
      </c>
      <c r="O63" s="4" t="n">
        <f aca="false">IFERROR(VLOOKUP($A63,Deliba30,2,0),0)*Físico!N63</f>
        <v>0</v>
      </c>
      <c r="P63" s="4" t="n">
        <f aca="false">IFERROR(VLOOKUP($A63,Deliba30,2,0),0)*Físico!O63</f>
        <v>0</v>
      </c>
      <c r="Q63" s="4" t="n">
        <f aca="false">IFERROR(VLOOKUP($A63,Deliba30,2,0),0)*Físico!P63</f>
        <v>0</v>
      </c>
      <c r="R63" s="4" t="n">
        <f aca="false">IFERROR(VLOOKUP($A63,Deliba30,2,0),0)*Físico!Q63</f>
        <v>0</v>
      </c>
      <c r="S63" s="4" t="n">
        <f aca="false">IFERROR(VLOOKUP($A63,Deliba30,2,0),0)*Físico!R63</f>
        <v>0</v>
      </c>
      <c r="T63" s="4" t="n">
        <f aca="false">IFERROR(VLOOKUP($A63,Deliba30,2,0),0)*Físico!S63</f>
        <v>0</v>
      </c>
      <c r="U63" s="4" t="n">
        <f aca="false">IFERROR(VLOOKUP($A63,Deliba30,2,0),0)*Físico!T63</f>
        <v>0</v>
      </c>
      <c r="V63" s="4" t="n">
        <f aca="false">IFERROR(VLOOKUP($A63,Deliba30,2,0),0)*Físico!U63</f>
        <v>0</v>
      </c>
      <c r="W63" s="4" t="n">
        <f aca="false">IFERROR(VLOOKUP($A63,Deliba30,2,0),0)*Físico!V63</f>
        <v>0</v>
      </c>
      <c r="X63" s="4" t="n">
        <f aca="false">IFERROR(VLOOKUP($A63,Deliba30,2,0),0)*Físico!W63</f>
        <v>0</v>
      </c>
      <c r="Y63" s="4" t="n">
        <f aca="false">IFERROR(VLOOKUP($A63,Deliba30,2,0),0)*Físico!X63</f>
        <v>0</v>
      </c>
      <c r="Z63" s="4" t="n">
        <f aca="false">IFERROR(VLOOKUP($A63,Deliba30,2,0),0)*Físico!Y63</f>
        <v>0</v>
      </c>
      <c r="AA63" s="4" t="n">
        <f aca="false">IFERROR(VLOOKUP($A63,Deliba30,2,0),0)*Físico!Z63</f>
        <v>0</v>
      </c>
      <c r="AB63" s="4" t="n">
        <f aca="false">IFERROR(VLOOKUP($A63,Deliba30,2,0),0)*Físico!AA63</f>
        <v>0</v>
      </c>
      <c r="AC63" s="4" t="n">
        <f aca="false">IFERROR(VLOOKUP($A63,Deliba30,2,0),0)*Físico!AB63</f>
        <v>0</v>
      </c>
      <c r="AD63" s="4" t="n">
        <f aca="false">IFERROR(VLOOKUP($A63,Deliba30,2,0),0)*Físico!AC63</f>
        <v>0</v>
      </c>
      <c r="AE63" s="4" t="n">
        <f aca="false">IFERROR(VLOOKUP($A63,Deliba30,2,0),0)*Físico!AD63</f>
        <v>0</v>
      </c>
      <c r="AF63" s="4" t="n">
        <f aca="false">IFERROR(VLOOKUP($A63,Deliba30,2,0),0)*Físico!AE63</f>
        <v>0</v>
      </c>
      <c r="AG63" s="4" t="n">
        <f aca="false">SUM(C63:AF63)</f>
        <v>0</v>
      </c>
    </row>
    <row r="64" customFormat="false" ht="13.8" hidden="false" customHeight="false" outlineLevel="0" collapsed="false">
      <c r="A64" s="0" t="n">
        <f aca="false">LEFT(B64,9)*1</f>
        <v>40804009</v>
      </c>
      <c r="B64" s="3" t="s">
        <v>100</v>
      </c>
      <c r="C64" s="4" t="n">
        <f aca="false">IFERROR(VLOOKUP($A64,Deliba30,2,0),0)*Físico!B64</f>
        <v>0</v>
      </c>
      <c r="D64" s="4" t="n">
        <f aca="false">IFERROR(VLOOKUP($A64,Deliba30,2,0),0)*Físico!C64</f>
        <v>0</v>
      </c>
      <c r="E64" s="4" t="n">
        <f aca="false">IFERROR(VLOOKUP($A64,Deliba30,2,0),0)*Físico!D64</f>
        <v>0</v>
      </c>
      <c r="F64" s="4" t="n">
        <f aca="false">IFERROR(VLOOKUP($A64,Deliba30,2,0),0)*Físico!E64</f>
        <v>0</v>
      </c>
      <c r="G64" s="4" t="n">
        <f aca="false">IFERROR(VLOOKUP($A64,Deliba30,2,0),0)*Físico!F64</f>
        <v>0</v>
      </c>
      <c r="H64" s="4" t="n">
        <f aca="false">IFERROR(VLOOKUP($A64,Deliba30,2,0),0)*Físico!G64</f>
        <v>0</v>
      </c>
      <c r="I64" s="4" t="n">
        <f aca="false">IFERROR(VLOOKUP($A64,Deliba30,2,0),0)*Físico!H64</f>
        <v>0</v>
      </c>
      <c r="J64" s="4" t="n">
        <f aca="false">IFERROR(VLOOKUP($A64,Deliba30,2,0),0)*Físico!I64</f>
        <v>0</v>
      </c>
      <c r="K64" s="4" t="n">
        <f aca="false">IFERROR(VLOOKUP($A64,Deliba30,2,0),0)*Físico!J64</f>
        <v>0</v>
      </c>
      <c r="L64" s="4" t="n">
        <f aca="false">IFERROR(VLOOKUP($A64,Deliba30,2,0),0)*Físico!K64</f>
        <v>0</v>
      </c>
      <c r="M64" s="4" t="n">
        <f aca="false">IFERROR(VLOOKUP($A64,Deliba30,2,0),0)*Físico!L64</f>
        <v>0</v>
      </c>
      <c r="N64" s="4" t="n">
        <f aca="false">IFERROR(VLOOKUP($A64,Deliba30,2,0),0)*Físico!M64</f>
        <v>0</v>
      </c>
      <c r="O64" s="4" t="n">
        <f aca="false">IFERROR(VLOOKUP($A64,Deliba30,2,0),0)*Físico!N64</f>
        <v>0</v>
      </c>
      <c r="P64" s="4" t="n">
        <f aca="false">IFERROR(VLOOKUP($A64,Deliba30,2,0),0)*Físico!O64</f>
        <v>0</v>
      </c>
      <c r="Q64" s="4" t="n">
        <f aca="false">IFERROR(VLOOKUP($A64,Deliba30,2,0),0)*Físico!P64</f>
        <v>0</v>
      </c>
      <c r="R64" s="4" t="n">
        <f aca="false">IFERROR(VLOOKUP($A64,Deliba30,2,0),0)*Físico!Q64</f>
        <v>0</v>
      </c>
      <c r="S64" s="4" t="n">
        <f aca="false">IFERROR(VLOOKUP($A64,Deliba30,2,0),0)*Físico!R64</f>
        <v>0</v>
      </c>
      <c r="T64" s="4" t="n">
        <f aca="false">IFERROR(VLOOKUP($A64,Deliba30,2,0),0)*Físico!S64</f>
        <v>0</v>
      </c>
      <c r="U64" s="4" t="n">
        <f aca="false">IFERROR(VLOOKUP($A64,Deliba30,2,0),0)*Físico!T64</f>
        <v>0</v>
      </c>
      <c r="V64" s="4" t="n">
        <f aca="false">IFERROR(VLOOKUP($A64,Deliba30,2,0),0)*Físico!U64</f>
        <v>0</v>
      </c>
      <c r="W64" s="4" t="n">
        <f aca="false">IFERROR(VLOOKUP($A64,Deliba30,2,0),0)*Físico!V64</f>
        <v>0</v>
      </c>
      <c r="X64" s="4" t="n">
        <f aca="false">IFERROR(VLOOKUP($A64,Deliba30,2,0),0)*Físico!W64</f>
        <v>0</v>
      </c>
      <c r="Y64" s="4" t="n">
        <f aca="false">IFERROR(VLOOKUP($A64,Deliba30,2,0),0)*Físico!X64</f>
        <v>0</v>
      </c>
      <c r="Z64" s="4" t="n">
        <f aca="false">IFERROR(VLOOKUP($A64,Deliba30,2,0),0)*Físico!Y64</f>
        <v>0</v>
      </c>
      <c r="AA64" s="4" t="n">
        <f aca="false">IFERROR(VLOOKUP($A64,Deliba30,2,0),0)*Físico!Z64</f>
        <v>0</v>
      </c>
      <c r="AB64" s="4" t="n">
        <f aca="false">IFERROR(VLOOKUP($A64,Deliba30,2,0),0)*Físico!AA64</f>
        <v>0</v>
      </c>
      <c r="AC64" s="4" t="n">
        <f aca="false">IFERROR(VLOOKUP($A64,Deliba30,2,0),0)*Físico!AB64</f>
        <v>0</v>
      </c>
      <c r="AD64" s="4" t="n">
        <f aca="false">IFERROR(VLOOKUP($A64,Deliba30,2,0),0)*Físico!AC64</f>
        <v>0</v>
      </c>
      <c r="AE64" s="4" t="n">
        <f aca="false">IFERROR(VLOOKUP($A64,Deliba30,2,0),0)*Físico!AD64</f>
        <v>0</v>
      </c>
      <c r="AF64" s="4" t="n">
        <f aca="false">IFERROR(VLOOKUP($A64,Deliba30,2,0),0)*Físico!AE64</f>
        <v>0</v>
      </c>
      <c r="AG64" s="4" t="n">
        <f aca="false">SUM(C64:AF64)</f>
        <v>0</v>
      </c>
    </row>
    <row r="65" customFormat="false" ht="13.8" hidden="false" customHeight="false" outlineLevel="0" collapsed="false">
      <c r="A65" s="0" t="n">
        <f aca="false">LEFT(B65,9)*1</f>
        <v>40805005</v>
      </c>
      <c r="B65" s="3" t="s">
        <v>101</v>
      </c>
      <c r="C65" s="4" t="n">
        <f aca="false">IFERROR(VLOOKUP($A65,Deliba30,2,0),0)*Físico!B65</f>
        <v>0</v>
      </c>
      <c r="D65" s="4" t="n">
        <f aca="false">IFERROR(VLOOKUP($A65,Deliba30,2,0),0)*Físico!C65</f>
        <v>0</v>
      </c>
      <c r="E65" s="4" t="n">
        <f aca="false">IFERROR(VLOOKUP($A65,Deliba30,2,0),0)*Físico!D65</f>
        <v>0</v>
      </c>
      <c r="F65" s="4" t="n">
        <f aca="false">IFERROR(VLOOKUP($A65,Deliba30,2,0),0)*Físico!E65</f>
        <v>0</v>
      </c>
      <c r="G65" s="4" t="n">
        <f aca="false">IFERROR(VLOOKUP($A65,Deliba30,2,0),0)*Físico!F65</f>
        <v>0</v>
      </c>
      <c r="H65" s="4" t="n">
        <f aca="false">IFERROR(VLOOKUP($A65,Deliba30,2,0),0)*Físico!G65</f>
        <v>0</v>
      </c>
      <c r="I65" s="4" t="n">
        <f aca="false">IFERROR(VLOOKUP($A65,Deliba30,2,0),0)*Físico!H65</f>
        <v>0</v>
      </c>
      <c r="J65" s="4" t="n">
        <f aca="false">IFERROR(VLOOKUP($A65,Deliba30,2,0),0)*Físico!I65</f>
        <v>0</v>
      </c>
      <c r="K65" s="4" t="n">
        <f aca="false">IFERROR(VLOOKUP($A65,Deliba30,2,0),0)*Físico!J65</f>
        <v>0</v>
      </c>
      <c r="L65" s="4" t="n">
        <f aca="false">IFERROR(VLOOKUP($A65,Deliba30,2,0),0)*Físico!K65</f>
        <v>0</v>
      </c>
      <c r="M65" s="4" t="n">
        <f aca="false">IFERROR(VLOOKUP($A65,Deliba30,2,0),0)*Físico!L65</f>
        <v>0</v>
      </c>
      <c r="N65" s="4" t="n">
        <f aca="false">IFERROR(VLOOKUP($A65,Deliba30,2,0),0)*Físico!M65</f>
        <v>0</v>
      </c>
      <c r="O65" s="4" t="n">
        <f aca="false">IFERROR(VLOOKUP($A65,Deliba30,2,0),0)*Físico!N65</f>
        <v>0</v>
      </c>
      <c r="P65" s="4" t="n">
        <f aca="false">IFERROR(VLOOKUP($A65,Deliba30,2,0),0)*Físico!O65</f>
        <v>0</v>
      </c>
      <c r="Q65" s="4" t="n">
        <f aca="false">IFERROR(VLOOKUP($A65,Deliba30,2,0),0)*Físico!P65</f>
        <v>0</v>
      </c>
      <c r="R65" s="4" t="n">
        <f aca="false">IFERROR(VLOOKUP($A65,Deliba30,2,0),0)*Físico!Q65</f>
        <v>0</v>
      </c>
      <c r="S65" s="4" t="n">
        <f aca="false">IFERROR(VLOOKUP($A65,Deliba30,2,0),0)*Físico!R65</f>
        <v>0</v>
      </c>
      <c r="T65" s="4" t="n">
        <f aca="false">IFERROR(VLOOKUP($A65,Deliba30,2,0),0)*Físico!S65</f>
        <v>0</v>
      </c>
      <c r="U65" s="4" t="n">
        <f aca="false">IFERROR(VLOOKUP($A65,Deliba30,2,0),0)*Físico!T65</f>
        <v>0</v>
      </c>
      <c r="V65" s="4" t="n">
        <f aca="false">IFERROR(VLOOKUP($A65,Deliba30,2,0),0)*Físico!U65</f>
        <v>0</v>
      </c>
      <c r="W65" s="4" t="n">
        <f aca="false">IFERROR(VLOOKUP($A65,Deliba30,2,0),0)*Físico!V65</f>
        <v>0</v>
      </c>
      <c r="X65" s="4" t="n">
        <f aca="false">IFERROR(VLOOKUP($A65,Deliba30,2,0),0)*Físico!W65</f>
        <v>0</v>
      </c>
      <c r="Y65" s="4" t="n">
        <f aca="false">IFERROR(VLOOKUP($A65,Deliba30,2,0),0)*Físico!X65</f>
        <v>0</v>
      </c>
      <c r="Z65" s="4" t="n">
        <f aca="false">IFERROR(VLOOKUP($A65,Deliba30,2,0),0)*Físico!Y65</f>
        <v>0</v>
      </c>
      <c r="AA65" s="4" t="n">
        <f aca="false">IFERROR(VLOOKUP($A65,Deliba30,2,0),0)*Físico!Z65</f>
        <v>0</v>
      </c>
      <c r="AB65" s="4" t="n">
        <f aca="false">IFERROR(VLOOKUP($A65,Deliba30,2,0),0)*Físico!AA65</f>
        <v>0</v>
      </c>
      <c r="AC65" s="4" t="n">
        <f aca="false">IFERROR(VLOOKUP($A65,Deliba30,2,0),0)*Físico!AB65</f>
        <v>0</v>
      </c>
      <c r="AD65" s="4" t="n">
        <f aca="false">IFERROR(VLOOKUP($A65,Deliba30,2,0),0)*Físico!AC65</f>
        <v>0</v>
      </c>
      <c r="AE65" s="4" t="n">
        <f aca="false">IFERROR(VLOOKUP($A65,Deliba30,2,0),0)*Físico!AD65</f>
        <v>0</v>
      </c>
      <c r="AF65" s="4" t="n">
        <f aca="false">IFERROR(VLOOKUP($A65,Deliba30,2,0),0)*Físico!AE65</f>
        <v>0</v>
      </c>
      <c r="AG65" s="4" t="n">
        <f aca="false">SUM(C65:AF65)</f>
        <v>0</v>
      </c>
    </row>
    <row r="66" customFormat="false" ht="13.8" hidden="false" customHeight="false" outlineLevel="0" collapsed="false">
      <c r="A66" s="0" t="n">
        <f aca="false">LEFT(B66,9)*1</f>
        <v>40805006</v>
      </c>
      <c r="B66" s="3" t="s">
        <v>102</v>
      </c>
      <c r="C66" s="4" t="n">
        <f aca="false">IFERROR(VLOOKUP($A66,Deliba30,2,0),0)*Físico!B66</f>
        <v>0</v>
      </c>
      <c r="D66" s="4" t="n">
        <f aca="false">IFERROR(VLOOKUP($A66,Deliba30,2,0),0)*Físico!C66</f>
        <v>0</v>
      </c>
      <c r="E66" s="4" t="n">
        <f aca="false">IFERROR(VLOOKUP($A66,Deliba30,2,0),0)*Físico!D66</f>
        <v>0</v>
      </c>
      <c r="F66" s="4" t="n">
        <f aca="false">IFERROR(VLOOKUP($A66,Deliba30,2,0),0)*Físico!E66</f>
        <v>0</v>
      </c>
      <c r="G66" s="4" t="n">
        <f aca="false">IFERROR(VLOOKUP($A66,Deliba30,2,0),0)*Físico!F66</f>
        <v>0</v>
      </c>
      <c r="H66" s="4" t="n">
        <f aca="false">IFERROR(VLOOKUP($A66,Deliba30,2,0),0)*Físico!G66</f>
        <v>0</v>
      </c>
      <c r="I66" s="4" t="n">
        <f aca="false">IFERROR(VLOOKUP($A66,Deliba30,2,0),0)*Físico!H66</f>
        <v>0</v>
      </c>
      <c r="J66" s="4" t="n">
        <f aca="false">IFERROR(VLOOKUP($A66,Deliba30,2,0),0)*Físico!I66</f>
        <v>0</v>
      </c>
      <c r="K66" s="4" t="n">
        <f aca="false">IFERROR(VLOOKUP($A66,Deliba30,2,0),0)*Físico!J66</f>
        <v>0</v>
      </c>
      <c r="L66" s="4" t="n">
        <f aca="false">IFERROR(VLOOKUP($A66,Deliba30,2,0),0)*Físico!K66</f>
        <v>0</v>
      </c>
      <c r="M66" s="4" t="n">
        <f aca="false">IFERROR(VLOOKUP($A66,Deliba30,2,0),0)*Físico!L66</f>
        <v>0</v>
      </c>
      <c r="N66" s="4" t="n">
        <f aca="false">IFERROR(VLOOKUP($A66,Deliba30,2,0),0)*Físico!M66</f>
        <v>0</v>
      </c>
      <c r="O66" s="4" t="n">
        <f aca="false">IFERROR(VLOOKUP($A66,Deliba30,2,0),0)*Físico!N66</f>
        <v>0</v>
      </c>
      <c r="P66" s="4" t="n">
        <f aca="false">IFERROR(VLOOKUP($A66,Deliba30,2,0),0)*Físico!O66</f>
        <v>0</v>
      </c>
      <c r="Q66" s="4" t="n">
        <f aca="false">IFERROR(VLOOKUP($A66,Deliba30,2,0),0)*Físico!P66</f>
        <v>0</v>
      </c>
      <c r="R66" s="4" t="n">
        <f aca="false">IFERROR(VLOOKUP($A66,Deliba30,2,0),0)*Físico!Q66</f>
        <v>0</v>
      </c>
      <c r="S66" s="4" t="n">
        <f aca="false">IFERROR(VLOOKUP($A66,Deliba30,2,0),0)*Físico!R66</f>
        <v>0</v>
      </c>
      <c r="T66" s="4" t="n">
        <f aca="false">IFERROR(VLOOKUP($A66,Deliba30,2,0),0)*Físico!S66</f>
        <v>0</v>
      </c>
      <c r="U66" s="4" t="n">
        <f aca="false">IFERROR(VLOOKUP($A66,Deliba30,2,0),0)*Físico!T66</f>
        <v>0</v>
      </c>
      <c r="V66" s="4" t="n">
        <f aca="false">IFERROR(VLOOKUP($A66,Deliba30,2,0),0)*Físico!U66</f>
        <v>0</v>
      </c>
      <c r="W66" s="4" t="n">
        <f aca="false">IFERROR(VLOOKUP($A66,Deliba30,2,0),0)*Físico!V66</f>
        <v>0</v>
      </c>
      <c r="X66" s="4" t="n">
        <f aca="false">IFERROR(VLOOKUP($A66,Deliba30,2,0),0)*Físico!W66</f>
        <v>0</v>
      </c>
      <c r="Y66" s="4" t="n">
        <f aca="false">IFERROR(VLOOKUP($A66,Deliba30,2,0),0)*Físico!X66</f>
        <v>0</v>
      </c>
      <c r="Z66" s="4" t="n">
        <f aca="false">IFERROR(VLOOKUP($A66,Deliba30,2,0),0)*Físico!Y66</f>
        <v>0</v>
      </c>
      <c r="AA66" s="4" t="n">
        <f aca="false">IFERROR(VLOOKUP($A66,Deliba30,2,0),0)*Físico!Z66</f>
        <v>0</v>
      </c>
      <c r="AB66" s="4" t="n">
        <f aca="false">IFERROR(VLOOKUP($A66,Deliba30,2,0),0)*Físico!AA66</f>
        <v>0</v>
      </c>
      <c r="AC66" s="4" t="n">
        <f aca="false">IFERROR(VLOOKUP($A66,Deliba30,2,0),0)*Físico!AB66</f>
        <v>0</v>
      </c>
      <c r="AD66" s="4" t="n">
        <f aca="false">IFERROR(VLOOKUP($A66,Deliba30,2,0),0)*Físico!AC66</f>
        <v>0</v>
      </c>
      <c r="AE66" s="4" t="n">
        <f aca="false">IFERROR(VLOOKUP($A66,Deliba30,2,0),0)*Físico!AD66</f>
        <v>0</v>
      </c>
      <c r="AF66" s="4" t="n">
        <f aca="false">IFERROR(VLOOKUP($A66,Deliba30,2,0),0)*Físico!AE66</f>
        <v>0</v>
      </c>
      <c r="AG66" s="4" t="n">
        <f aca="false">SUM(C66:AF66)</f>
        <v>0</v>
      </c>
    </row>
    <row r="67" customFormat="false" ht="13.8" hidden="false" customHeight="false" outlineLevel="0" collapsed="false">
      <c r="A67" s="0" t="n">
        <f aca="false">LEFT(B67,9)*1</f>
        <v>40805016</v>
      </c>
      <c r="B67" s="3" t="s">
        <v>103</v>
      </c>
      <c r="C67" s="4" t="n">
        <f aca="false">IFERROR(VLOOKUP($A67,Deliba30,2,0),0)*Físico!B67</f>
        <v>0</v>
      </c>
      <c r="D67" s="4" t="n">
        <f aca="false">IFERROR(VLOOKUP($A67,Deliba30,2,0),0)*Físico!C67</f>
        <v>0</v>
      </c>
      <c r="E67" s="4" t="n">
        <f aca="false">IFERROR(VLOOKUP($A67,Deliba30,2,0),0)*Físico!D67</f>
        <v>0</v>
      </c>
      <c r="F67" s="4" t="n">
        <f aca="false">IFERROR(VLOOKUP($A67,Deliba30,2,0),0)*Físico!E67</f>
        <v>0</v>
      </c>
      <c r="G67" s="4" t="n">
        <f aca="false">IFERROR(VLOOKUP($A67,Deliba30,2,0),0)*Físico!F67</f>
        <v>0</v>
      </c>
      <c r="H67" s="4" t="n">
        <f aca="false">IFERROR(VLOOKUP($A67,Deliba30,2,0),0)*Físico!G67</f>
        <v>0</v>
      </c>
      <c r="I67" s="4" t="n">
        <f aca="false">IFERROR(VLOOKUP($A67,Deliba30,2,0),0)*Físico!H67</f>
        <v>0</v>
      </c>
      <c r="J67" s="4" t="n">
        <f aca="false">IFERROR(VLOOKUP($A67,Deliba30,2,0),0)*Físico!I67</f>
        <v>0</v>
      </c>
      <c r="K67" s="4" t="n">
        <f aca="false">IFERROR(VLOOKUP($A67,Deliba30,2,0),0)*Físico!J67</f>
        <v>0</v>
      </c>
      <c r="L67" s="4" t="n">
        <f aca="false">IFERROR(VLOOKUP($A67,Deliba30,2,0),0)*Físico!K67</f>
        <v>0</v>
      </c>
      <c r="M67" s="4" t="n">
        <f aca="false">IFERROR(VLOOKUP($A67,Deliba30,2,0),0)*Físico!L67</f>
        <v>0</v>
      </c>
      <c r="N67" s="4" t="n">
        <f aca="false">IFERROR(VLOOKUP($A67,Deliba30,2,0),0)*Físico!M67</f>
        <v>0</v>
      </c>
      <c r="O67" s="4" t="n">
        <f aca="false">IFERROR(VLOOKUP($A67,Deliba30,2,0),0)*Físico!N67</f>
        <v>0</v>
      </c>
      <c r="P67" s="4" t="n">
        <f aca="false">IFERROR(VLOOKUP($A67,Deliba30,2,0),0)*Físico!O67</f>
        <v>0</v>
      </c>
      <c r="Q67" s="4" t="n">
        <f aca="false">IFERROR(VLOOKUP($A67,Deliba30,2,0),0)*Físico!P67</f>
        <v>0</v>
      </c>
      <c r="R67" s="4" t="n">
        <f aca="false">IFERROR(VLOOKUP($A67,Deliba30,2,0),0)*Físico!Q67</f>
        <v>0</v>
      </c>
      <c r="S67" s="4" t="n">
        <f aca="false">IFERROR(VLOOKUP($A67,Deliba30,2,0),0)*Físico!R67</f>
        <v>0</v>
      </c>
      <c r="T67" s="4" t="n">
        <f aca="false">IFERROR(VLOOKUP($A67,Deliba30,2,0),0)*Físico!S67</f>
        <v>0</v>
      </c>
      <c r="U67" s="4" t="n">
        <f aca="false">IFERROR(VLOOKUP($A67,Deliba30,2,0),0)*Físico!T67</f>
        <v>0</v>
      </c>
      <c r="V67" s="4" t="n">
        <f aca="false">IFERROR(VLOOKUP($A67,Deliba30,2,0),0)*Físico!U67</f>
        <v>0</v>
      </c>
      <c r="W67" s="4" t="n">
        <f aca="false">IFERROR(VLOOKUP($A67,Deliba30,2,0),0)*Físico!V67</f>
        <v>0</v>
      </c>
      <c r="X67" s="4" t="n">
        <f aca="false">IFERROR(VLOOKUP($A67,Deliba30,2,0),0)*Físico!W67</f>
        <v>0</v>
      </c>
      <c r="Y67" s="4" t="n">
        <f aca="false">IFERROR(VLOOKUP($A67,Deliba30,2,0),0)*Físico!X67</f>
        <v>0</v>
      </c>
      <c r="Z67" s="4" t="n">
        <f aca="false">IFERROR(VLOOKUP($A67,Deliba30,2,0),0)*Físico!Y67</f>
        <v>0</v>
      </c>
      <c r="AA67" s="4" t="n">
        <f aca="false">IFERROR(VLOOKUP($A67,Deliba30,2,0),0)*Físico!Z67</f>
        <v>0</v>
      </c>
      <c r="AB67" s="4" t="n">
        <f aca="false">IFERROR(VLOOKUP($A67,Deliba30,2,0),0)*Físico!AA67</f>
        <v>0</v>
      </c>
      <c r="AC67" s="4" t="n">
        <f aca="false">IFERROR(VLOOKUP($A67,Deliba30,2,0),0)*Físico!AB67</f>
        <v>0</v>
      </c>
      <c r="AD67" s="4" t="n">
        <f aca="false">IFERROR(VLOOKUP($A67,Deliba30,2,0),0)*Físico!AC67</f>
        <v>0</v>
      </c>
      <c r="AE67" s="4" t="n">
        <f aca="false">IFERROR(VLOOKUP($A67,Deliba30,2,0),0)*Físico!AD67</f>
        <v>0</v>
      </c>
      <c r="AF67" s="4" t="n">
        <f aca="false">IFERROR(VLOOKUP($A67,Deliba30,2,0),0)*Físico!AE67</f>
        <v>0</v>
      </c>
      <c r="AG67" s="4" t="n">
        <f aca="false">SUM(C67:AF67)</f>
        <v>0</v>
      </c>
    </row>
    <row r="68" customFormat="false" ht="13.8" hidden="false" customHeight="false" outlineLevel="0" collapsed="false">
      <c r="A68" s="0" t="n">
        <f aca="false">LEFT(B68,9)*1</f>
        <v>40805089</v>
      </c>
      <c r="B68" s="3" t="s">
        <v>104</v>
      </c>
      <c r="C68" s="4" t="n">
        <f aca="false">IFERROR(VLOOKUP($A68,Deliba30,2,0),0)*Físico!B68</f>
        <v>0</v>
      </c>
      <c r="D68" s="4" t="n">
        <f aca="false">IFERROR(VLOOKUP($A68,Deliba30,2,0),0)*Físico!C68</f>
        <v>0</v>
      </c>
      <c r="E68" s="4" t="n">
        <f aca="false">IFERROR(VLOOKUP($A68,Deliba30,2,0),0)*Físico!D68</f>
        <v>0</v>
      </c>
      <c r="F68" s="4" t="n">
        <f aca="false">IFERROR(VLOOKUP($A68,Deliba30,2,0),0)*Físico!E68</f>
        <v>0</v>
      </c>
      <c r="G68" s="4" t="n">
        <f aca="false">IFERROR(VLOOKUP($A68,Deliba30,2,0),0)*Físico!F68</f>
        <v>0</v>
      </c>
      <c r="H68" s="4" t="n">
        <f aca="false">IFERROR(VLOOKUP($A68,Deliba30,2,0),0)*Físico!G68</f>
        <v>0</v>
      </c>
      <c r="I68" s="4" t="n">
        <f aca="false">IFERROR(VLOOKUP($A68,Deliba30,2,0),0)*Físico!H68</f>
        <v>0</v>
      </c>
      <c r="J68" s="4" t="n">
        <f aca="false">IFERROR(VLOOKUP($A68,Deliba30,2,0),0)*Físico!I68</f>
        <v>0</v>
      </c>
      <c r="K68" s="4" t="n">
        <f aca="false">IFERROR(VLOOKUP($A68,Deliba30,2,0),0)*Físico!J68</f>
        <v>0</v>
      </c>
      <c r="L68" s="4" t="n">
        <f aca="false">IFERROR(VLOOKUP($A68,Deliba30,2,0),0)*Físico!K68</f>
        <v>0</v>
      </c>
      <c r="M68" s="4" t="n">
        <f aca="false">IFERROR(VLOOKUP($A68,Deliba30,2,0),0)*Físico!L68</f>
        <v>0</v>
      </c>
      <c r="N68" s="4" t="n">
        <f aca="false">IFERROR(VLOOKUP($A68,Deliba30,2,0),0)*Físico!M68</f>
        <v>0</v>
      </c>
      <c r="O68" s="4" t="n">
        <f aca="false">IFERROR(VLOOKUP($A68,Deliba30,2,0),0)*Físico!N68</f>
        <v>0</v>
      </c>
      <c r="P68" s="4" t="n">
        <f aca="false">IFERROR(VLOOKUP($A68,Deliba30,2,0),0)*Físico!O68</f>
        <v>0</v>
      </c>
      <c r="Q68" s="4" t="n">
        <f aca="false">IFERROR(VLOOKUP($A68,Deliba30,2,0),0)*Físico!P68</f>
        <v>0</v>
      </c>
      <c r="R68" s="4" t="n">
        <f aca="false">IFERROR(VLOOKUP($A68,Deliba30,2,0),0)*Físico!Q68</f>
        <v>0</v>
      </c>
      <c r="S68" s="4" t="n">
        <f aca="false">IFERROR(VLOOKUP($A68,Deliba30,2,0),0)*Físico!R68</f>
        <v>0</v>
      </c>
      <c r="T68" s="4" t="n">
        <f aca="false">IFERROR(VLOOKUP($A68,Deliba30,2,0),0)*Físico!S68</f>
        <v>0</v>
      </c>
      <c r="U68" s="4" t="n">
        <f aca="false">IFERROR(VLOOKUP($A68,Deliba30,2,0),0)*Físico!T68</f>
        <v>0</v>
      </c>
      <c r="V68" s="4" t="n">
        <f aca="false">IFERROR(VLOOKUP($A68,Deliba30,2,0),0)*Físico!U68</f>
        <v>0</v>
      </c>
      <c r="W68" s="4" t="n">
        <f aca="false">IFERROR(VLOOKUP($A68,Deliba30,2,0),0)*Físico!V68</f>
        <v>0</v>
      </c>
      <c r="X68" s="4" t="n">
        <f aca="false">IFERROR(VLOOKUP($A68,Deliba30,2,0),0)*Físico!W68</f>
        <v>0</v>
      </c>
      <c r="Y68" s="4" t="n">
        <f aca="false">IFERROR(VLOOKUP($A68,Deliba30,2,0),0)*Físico!X68</f>
        <v>0</v>
      </c>
      <c r="Z68" s="4" t="n">
        <f aca="false">IFERROR(VLOOKUP($A68,Deliba30,2,0),0)*Físico!Y68</f>
        <v>0</v>
      </c>
      <c r="AA68" s="4" t="n">
        <f aca="false">IFERROR(VLOOKUP($A68,Deliba30,2,0),0)*Físico!Z68</f>
        <v>0</v>
      </c>
      <c r="AB68" s="4" t="n">
        <f aca="false">IFERROR(VLOOKUP($A68,Deliba30,2,0),0)*Físico!AA68</f>
        <v>0</v>
      </c>
      <c r="AC68" s="4" t="n">
        <f aca="false">IFERROR(VLOOKUP($A68,Deliba30,2,0),0)*Físico!AB68</f>
        <v>0</v>
      </c>
      <c r="AD68" s="4" t="n">
        <f aca="false">IFERROR(VLOOKUP($A68,Deliba30,2,0),0)*Físico!AC68</f>
        <v>0</v>
      </c>
      <c r="AE68" s="4" t="n">
        <f aca="false">IFERROR(VLOOKUP($A68,Deliba30,2,0),0)*Físico!AD68</f>
        <v>0</v>
      </c>
      <c r="AF68" s="4" t="n">
        <f aca="false">IFERROR(VLOOKUP($A68,Deliba30,2,0),0)*Físico!AE68</f>
        <v>0</v>
      </c>
      <c r="AG68" s="4" t="n">
        <f aca="false">SUM(C68:AF68)</f>
        <v>0</v>
      </c>
    </row>
    <row r="69" customFormat="false" ht="13.8" hidden="false" customHeight="false" outlineLevel="0" collapsed="false">
      <c r="A69" s="0" t="n">
        <f aca="false">LEFT(B69,9)*1</f>
        <v>40805092</v>
      </c>
      <c r="B69" s="3" t="s">
        <v>105</v>
      </c>
      <c r="C69" s="4" t="n">
        <f aca="false">IFERROR(VLOOKUP($A69,Deliba30,2,0),0)*Físico!B69</f>
        <v>0</v>
      </c>
      <c r="D69" s="4" t="n">
        <f aca="false">IFERROR(VLOOKUP($A69,Deliba30,2,0),0)*Físico!C69</f>
        <v>0</v>
      </c>
      <c r="E69" s="4" t="n">
        <f aca="false">IFERROR(VLOOKUP($A69,Deliba30,2,0),0)*Físico!D69</f>
        <v>0</v>
      </c>
      <c r="F69" s="4" t="n">
        <f aca="false">IFERROR(VLOOKUP($A69,Deliba30,2,0),0)*Físico!E69</f>
        <v>0</v>
      </c>
      <c r="G69" s="4" t="n">
        <f aca="false">IFERROR(VLOOKUP($A69,Deliba30,2,0),0)*Físico!F69</f>
        <v>0</v>
      </c>
      <c r="H69" s="4" t="n">
        <f aca="false">IFERROR(VLOOKUP($A69,Deliba30,2,0),0)*Físico!G69</f>
        <v>0</v>
      </c>
      <c r="I69" s="4" t="n">
        <f aca="false">IFERROR(VLOOKUP($A69,Deliba30,2,0),0)*Físico!H69</f>
        <v>0</v>
      </c>
      <c r="J69" s="4" t="n">
        <f aca="false">IFERROR(VLOOKUP($A69,Deliba30,2,0),0)*Físico!I69</f>
        <v>0</v>
      </c>
      <c r="K69" s="4" t="n">
        <f aca="false">IFERROR(VLOOKUP($A69,Deliba30,2,0),0)*Físico!J69</f>
        <v>0</v>
      </c>
      <c r="L69" s="4" t="n">
        <f aca="false">IFERROR(VLOOKUP($A69,Deliba30,2,0),0)*Físico!K69</f>
        <v>0</v>
      </c>
      <c r="M69" s="4" t="n">
        <f aca="false">IFERROR(VLOOKUP($A69,Deliba30,2,0),0)*Físico!L69</f>
        <v>0</v>
      </c>
      <c r="N69" s="4" t="n">
        <f aca="false">IFERROR(VLOOKUP($A69,Deliba30,2,0),0)*Físico!M69</f>
        <v>0</v>
      </c>
      <c r="O69" s="4" t="n">
        <f aca="false">IFERROR(VLOOKUP($A69,Deliba30,2,0),0)*Físico!N69</f>
        <v>0</v>
      </c>
      <c r="P69" s="4" t="n">
        <f aca="false">IFERROR(VLOOKUP($A69,Deliba30,2,0),0)*Físico!O69</f>
        <v>0</v>
      </c>
      <c r="Q69" s="4" t="n">
        <f aca="false">IFERROR(VLOOKUP($A69,Deliba30,2,0),0)*Físico!P69</f>
        <v>0</v>
      </c>
      <c r="R69" s="4" t="n">
        <f aca="false">IFERROR(VLOOKUP($A69,Deliba30,2,0),0)*Físico!Q69</f>
        <v>0</v>
      </c>
      <c r="S69" s="4" t="n">
        <f aca="false">IFERROR(VLOOKUP($A69,Deliba30,2,0),0)*Físico!R69</f>
        <v>0</v>
      </c>
      <c r="T69" s="4" t="n">
        <f aca="false">IFERROR(VLOOKUP($A69,Deliba30,2,0),0)*Físico!S69</f>
        <v>0</v>
      </c>
      <c r="U69" s="4" t="n">
        <f aca="false">IFERROR(VLOOKUP($A69,Deliba30,2,0),0)*Físico!T69</f>
        <v>0</v>
      </c>
      <c r="V69" s="4" t="n">
        <f aca="false">IFERROR(VLOOKUP($A69,Deliba30,2,0),0)*Físico!U69</f>
        <v>0</v>
      </c>
      <c r="W69" s="4" t="n">
        <f aca="false">IFERROR(VLOOKUP($A69,Deliba30,2,0),0)*Físico!V69</f>
        <v>0</v>
      </c>
      <c r="X69" s="4" t="n">
        <f aca="false">IFERROR(VLOOKUP($A69,Deliba30,2,0),0)*Físico!W69</f>
        <v>0</v>
      </c>
      <c r="Y69" s="4" t="n">
        <f aca="false">IFERROR(VLOOKUP($A69,Deliba30,2,0),0)*Físico!X69</f>
        <v>0</v>
      </c>
      <c r="Z69" s="4" t="n">
        <f aca="false">IFERROR(VLOOKUP($A69,Deliba30,2,0),0)*Físico!Y69</f>
        <v>0</v>
      </c>
      <c r="AA69" s="4" t="n">
        <f aca="false">IFERROR(VLOOKUP($A69,Deliba30,2,0),0)*Físico!Z69</f>
        <v>0</v>
      </c>
      <c r="AB69" s="4" t="n">
        <f aca="false">IFERROR(VLOOKUP($A69,Deliba30,2,0),0)*Físico!AA69</f>
        <v>0</v>
      </c>
      <c r="AC69" s="4" t="n">
        <f aca="false">IFERROR(VLOOKUP($A69,Deliba30,2,0),0)*Físico!AB69</f>
        <v>0</v>
      </c>
      <c r="AD69" s="4" t="n">
        <f aca="false">IFERROR(VLOOKUP($A69,Deliba30,2,0),0)*Físico!AC69</f>
        <v>0</v>
      </c>
      <c r="AE69" s="4" t="n">
        <f aca="false">IFERROR(VLOOKUP($A69,Deliba30,2,0),0)*Físico!AD69</f>
        <v>0</v>
      </c>
      <c r="AF69" s="4" t="n">
        <f aca="false">IFERROR(VLOOKUP($A69,Deliba30,2,0),0)*Físico!AE69</f>
        <v>0</v>
      </c>
      <c r="AG69" s="4" t="n">
        <f aca="false">SUM(C69:AF69)</f>
        <v>0</v>
      </c>
    </row>
    <row r="70" customFormat="false" ht="13.8" hidden="false" customHeight="false" outlineLevel="0" collapsed="false">
      <c r="A70" s="0" t="n">
        <f aca="false">LEFT(B70,9)*1</f>
        <v>40806005</v>
      </c>
      <c r="B70" s="3" t="s">
        <v>106</v>
      </c>
      <c r="C70" s="4" t="n">
        <f aca="false">IFERROR(VLOOKUP($A70,Deliba30,2,0),0)*Físico!B70</f>
        <v>0</v>
      </c>
      <c r="D70" s="4" t="n">
        <f aca="false">IFERROR(VLOOKUP($A70,Deliba30,2,0),0)*Físico!C70</f>
        <v>0</v>
      </c>
      <c r="E70" s="4" t="n">
        <f aca="false">IFERROR(VLOOKUP($A70,Deliba30,2,0),0)*Físico!D70</f>
        <v>0</v>
      </c>
      <c r="F70" s="4" t="n">
        <f aca="false">IFERROR(VLOOKUP($A70,Deliba30,2,0),0)*Físico!E70</f>
        <v>0</v>
      </c>
      <c r="G70" s="4" t="n">
        <f aca="false">IFERROR(VLOOKUP($A70,Deliba30,2,0),0)*Físico!F70</f>
        <v>0</v>
      </c>
      <c r="H70" s="4" t="n">
        <f aca="false">IFERROR(VLOOKUP($A70,Deliba30,2,0),0)*Físico!G70</f>
        <v>0</v>
      </c>
      <c r="I70" s="4" t="n">
        <f aca="false">IFERROR(VLOOKUP($A70,Deliba30,2,0),0)*Físico!H70</f>
        <v>0</v>
      </c>
      <c r="J70" s="4" t="n">
        <f aca="false">IFERROR(VLOOKUP($A70,Deliba30,2,0),0)*Físico!I70</f>
        <v>0</v>
      </c>
      <c r="K70" s="4" t="n">
        <f aca="false">IFERROR(VLOOKUP($A70,Deliba30,2,0),0)*Físico!J70</f>
        <v>0</v>
      </c>
      <c r="L70" s="4" t="n">
        <f aca="false">IFERROR(VLOOKUP($A70,Deliba30,2,0),0)*Físico!K70</f>
        <v>0</v>
      </c>
      <c r="M70" s="4" t="n">
        <f aca="false">IFERROR(VLOOKUP($A70,Deliba30,2,0),0)*Físico!L70</f>
        <v>0</v>
      </c>
      <c r="N70" s="4" t="n">
        <f aca="false">IFERROR(VLOOKUP($A70,Deliba30,2,0),0)*Físico!M70</f>
        <v>0</v>
      </c>
      <c r="O70" s="4" t="n">
        <f aca="false">IFERROR(VLOOKUP($A70,Deliba30,2,0),0)*Físico!N70</f>
        <v>0</v>
      </c>
      <c r="P70" s="4" t="n">
        <f aca="false">IFERROR(VLOOKUP($A70,Deliba30,2,0),0)*Físico!O70</f>
        <v>0</v>
      </c>
      <c r="Q70" s="4" t="n">
        <f aca="false">IFERROR(VLOOKUP($A70,Deliba30,2,0),0)*Físico!P70</f>
        <v>0</v>
      </c>
      <c r="R70" s="4" t="n">
        <f aca="false">IFERROR(VLOOKUP($A70,Deliba30,2,0),0)*Físico!Q70</f>
        <v>0</v>
      </c>
      <c r="S70" s="4" t="n">
        <f aca="false">IFERROR(VLOOKUP($A70,Deliba30,2,0),0)*Físico!R70</f>
        <v>0</v>
      </c>
      <c r="T70" s="4" t="n">
        <f aca="false">IFERROR(VLOOKUP($A70,Deliba30,2,0),0)*Físico!S70</f>
        <v>0</v>
      </c>
      <c r="U70" s="4" t="n">
        <f aca="false">IFERROR(VLOOKUP($A70,Deliba30,2,0),0)*Físico!T70</f>
        <v>0</v>
      </c>
      <c r="V70" s="4" t="n">
        <f aca="false">IFERROR(VLOOKUP($A70,Deliba30,2,0),0)*Físico!U70</f>
        <v>0</v>
      </c>
      <c r="W70" s="4" t="n">
        <f aca="false">IFERROR(VLOOKUP($A70,Deliba30,2,0),0)*Físico!V70</f>
        <v>0</v>
      </c>
      <c r="X70" s="4" t="n">
        <f aca="false">IFERROR(VLOOKUP($A70,Deliba30,2,0),0)*Físico!W70</f>
        <v>0</v>
      </c>
      <c r="Y70" s="4" t="n">
        <f aca="false">IFERROR(VLOOKUP($A70,Deliba30,2,0),0)*Físico!X70</f>
        <v>0</v>
      </c>
      <c r="Z70" s="4" t="n">
        <f aca="false">IFERROR(VLOOKUP($A70,Deliba30,2,0),0)*Físico!Y70</f>
        <v>0</v>
      </c>
      <c r="AA70" s="4" t="n">
        <f aca="false">IFERROR(VLOOKUP($A70,Deliba30,2,0),0)*Físico!Z70</f>
        <v>0</v>
      </c>
      <c r="AB70" s="4" t="n">
        <f aca="false">IFERROR(VLOOKUP($A70,Deliba30,2,0),0)*Físico!AA70</f>
        <v>0</v>
      </c>
      <c r="AC70" s="4" t="n">
        <f aca="false">IFERROR(VLOOKUP($A70,Deliba30,2,0),0)*Físico!AB70</f>
        <v>0</v>
      </c>
      <c r="AD70" s="4" t="n">
        <f aca="false">IFERROR(VLOOKUP($A70,Deliba30,2,0),0)*Físico!AC70</f>
        <v>0</v>
      </c>
      <c r="AE70" s="4" t="n">
        <f aca="false">IFERROR(VLOOKUP($A70,Deliba30,2,0),0)*Físico!AD70</f>
        <v>0</v>
      </c>
      <c r="AF70" s="4" t="n">
        <f aca="false">IFERROR(VLOOKUP($A70,Deliba30,2,0),0)*Físico!AE70</f>
        <v>0</v>
      </c>
      <c r="AG70" s="4" t="n">
        <f aca="false">SUM(C70:AF70)</f>
        <v>0</v>
      </c>
    </row>
    <row r="71" customFormat="false" ht="13.8" hidden="false" customHeight="false" outlineLevel="0" collapsed="false">
      <c r="A71" s="0" t="n">
        <f aca="false">LEFT(B71,9)*1</f>
        <v>40806015</v>
      </c>
      <c r="B71" s="3" t="s">
        <v>107</v>
      </c>
      <c r="C71" s="4" t="n">
        <f aca="false">IFERROR(VLOOKUP($A71,Deliba30,2,0),0)*Físico!B71</f>
        <v>0</v>
      </c>
      <c r="D71" s="4" t="n">
        <f aca="false">IFERROR(VLOOKUP($A71,Deliba30,2,0),0)*Físico!C71</f>
        <v>0</v>
      </c>
      <c r="E71" s="4" t="n">
        <f aca="false">IFERROR(VLOOKUP($A71,Deliba30,2,0),0)*Físico!D71</f>
        <v>0</v>
      </c>
      <c r="F71" s="4" t="n">
        <f aca="false">IFERROR(VLOOKUP($A71,Deliba30,2,0),0)*Físico!E71</f>
        <v>0</v>
      </c>
      <c r="G71" s="4" t="n">
        <f aca="false">IFERROR(VLOOKUP($A71,Deliba30,2,0),0)*Físico!F71</f>
        <v>0</v>
      </c>
      <c r="H71" s="4" t="n">
        <f aca="false">IFERROR(VLOOKUP($A71,Deliba30,2,0),0)*Físico!G71</f>
        <v>0</v>
      </c>
      <c r="I71" s="4" t="n">
        <f aca="false">IFERROR(VLOOKUP($A71,Deliba30,2,0),0)*Físico!H71</f>
        <v>0</v>
      </c>
      <c r="J71" s="4" t="n">
        <f aca="false">IFERROR(VLOOKUP($A71,Deliba30,2,0),0)*Físico!I71</f>
        <v>0</v>
      </c>
      <c r="K71" s="4" t="n">
        <f aca="false">IFERROR(VLOOKUP($A71,Deliba30,2,0),0)*Físico!J71</f>
        <v>0</v>
      </c>
      <c r="L71" s="4" t="n">
        <f aca="false">IFERROR(VLOOKUP($A71,Deliba30,2,0),0)*Físico!K71</f>
        <v>0</v>
      </c>
      <c r="M71" s="4" t="n">
        <f aca="false">IFERROR(VLOOKUP($A71,Deliba30,2,0),0)*Físico!L71</f>
        <v>0</v>
      </c>
      <c r="N71" s="4" t="n">
        <f aca="false">IFERROR(VLOOKUP($A71,Deliba30,2,0),0)*Físico!M71</f>
        <v>0</v>
      </c>
      <c r="O71" s="4" t="n">
        <f aca="false">IFERROR(VLOOKUP($A71,Deliba30,2,0),0)*Físico!N71</f>
        <v>0</v>
      </c>
      <c r="P71" s="4" t="n">
        <f aca="false">IFERROR(VLOOKUP($A71,Deliba30,2,0),0)*Físico!O71</f>
        <v>0</v>
      </c>
      <c r="Q71" s="4" t="n">
        <f aca="false">IFERROR(VLOOKUP($A71,Deliba30,2,0),0)*Físico!P71</f>
        <v>0</v>
      </c>
      <c r="R71" s="4" t="n">
        <f aca="false">IFERROR(VLOOKUP($A71,Deliba30,2,0),0)*Físico!Q71</f>
        <v>0</v>
      </c>
      <c r="S71" s="4" t="n">
        <f aca="false">IFERROR(VLOOKUP($A71,Deliba30,2,0),0)*Físico!R71</f>
        <v>0</v>
      </c>
      <c r="T71" s="4" t="n">
        <f aca="false">IFERROR(VLOOKUP($A71,Deliba30,2,0),0)*Físico!S71</f>
        <v>0</v>
      </c>
      <c r="U71" s="4" t="n">
        <f aca="false">IFERROR(VLOOKUP($A71,Deliba30,2,0),0)*Físico!T71</f>
        <v>0</v>
      </c>
      <c r="V71" s="4" t="n">
        <f aca="false">IFERROR(VLOOKUP($A71,Deliba30,2,0),0)*Físico!U71</f>
        <v>0</v>
      </c>
      <c r="W71" s="4" t="n">
        <f aca="false">IFERROR(VLOOKUP($A71,Deliba30,2,0),0)*Físico!V71</f>
        <v>0</v>
      </c>
      <c r="X71" s="4" t="n">
        <f aca="false">IFERROR(VLOOKUP($A71,Deliba30,2,0),0)*Físico!W71</f>
        <v>0</v>
      </c>
      <c r="Y71" s="4" t="n">
        <f aca="false">IFERROR(VLOOKUP($A71,Deliba30,2,0),0)*Físico!X71</f>
        <v>0</v>
      </c>
      <c r="Z71" s="4" t="n">
        <f aca="false">IFERROR(VLOOKUP($A71,Deliba30,2,0),0)*Físico!Y71</f>
        <v>0</v>
      </c>
      <c r="AA71" s="4" t="n">
        <f aca="false">IFERROR(VLOOKUP($A71,Deliba30,2,0),0)*Físico!Z71</f>
        <v>0</v>
      </c>
      <c r="AB71" s="4" t="n">
        <f aca="false">IFERROR(VLOOKUP($A71,Deliba30,2,0),0)*Físico!AA71</f>
        <v>0</v>
      </c>
      <c r="AC71" s="4" t="n">
        <f aca="false">IFERROR(VLOOKUP($A71,Deliba30,2,0),0)*Físico!AB71</f>
        <v>0</v>
      </c>
      <c r="AD71" s="4" t="n">
        <f aca="false">IFERROR(VLOOKUP($A71,Deliba30,2,0),0)*Físico!AC71</f>
        <v>0</v>
      </c>
      <c r="AE71" s="4" t="n">
        <f aca="false">IFERROR(VLOOKUP($A71,Deliba30,2,0),0)*Físico!AD71</f>
        <v>0</v>
      </c>
      <c r="AF71" s="4" t="n">
        <f aca="false">IFERROR(VLOOKUP($A71,Deliba30,2,0),0)*Físico!AE71</f>
        <v>0</v>
      </c>
      <c r="AG71" s="4" t="n">
        <f aca="false">SUM(C71:AF71)</f>
        <v>0</v>
      </c>
    </row>
    <row r="72" customFormat="false" ht="13.8" hidden="false" customHeight="false" outlineLevel="0" collapsed="false">
      <c r="A72" s="0" t="n">
        <f aca="false">LEFT(B72,9)*1</f>
        <v>40806035</v>
      </c>
      <c r="B72" s="3" t="s">
        <v>108</v>
      </c>
      <c r="C72" s="4" t="n">
        <f aca="false">IFERROR(VLOOKUP($A72,Deliba30,2,0),0)*Físico!B72</f>
        <v>0</v>
      </c>
      <c r="D72" s="4" t="n">
        <f aca="false">IFERROR(VLOOKUP($A72,Deliba30,2,0),0)*Físico!C72</f>
        <v>0</v>
      </c>
      <c r="E72" s="4" t="n">
        <f aca="false">IFERROR(VLOOKUP($A72,Deliba30,2,0),0)*Físico!D72</f>
        <v>0</v>
      </c>
      <c r="F72" s="4" t="n">
        <f aca="false">IFERROR(VLOOKUP($A72,Deliba30,2,0),0)*Físico!E72</f>
        <v>0</v>
      </c>
      <c r="G72" s="4" t="n">
        <f aca="false">IFERROR(VLOOKUP($A72,Deliba30,2,0),0)*Físico!F72</f>
        <v>0</v>
      </c>
      <c r="H72" s="4" t="n">
        <f aca="false">IFERROR(VLOOKUP($A72,Deliba30,2,0),0)*Físico!G72</f>
        <v>0</v>
      </c>
      <c r="I72" s="4" t="n">
        <f aca="false">IFERROR(VLOOKUP($A72,Deliba30,2,0),0)*Físico!H72</f>
        <v>0</v>
      </c>
      <c r="J72" s="4" t="n">
        <f aca="false">IFERROR(VLOOKUP($A72,Deliba30,2,0),0)*Físico!I72</f>
        <v>0</v>
      </c>
      <c r="K72" s="4" t="n">
        <f aca="false">IFERROR(VLOOKUP($A72,Deliba30,2,0),0)*Físico!J72</f>
        <v>0</v>
      </c>
      <c r="L72" s="4" t="n">
        <f aca="false">IFERROR(VLOOKUP($A72,Deliba30,2,0),0)*Físico!K72</f>
        <v>0</v>
      </c>
      <c r="M72" s="4" t="n">
        <f aca="false">IFERROR(VLOOKUP($A72,Deliba30,2,0),0)*Físico!L72</f>
        <v>0</v>
      </c>
      <c r="N72" s="4" t="n">
        <f aca="false">IFERROR(VLOOKUP($A72,Deliba30,2,0),0)*Físico!M72</f>
        <v>0</v>
      </c>
      <c r="O72" s="4" t="n">
        <f aca="false">IFERROR(VLOOKUP($A72,Deliba30,2,0),0)*Físico!N72</f>
        <v>0</v>
      </c>
      <c r="P72" s="4" t="n">
        <f aca="false">IFERROR(VLOOKUP($A72,Deliba30,2,0),0)*Físico!O72</f>
        <v>0</v>
      </c>
      <c r="Q72" s="4" t="n">
        <f aca="false">IFERROR(VLOOKUP($A72,Deliba30,2,0),0)*Físico!P72</f>
        <v>0</v>
      </c>
      <c r="R72" s="4" t="n">
        <f aca="false">IFERROR(VLOOKUP($A72,Deliba30,2,0),0)*Físico!Q72</f>
        <v>0</v>
      </c>
      <c r="S72" s="4" t="n">
        <f aca="false">IFERROR(VLOOKUP($A72,Deliba30,2,0),0)*Físico!R72</f>
        <v>0</v>
      </c>
      <c r="T72" s="4" t="n">
        <f aca="false">IFERROR(VLOOKUP($A72,Deliba30,2,0),0)*Físico!S72</f>
        <v>0</v>
      </c>
      <c r="U72" s="4" t="n">
        <f aca="false">IFERROR(VLOOKUP($A72,Deliba30,2,0),0)*Físico!T72</f>
        <v>0</v>
      </c>
      <c r="V72" s="4" t="n">
        <f aca="false">IFERROR(VLOOKUP($A72,Deliba30,2,0),0)*Físico!U72</f>
        <v>0</v>
      </c>
      <c r="W72" s="4" t="n">
        <f aca="false">IFERROR(VLOOKUP($A72,Deliba30,2,0),0)*Físico!V72</f>
        <v>0</v>
      </c>
      <c r="X72" s="4" t="n">
        <f aca="false">IFERROR(VLOOKUP($A72,Deliba30,2,0),0)*Físico!W72</f>
        <v>0</v>
      </c>
      <c r="Y72" s="4" t="n">
        <f aca="false">IFERROR(VLOOKUP($A72,Deliba30,2,0),0)*Físico!X72</f>
        <v>0</v>
      </c>
      <c r="Z72" s="4" t="n">
        <f aca="false">IFERROR(VLOOKUP($A72,Deliba30,2,0),0)*Físico!Y72</f>
        <v>0</v>
      </c>
      <c r="AA72" s="4" t="n">
        <f aca="false">IFERROR(VLOOKUP($A72,Deliba30,2,0),0)*Físico!Z72</f>
        <v>0</v>
      </c>
      <c r="AB72" s="4" t="n">
        <f aca="false">IFERROR(VLOOKUP($A72,Deliba30,2,0),0)*Físico!AA72</f>
        <v>0</v>
      </c>
      <c r="AC72" s="4" t="n">
        <f aca="false">IFERROR(VLOOKUP($A72,Deliba30,2,0),0)*Físico!AB72</f>
        <v>0</v>
      </c>
      <c r="AD72" s="4" t="n">
        <f aca="false">IFERROR(VLOOKUP($A72,Deliba30,2,0),0)*Físico!AC72</f>
        <v>0</v>
      </c>
      <c r="AE72" s="4" t="n">
        <f aca="false">IFERROR(VLOOKUP($A72,Deliba30,2,0),0)*Físico!AD72</f>
        <v>0</v>
      </c>
      <c r="AF72" s="4" t="n">
        <f aca="false">IFERROR(VLOOKUP($A72,Deliba30,2,0),0)*Físico!AE72</f>
        <v>0</v>
      </c>
      <c r="AG72" s="4" t="n">
        <f aca="false">SUM(C72:AF72)</f>
        <v>0</v>
      </c>
    </row>
    <row r="73" customFormat="false" ht="13.8" hidden="false" customHeight="false" outlineLevel="0" collapsed="false">
      <c r="A73" s="0" t="n">
        <f aca="false">LEFT(B73,9)*1</f>
        <v>40806036</v>
      </c>
      <c r="B73" s="3" t="s">
        <v>109</v>
      </c>
      <c r="C73" s="4" t="n">
        <f aca="false">IFERROR(VLOOKUP($A73,Deliba30,2,0),0)*Físico!B73</f>
        <v>0</v>
      </c>
      <c r="D73" s="4" t="n">
        <f aca="false">IFERROR(VLOOKUP($A73,Deliba30,2,0),0)*Físico!C73</f>
        <v>0</v>
      </c>
      <c r="E73" s="4" t="n">
        <f aca="false">IFERROR(VLOOKUP($A73,Deliba30,2,0),0)*Físico!D73</f>
        <v>0</v>
      </c>
      <c r="F73" s="4" t="n">
        <f aca="false">IFERROR(VLOOKUP($A73,Deliba30,2,0),0)*Físico!E73</f>
        <v>0</v>
      </c>
      <c r="G73" s="4" t="n">
        <f aca="false">IFERROR(VLOOKUP($A73,Deliba30,2,0),0)*Físico!F73</f>
        <v>0</v>
      </c>
      <c r="H73" s="4" t="n">
        <f aca="false">IFERROR(VLOOKUP($A73,Deliba30,2,0),0)*Físico!G73</f>
        <v>0</v>
      </c>
      <c r="I73" s="4" t="n">
        <f aca="false">IFERROR(VLOOKUP($A73,Deliba30,2,0),0)*Físico!H73</f>
        <v>0</v>
      </c>
      <c r="J73" s="4" t="n">
        <f aca="false">IFERROR(VLOOKUP($A73,Deliba30,2,0),0)*Físico!I73</f>
        <v>0</v>
      </c>
      <c r="K73" s="4" t="n">
        <f aca="false">IFERROR(VLOOKUP($A73,Deliba30,2,0),0)*Físico!J73</f>
        <v>0</v>
      </c>
      <c r="L73" s="4" t="n">
        <f aca="false">IFERROR(VLOOKUP($A73,Deliba30,2,0),0)*Físico!K73</f>
        <v>0</v>
      </c>
      <c r="M73" s="4" t="n">
        <f aca="false">IFERROR(VLOOKUP($A73,Deliba30,2,0),0)*Físico!L73</f>
        <v>0</v>
      </c>
      <c r="N73" s="4" t="n">
        <f aca="false">IFERROR(VLOOKUP($A73,Deliba30,2,0),0)*Físico!M73</f>
        <v>0</v>
      </c>
      <c r="O73" s="4" t="n">
        <f aca="false">IFERROR(VLOOKUP($A73,Deliba30,2,0),0)*Físico!N73</f>
        <v>0</v>
      </c>
      <c r="P73" s="4" t="n">
        <f aca="false">IFERROR(VLOOKUP($A73,Deliba30,2,0),0)*Físico!O73</f>
        <v>0</v>
      </c>
      <c r="Q73" s="4" t="n">
        <f aca="false">IFERROR(VLOOKUP($A73,Deliba30,2,0),0)*Físico!P73</f>
        <v>0</v>
      </c>
      <c r="R73" s="4" t="n">
        <f aca="false">IFERROR(VLOOKUP($A73,Deliba30,2,0),0)*Físico!Q73</f>
        <v>0</v>
      </c>
      <c r="S73" s="4" t="n">
        <f aca="false">IFERROR(VLOOKUP($A73,Deliba30,2,0),0)*Físico!R73</f>
        <v>0</v>
      </c>
      <c r="T73" s="4" t="n">
        <f aca="false">IFERROR(VLOOKUP($A73,Deliba30,2,0),0)*Físico!S73</f>
        <v>0</v>
      </c>
      <c r="U73" s="4" t="n">
        <f aca="false">IFERROR(VLOOKUP($A73,Deliba30,2,0),0)*Físico!T73</f>
        <v>0</v>
      </c>
      <c r="V73" s="4" t="n">
        <f aca="false">IFERROR(VLOOKUP($A73,Deliba30,2,0),0)*Físico!U73</f>
        <v>0</v>
      </c>
      <c r="W73" s="4" t="n">
        <f aca="false">IFERROR(VLOOKUP($A73,Deliba30,2,0),0)*Físico!V73</f>
        <v>0</v>
      </c>
      <c r="X73" s="4" t="n">
        <f aca="false">IFERROR(VLOOKUP($A73,Deliba30,2,0),0)*Físico!W73</f>
        <v>0</v>
      </c>
      <c r="Y73" s="4" t="n">
        <f aca="false">IFERROR(VLOOKUP($A73,Deliba30,2,0),0)*Físico!X73</f>
        <v>0</v>
      </c>
      <c r="Z73" s="4" t="n">
        <f aca="false">IFERROR(VLOOKUP($A73,Deliba30,2,0),0)*Físico!Y73</f>
        <v>0</v>
      </c>
      <c r="AA73" s="4" t="n">
        <f aca="false">IFERROR(VLOOKUP($A73,Deliba30,2,0),0)*Físico!Z73</f>
        <v>0</v>
      </c>
      <c r="AB73" s="4" t="n">
        <f aca="false">IFERROR(VLOOKUP($A73,Deliba30,2,0),0)*Físico!AA73</f>
        <v>0</v>
      </c>
      <c r="AC73" s="4" t="n">
        <f aca="false">IFERROR(VLOOKUP($A73,Deliba30,2,0),0)*Físico!AB73</f>
        <v>0</v>
      </c>
      <c r="AD73" s="4" t="n">
        <f aca="false">IFERROR(VLOOKUP($A73,Deliba30,2,0),0)*Físico!AC73</f>
        <v>0</v>
      </c>
      <c r="AE73" s="4" t="n">
        <f aca="false">IFERROR(VLOOKUP($A73,Deliba30,2,0),0)*Físico!AD73</f>
        <v>0</v>
      </c>
      <c r="AF73" s="4" t="n">
        <f aca="false">IFERROR(VLOOKUP($A73,Deliba30,2,0),0)*Físico!AE73</f>
        <v>0</v>
      </c>
      <c r="AG73" s="4" t="n">
        <f aca="false">SUM(C73:AF73)</f>
        <v>0</v>
      </c>
    </row>
    <row r="74" customFormat="false" ht="13.8" hidden="false" customHeight="false" outlineLevel="0" collapsed="false">
      <c r="A74" s="0" t="n">
        <f aca="false">LEFT(B74,9)*1</f>
        <v>40806037</v>
      </c>
      <c r="B74" s="3" t="s">
        <v>110</v>
      </c>
      <c r="C74" s="4" t="n">
        <f aca="false">IFERROR(VLOOKUP($A74,Deliba30,2,0),0)*Físico!B74</f>
        <v>0</v>
      </c>
      <c r="D74" s="4" t="n">
        <f aca="false">IFERROR(VLOOKUP($A74,Deliba30,2,0),0)*Físico!C74</f>
        <v>0</v>
      </c>
      <c r="E74" s="4" t="n">
        <f aca="false">IFERROR(VLOOKUP($A74,Deliba30,2,0),0)*Físico!D74</f>
        <v>0</v>
      </c>
      <c r="F74" s="4" t="n">
        <f aca="false">IFERROR(VLOOKUP($A74,Deliba30,2,0),0)*Físico!E74</f>
        <v>0</v>
      </c>
      <c r="G74" s="4" t="n">
        <f aca="false">IFERROR(VLOOKUP($A74,Deliba30,2,0),0)*Físico!F74</f>
        <v>0</v>
      </c>
      <c r="H74" s="4" t="n">
        <f aca="false">IFERROR(VLOOKUP($A74,Deliba30,2,0),0)*Físico!G74</f>
        <v>0</v>
      </c>
      <c r="I74" s="4" t="n">
        <f aca="false">IFERROR(VLOOKUP($A74,Deliba30,2,0),0)*Físico!H74</f>
        <v>0</v>
      </c>
      <c r="J74" s="4" t="n">
        <f aca="false">IFERROR(VLOOKUP($A74,Deliba30,2,0),0)*Físico!I74</f>
        <v>0</v>
      </c>
      <c r="K74" s="4" t="n">
        <f aca="false">IFERROR(VLOOKUP($A74,Deliba30,2,0),0)*Físico!J74</f>
        <v>0</v>
      </c>
      <c r="L74" s="4" t="n">
        <f aca="false">IFERROR(VLOOKUP($A74,Deliba30,2,0),0)*Físico!K74</f>
        <v>0</v>
      </c>
      <c r="M74" s="4" t="n">
        <f aca="false">IFERROR(VLOOKUP($A74,Deliba30,2,0),0)*Físico!L74</f>
        <v>0</v>
      </c>
      <c r="N74" s="4" t="n">
        <f aca="false">IFERROR(VLOOKUP($A74,Deliba30,2,0),0)*Físico!M74</f>
        <v>0</v>
      </c>
      <c r="O74" s="4" t="n">
        <f aca="false">IFERROR(VLOOKUP($A74,Deliba30,2,0),0)*Físico!N74</f>
        <v>0</v>
      </c>
      <c r="P74" s="4" t="n">
        <f aca="false">IFERROR(VLOOKUP($A74,Deliba30,2,0),0)*Físico!O74</f>
        <v>0</v>
      </c>
      <c r="Q74" s="4" t="n">
        <f aca="false">IFERROR(VLOOKUP($A74,Deliba30,2,0),0)*Físico!P74</f>
        <v>0</v>
      </c>
      <c r="R74" s="4" t="n">
        <f aca="false">IFERROR(VLOOKUP($A74,Deliba30,2,0),0)*Físico!Q74</f>
        <v>0</v>
      </c>
      <c r="S74" s="4" t="n">
        <f aca="false">IFERROR(VLOOKUP($A74,Deliba30,2,0),0)*Físico!R74</f>
        <v>0</v>
      </c>
      <c r="T74" s="4" t="n">
        <f aca="false">IFERROR(VLOOKUP($A74,Deliba30,2,0),0)*Físico!S74</f>
        <v>0</v>
      </c>
      <c r="U74" s="4" t="n">
        <f aca="false">IFERROR(VLOOKUP($A74,Deliba30,2,0),0)*Físico!T74</f>
        <v>0</v>
      </c>
      <c r="V74" s="4" t="n">
        <f aca="false">IFERROR(VLOOKUP($A74,Deliba30,2,0),0)*Físico!U74</f>
        <v>0</v>
      </c>
      <c r="W74" s="4" t="n">
        <f aca="false">IFERROR(VLOOKUP($A74,Deliba30,2,0),0)*Físico!V74</f>
        <v>0</v>
      </c>
      <c r="X74" s="4" t="n">
        <f aca="false">IFERROR(VLOOKUP($A74,Deliba30,2,0),0)*Físico!W74</f>
        <v>0</v>
      </c>
      <c r="Y74" s="4" t="n">
        <f aca="false">IFERROR(VLOOKUP($A74,Deliba30,2,0),0)*Físico!X74</f>
        <v>0</v>
      </c>
      <c r="Z74" s="4" t="n">
        <f aca="false">IFERROR(VLOOKUP($A74,Deliba30,2,0),0)*Físico!Y74</f>
        <v>0</v>
      </c>
      <c r="AA74" s="4" t="n">
        <f aca="false">IFERROR(VLOOKUP($A74,Deliba30,2,0),0)*Físico!Z74</f>
        <v>0</v>
      </c>
      <c r="AB74" s="4" t="n">
        <f aca="false">IFERROR(VLOOKUP($A74,Deliba30,2,0),0)*Físico!AA74</f>
        <v>0</v>
      </c>
      <c r="AC74" s="4" t="n">
        <f aca="false">IFERROR(VLOOKUP($A74,Deliba30,2,0),0)*Físico!AB74</f>
        <v>0</v>
      </c>
      <c r="AD74" s="4" t="n">
        <f aca="false">IFERROR(VLOOKUP($A74,Deliba30,2,0),0)*Físico!AC74</f>
        <v>0</v>
      </c>
      <c r="AE74" s="4" t="n">
        <f aca="false">IFERROR(VLOOKUP($A74,Deliba30,2,0),0)*Físico!AD74</f>
        <v>0</v>
      </c>
      <c r="AF74" s="4" t="n">
        <f aca="false">IFERROR(VLOOKUP($A74,Deliba30,2,0),0)*Físico!AE74</f>
        <v>0</v>
      </c>
      <c r="AG74" s="4" t="n">
        <f aca="false">SUM(C74:AF74)</f>
        <v>0</v>
      </c>
    </row>
    <row r="75" customFormat="false" ht="13.8" hidden="false" customHeight="false" outlineLevel="0" collapsed="false">
      <c r="A75" s="0" t="n">
        <f aca="false">LEFT(B75,9)*1</f>
        <v>40806045</v>
      </c>
      <c r="B75" s="3" t="s">
        <v>111</v>
      </c>
      <c r="C75" s="4" t="n">
        <f aca="false">IFERROR(VLOOKUP($A75,Deliba30,2,0),0)*Físico!B75</f>
        <v>0</v>
      </c>
      <c r="D75" s="4" t="n">
        <f aca="false">IFERROR(VLOOKUP($A75,Deliba30,2,0),0)*Físico!C75</f>
        <v>0</v>
      </c>
      <c r="E75" s="4" t="n">
        <f aca="false">IFERROR(VLOOKUP($A75,Deliba30,2,0),0)*Físico!D75</f>
        <v>0</v>
      </c>
      <c r="F75" s="4" t="n">
        <f aca="false">IFERROR(VLOOKUP($A75,Deliba30,2,0),0)*Físico!E75</f>
        <v>0</v>
      </c>
      <c r="G75" s="4" t="n">
        <f aca="false">IFERROR(VLOOKUP($A75,Deliba30,2,0),0)*Físico!F75</f>
        <v>0</v>
      </c>
      <c r="H75" s="4" t="n">
        <f aca="false">IFERROR(VLOOKUP($A75,Deliba30,2,0),0)*Físico!G75</f>
        <v>0</v>
      </c>
      <c r="I75" s="4" t="n">
        <f aca="false">IFERROR(VLOOKUP($A75,Deliba30,2,0),0)*Físico!H75</f>
        <v>0</v>
      </c>
      <c r="J75" s="4" t="n">
        <f aca="false">IFERROR(VLOOKUP($A75,Deliba30,2,0),0)*Físico!I75</f>
        <v>0</v>
      </c>
      <c r="K75" s="4" t="n">
        <f aca="false">IFERROR(VLOOKUP($A75,Deliba30,2,0),0)*Físico!J75</f>
        <v>0</v>
      </c>
      <c r="L75" s="4" t="n">
        <f aca="false">IFERROR(VLOOKUP($A75,Deliba30,2,0),0)*Físico!K75</f>
        <v>0</v>
      </c>
      <c r="M75" s="4" t="n">
        <f aca="false">IFERROR(VLOOKUP($A75,Deliba30,2,0),0)*Físico!L75</f>
        <v>0</v>
      </c>
      <c r="N75" s="4" t="n">
        <f aca="false">IFERROR(VLOOKUP($A75,Deliba30,2,0),0)*Físico!M75</f>
        <v>0</v>
      </c>
      <c r="O75" s="4" t="n">
        <f aca="false">IFERROR(VLOOKUP($A75,Deliba30,2,0),0)*Físico!N75</f>
        <v>0</v>
      </c>
      <c r="P75" s="4" t="n">
        <f aca="false">IFERROR(VLOOKUP($A75,Deliba30,2,0),0)*Físico!O75</f>
        <v>0</v>
      </c>
      <c r="Q75" s="4" t="n">
        <f aca="false">IFERROR(VLOOKUP($A75,Deliba30,2,0),0)*Físico!P75</f>
        <v>0</v>
      </c>
      <c r="R75" s="4" t="n">
        <f aca="false">IFERROR(VLOOKUP($A75,Deliba30,2,0),0)*Físico!Q75</f>
        <v>0</v>
      </c>
      <c r="S75" s="4" t="n">
        <f aca="false">IFERROR(VLOOKUP($A75,Deliba30,2,0),0)*Físico!R75</f>
        <v>0</v>
      </c>
      <c r="T75" s="4" t="n">
        <f aca="false">IFERROR(VLOOKUP($A75,Deliba30,2,0),0)*Físico!S75</f>
        <v>0</v>
      </c>
      <c r="U75" s="4" t="n">
        <f aca="false">IFERROR(VLOOKUP($A75,Deliba30,2,0),0)*Físico!T75</f>
        <v>0</v>
      </c>
      <c r="V75" s="4" t="n">
        <f aca="false">IFERROR(VLOOKUP($A75,Deliba30,2,0),0)*Físico!U75</f>
        <v>0</v>
      </c>
      <c r="W75" s="4" t="n">
        <f aca="false">IFERROR(VLOOKUP($A75,Deliba30,2,0),0)*Físico!V75</f>
        <v>0</v>
      </c>
      <c r="X75" s="4" t="n">
        <f aca="false">IFERROR(VLOOKUP($A75,Deliba30,2,0),0)*Físico!W75</f>
        <v>0</v>
      </c>
      <c r="Y75" s="4" t="n">
        <f aca="false">IFERROR(VLOOKUP($A75,Deliba30,2,0),0)*Físico!X75</f>
        <v>0</v>
      </c>
      <c r="Z75" s="4" t="n">
        <f aca="false">IFERROR(VLOOKUP($A75,Deliba30,2,0),0)*Físico!Y75</f>
        <v>0</v>
      </c>
      <c r="AA75" s="4" t="n">
        <f aca="false">IFERROR(VLOOKUP($A75,Deliba30,2,0),0)*Físico!Z75</f>
        <v>0</v>
      </c>
      <c r="AB75" s="4" t="n">
        <f aca="false">IFERROR(VLOOKUP($A75,Deliba30,2,0),0)*Físico!AA75</f>
        <v>0</v>
      </c>
      <c r="AC75" s="4" t="n">
        <f aca="false">IFERROR(VLOOKUP($A75,Deliba30,2,0),0)*Físico!AB75</f>
        <v>0</v>
      </c>
      <c r="AD75" s="4" t="n">
        <f aca="false">IFERROR(VLOOKUP($A75,Deliba30,2,0),0)*Físico!AC75</f>
        <v>0</v>
      </c>
      <c r="AE75" s="4" t="n">
        <f aca="false">IFERROR(VLOOKUP($A75,Deliba30,2,0),0)*Físico!AD75</f>
        <v>0</v>
      </c>
      <c r="AF75" s="4" t="n">
        <f aca="false">IFERROR(VLOOKUP($A75,Deliba30,2,0),0)*Físico!AE75</f>
        <v>0</v>
      </c>
      <c r="AG75" s="4" t="n">
        <f aca="false">SUM(C75:AF75)</f>
        <v>0</v>
      </c>
    </row>
    <row r="76" customFormat="false" ht="13.8" hidden="false" customHeight="false" outlineLevel="0" collapsed="false">
      <c r="A76" s="0" t="n">
        <f aca="false">LEFT(B76,9)*1</f>
        <v>40806060</v>
      </c>
      <c r="B76" s="3" t="s">
        <v>112</v>
      </c>
      <c r="C76" s="4" t="n">
        <f aca="false">IFERROR(VLOOKUP($A76,Deliba30,2,0),0)*Físico!B76</f>
        <v>0</v>
      </c>
      <c r="D76" s="4" t="n">
        <f aca="false">IFERROR(VLOOKUP($A76,Deliba30,2,0),0)*Físico!C76</f>
        <v>0</v>
      </c>
      <c r="E76" s="4" t="n">
        <f aca="false">IFERROR(VLOOKUP($A76,Deliba30,2,0),0)*Físico!D76</f>
        <v>0</v>
      </c>
      <c r="F76" s="4" t="n">
        <f aca="false">IFERROR(VLOOKUP($A76,Deliba30,2,0),0)*Físico!E76</f>
        <v>0</v>
      </c>
      <c r="G76" s="4" t="n">
        <f aca="false">IFERROR(VLOOKUP($A76,Deliba30,2,0),0)*Físico!F76</f>
        <v>0</v>
      </c>
      <c r="H76" s="4" t="n">
        <f aca="false">IFERROR(VLOOKUP($A76,Deliba30,2,0),0)*Físico!G76</f>
        <v>0</v>
      </c>
      <c r="I76" s="4" t="n">
        <f aca="false">IFERROR(VLOOKUP($A76,Deliba30,2,0),0)*Físico!H76</f>
        <v>0</v>
      </c>
      <c r="J76" s="4" t="n">
        <f aca="false">IFERROR(VLOOKUP($A76,Deliba30,2,0),0)*Físico!I76</f>
        <v>0</v>
      </c>
      <c r="K76" s="4" t="n">
        <f aca="false">IFERROR(VLOOKUP($A76,Deliba30,2,0),0)*Físico!J76</f>
        <v>0</v>
      </c>
      <c r="L76" s="4" t="n">
        <f aca="false">IFERROR(VLOOKUP($A76,Deliba30,2,0),0)*Físico!K76</f>
        <v>0</v>
      </c>
      <c r="M76" s="4" t="n">
        <f aca="false">IFERROR(VLOOKUP($A76,Deliba30,2,0),0)*Físico!L76</f>
        <v>0</v>
      </c>
      <c r="N76" s="4" t="n">
        <f aca="false">IFERROR(VLOOKUP($A76,Deliba30,2,0),0)*Físico!M76</f>
        <v>0</v>
      </c>
      <c r="O76" s="4" t="n">
        <f aca="false">IFERROR(VLOOKUP($A76,Deliba30,2,0),0)*Físico!N76</f>
        <v>0</v>
      </c>
      <c r="P76" s="4" t="n">
        <f aca="false">IFERROR(VLOOKUP($A76,Deliba30,2,0),0)*Físico!O76</f>
        <v>0</v>
      </c>
      <c r="Q76" s="4" t="n">
        <f aca="false">IFERROR(VLOOKUP($A76,Deliba30,2,0),0)*Físico!P76</f>
        <v>0</v>
      </c>
      <c r="R76" s="4" t="n">
        <f aca="false">IFERROR(VLOOKUP($A76,Deliba30,2,0),0)*Físico!Q76</f>
        <v>0</v>
      </c>
      <c r="S76" s="4" t="n">
        <f aca="false">IFERROR(VLOOKUP($A76,Deliba30,2,0),0)*Físico!R76</f>
        <v>0</v>
      </c>
      <c r="T76" s="4" t="n">
        <f aca="false">IFERROR(VLOOKUP($A76,Deliba30,2,0),0)*Físico!S76</f>
        <v>0</v>
      </c>
      <c r="U76" s="4" t="n">
        <f aca="false">IFERROR(VLOOKUP($A76,Deliba30,2,0),0)*Físico!T76</f>
        <v>0</v>
      </c>
      <c r="V76" s="4" t="n">
        <f aca="false">IFERROR(VLOOKUP($A76,Deliba30,2,0),0)*Físico!U76</f>
        <v>0</v>
      </c>
      <c r="W76" s="4" t="n">
        <f aca="false">IFERROR(VLOOKUP($A76,Deliba30,2,0),0)*Físico!V76</f>
        <v>0</v>
      </c>
      <c r="X76" s="4" t="n">
        <f aca="false">IFERROR(VLOOKUP($A76,Deliba30,2,0),0)*Físico!W76</f>
        <v>0</v>
      </c>
      <c r="Y76" s="4" t="n">
        <f aca="false">IFERROR(VLOOKUP($A76,Deliba30,2,0),0)*Físico!X76</f>
        <v>0</v>
      </c>
      <c r="Z76" s="4" t="n">
        <f aca="false">IFERROR(VLOOKUP($A76,Deliba30,2,0),0)*Físico!Y76</f>
        <v>0</v>
      </c>
      <c r="AA76" s="4" t="n">
        <f aca="false">IFERROR(VLOOKUP($A76,Deliba30,2,0),0)*Físico!Z76</f>
        <v>0</v>
      </c>
      <c r="AB76" s="4" t="n">
        <f aca="false">IFERROR(VLOOKUP($A76,Deliba30,2,0),0)*Físico!AA76</f>
        <v>0</v>
      </c>
      <c r="AC76" s="4" t="n">
        <f aca="false">IFERROR(VLOOKUP($A76,Deliba30,2,0),0)*Físico!AB76</f>
        <v>0</v>
      </c>
      <c r="AD76" s="4" t="n">
        <f aca="false">IFERROR(VLOOKUP($A76,Deliba30,2,0),0)*Físico!AC76</f>
        <v>0</v>
      </c>
      <c r="AE76" s="4" t="n">
        <f aca="false">IFERROR(VLOOKUP($A76,Deliba30,2,0),0)*Físico!AD76</f>
        <v>0</v>
      </c>
      <c r="AF76" s="4" t="n">
        <f aca="false">IFERROR(VLOOKUP($A76,Deliba30,2,0),0)*Físico!AE76</f>
        <v>0</v>
      </c>
      <c r="AG76" s="4" t="n">
        <f aca="false">SUM(C76:AF76)</f>
        <v>0</v>
      </c>
    </row>
    <row r="77" customFormat="false" ht="13.8" hidden="false" customHeight="false" outlineLevel="0" collapsed="false">
      <c r="A77" s="0" t="n">
        <f aca="false">LEFT(B77,9)*1</f>
        <v>40901017</v>
      </c>
      <c r="B77" s="3" t="s">
        <v>113</v>
      </c>
      <c r="C77" s="4" t="n">
        <f aca="false">IFERROR(VLOOKUP($A77,Deliba30,2,0),0)*Físico!B77</f>
        <v>0</v>
      </c>
      <c r="D77" s="4" t="n">
        <f aca="false">IFERROR(VLOOKUP($A77,Deliba30,2,0),0)*Físico!C77</f>
        <v>0</v>
      </c>
      <c r="E77" s="4" t="n">
        <f aca="false">IFERROR(VLOOKUP($A77,Deliba30,2,0),0)*Físico!D77</f>
        <v>0</v>
      </c>
      <c r="F77" s="4" t="n">
        <f aca="false">IFERROR(VLOOKUP($A77,Deliba30,2,0),0)*Físico!E77</f>
        <v>0</v>
      </c>
      <c r="G77" s="4" t="n">
        <f aca="false">IFERROR(VLOOKUP($A77,Deliba30,2,0),0)*Físico!F77</f>
        <v>0</v>
      </c>
      <c r="H77" s="4" t="n">
        <f aca="false">IFERROR(VLOOKUP($A77,Deliba30,2,0),0)*Físico!G77</f>
        <v>0</v>
      </c>
      <c r="I77" s="4" t="n">
        <f aca="false">IFERROR(VLOOKUP($A77,Deliba30,2,0),0)*Físico!H77</f>
        <v>0</v>
      </c>
      <c r="J77" s="4" t="n">
        <f aca="false">IFERROR(VLOOKUP($A77,Deliba30,2,0),0)*Físico!I77</f>
        <v>0</v>
      </c>
      <c r="K77" s="4" t="n">
        <f aca="false">IFERROR(VLOOKUP($A77,Deliba30,2,0),0)*Físico!J77</f>
        <v>0</v>
      </c>
      <c r="L77" s="4" t="n">
        <f aca="false">IFERROR(VLOOKUP($A77,Deliba30,2,0),0)*Físico!K77</f>
        <v>0</v>
      </c>
      <c r="M77" s="4" t="n">
        <f aca="false">IFERROR(VLOOKUP($A77,Deliba30,2,0),0)*Físico!L77</f>
        <v>0</v>
      </c>
      <c r="N77" s="4" t="n">
        <f aca="false">IFERROR(VLOOKUP($A77,Deliba30,2,0),0)*Físico!M77</f>
        <v>0</v>
      </c>
      <c r="O77" s="4" t="n">
        <f aca="false">IFERROR(VLOOKUP($A77,Deliba30,2,0),0)*Físico!N77</f>
        <v>0</v>
      </c>
      <c r="P77" s="4" t="n">
        <f aca="false">IFERROR(VLOOKUP($A77,Deliba30,2,0),0)*Físico!O77</f>
        <v>0</v>
      </c>
      <c r="Q77" s="4" t="n">
        <f aca="false">IFERROR(VLOOKUP($A77,Deliba30,2,0),0)*Físico!P77</f>
        <v>0</v>
      </c>
      <c r="R77" s="4" t="n">
        <f aca="false">IFERROR(VLOOKUP($A77,Deliba30,2,0),0)*Físico!Q77</f>
        <v>0</v>
      </c>
      <c r="S77" s="4" t="n">
        <f aca="false">IFERROR(VLOOKUP($A77,Deliba30,2,0),0)*Físico!R77</f>
        <v>0</v>
      </c>
      <c r="T77" s="4" t="n">
        <f aca="false">IFERROR(VLOOKUP($A77,Deliba30,2,0),0)*Físico!S77</f>
        <v>0</v>
      </c>
      <c r="U77" s="4" t="n">
        <f aca="false">IFERROR(VLOOKUP($A77,Deliba30,2,0),0)*Físico!T77</f>
        <v>0</v>
      </c>
      <c r="V77" s="4" t="n">
        <f aca="false">IFERROR(VLOOKUP($A77,Deliba30,2,0),0)*Físico!U77</f>
        <v>0</v>
      </c>
      <c r="W77" s="4" t="n">
        <f aca="false">IFERROR(VLOOKUP($A77,Deliba30,2,0),0)*Físico!V77</f>
        <v>0</v>
      </c>
      <c r="X77" s="4" t="n">
        <f aca="false">IFERROR(VLOOKUP($A77,Deliba30,2,0),0)*Físico!W77</f>
        <v>0</v>
      </c>
      <c r="Y77" s="4" t="n">
        <f aca="false">IFERROR(VLOOKUP($A77,Deliba30,2,0),0)*Físico!X77</f>
        <v>0</v>
      </c>
      <c r="Z77" s="4" t="n">
        <f aca="false">IFERROR(VLOOKUP($A77,Deliba30,2,0),0)*Físico!Y77</f>
        <v>0</v>
      </c>
      <c r="AA77" s="4" t="n">
        <f aca="false">IFERROR(VLOOKUP($A77,Deliba30,2,0),0)*Físico!Z77</f>
        <v>0</v>
      </c>
      <c r="AB77" s="4" t="n">
        <f aca="false">IFERROR(VLOOKUP($A77,Deliba30,2,0),0)*Físico!AA77</f>
        <v>0</v>
      </c>
      <c r="AC77" s="4" t="n">
        <f aca="false">IFERROR(VLOOKUP($A77,Deliba30,2,0),0)*Físico!AB77</f>
        <v>0</v>
      </c>
      <c r="AD77" s="4" t="n">
        <f aca="false">IFERROR(VLOOKUP($A77,Deliba30,2,0),0)*Físico!AC77</f>
        <v>0</v>
      </c>
      <c r="AE77" s="4" t="n">
        <f aca="false">IFERROR(VLOOKUP($A77,Deliba30,2,0),0)*Físico!AD77</f>
        <v>0</v>
      </c>
      <c r="AF77" s="4" t="n">
        <f aca="false">IFERROR(VLOOKUP($A77,Deliba30,2,0),0)*Físico!AE77</f>
        <v>0</v>
      </c>
      <c r="AG77" s="4" t="n">
        <f aca="false">SUM(C77:AF77)</f>
        <v>0</v>
      </c>
    </row>
    <row r="78" customFormat="false" ht="13.8" hidden="false" customHeight="false" outlineLevel="0" collapsed="false">
      <c r="A78" s="0" t="n">
        <f aca="false">LEFT(B78,9)*1</f>
        <v>40904021</v>
      </c>
      <c r="B78" s="3" t="s">
        <v>114</v>
      </c>
      <c r="C78" s="4" t="n">
        <f aca="false">IFERROR(VLOOKUP($A78,Deliba30,2,0),0)*Físico!B78</f>
        <v>0</v>
      </c>
      <c r="D78" s="4" t="n">
        <f aca="false">IFERROR(VLOOKUP($A78,Deliba30,2,0),0)*Físico!C78</f>
        <v>0</v>
      </c>
      <c r="E78" s="4" t="n">
        <f aca="false">IFERROR(VLOOKUP($A78,Deliba30,2,0),0)*Físico!D78</f>
        <v>0</v>
      </c>
      <c r="F78" s="4" t="n">
        <f aca="false">IFERROR(VLOOKUP($A78,Deliba30,2,0),0)*Físico!E78</f>
        <v>0</v>
      </c>
      <c r="G78" s="4" t="n">
        <f aca="false">IFERROR(VLOOKUP($A78,Deliba30,2,0),0)*Físico!F78</f>
        <v>0</v>
      </c>
      <c r="H78" s="4" t="n">
        <f aca="false">IFERROR(VLOOKUP($A78,Deliba30,2,0),0)*Físico!G78</f>
        <v>0</v>
      </c>
      <c r="I78" s="4" t="n">
        <f aca="false">IFERROR(VLOOKUP($A78,Deliba30,2,0),0)*Físico!H78</f>
        <v>0</v>
      </c>
      <c r="J78" s="4" t="n">
        <f aca="false">IFERROR(VLOOKUP($A78,Deliba30,2,0),0)*Físico!I78</f>
        <v>0</v>
      </c>
      <c r="K78" s="4" t="n">
        <f aca="false">IFERROR(VLOOKUP($A78,Deliba30,2,0),0)*Físico!J78</f>
        <v>0</v>
      </c>
      <c r="L78" s="4" t="n">
        <f aca="false">IFERROR(VLOOKUP($A78,Deliba30,2,0),0)*Físico!K78</f>
        <v>0</v>
      </c>
      <c r="M78" s="4" t="n">
        <f aca="false">IFERROR(VLOOKUP($A78,Deliba30,2,0),0)*Físico!L78</f>
        <v>0</v>
      </c>
      <c r="N78" s="4" t="n">
        <f aca="false">IFERROR(VLOOKUP($A78,Deliba30,2,0),0)*Físico!M78</f>
        <v>0</v>
      </c>
      <c r="O78" s="4" t="n">
        <f aca="false">IFERROR(VLOOKUP($A78,Deliba30,2,0),0)*Físico!N78</f>
        <v>0</v>
      </c>
      <c r="P78" s="4" t="n">
        <f aca="false">IFERROR(VLOOKUP($A78,Deliba30,2,0),0)*Físico!O78</f>
        <v>0</v>
      </c>
      <c r="Q78" s="4" t="n">
        <f aca="false">IFERROR(VLOOKUP($A78,Deliba30,2,0),0)*Físico!P78</f>
        <v>0</v>
      </c>
      <c r="R78" s="4" t="n">
        <f aca="false">IFERROR(VLOOKUP($A78,Deliba30,2,0),0)*Físico!Q78</f>
        <v>0</v>
      </c>
      <c r="S78" s="4" t="n">
        <f aca="false">IFERROR(VLOOKUP($A78,Deliba30,2,0),0)*Físico!R78</f>
        <v>0</v>
      </c>
      <c r="T78" s="4" t="n">
        <f aca="false">IFERROR(VLOOKUP($A78,Deliba30,2,0),0)*Físico!S78</f>
        <v>0</v>
      </c>
      <c r="U78" s="4" t="n">
        <f aca="false">IFERROR(VLOOKUP($A78,Deliba30,2,0),0)*Físico!T78</f>
        <v>0</v>
      </c>
      <c r="V78" s="4" t="n">
        <f aca="false">IFERROR(VLOOKUP($A78,Deliba30,2,0),0)*Físico!U78</f>
        <v>0</v>
      </c>
      <c r="W78" s="4" t="n">
        <f aca="false">IFERROR(VLOOKUP($A78,Deliba30,2,0),0)*Físico!V78</f>
        <v>0</v>
      </c>
      <c r="X78" s="4" t="n">
        <f aca="false">IFERROR(VLOOKUP($A78,Deliba30,2,0),0)*Físico!W78</f>
        <v>0</v>
      </c>
      <c r="Y78" s="4" t="n">
        <f aca="false">IFERROR(VLOOKUP($A78,Deliba30,2,0),0)*Físico!X78</f>
        <v>0</v>
      </c>
      <c r="Z78" s="4" t="n">
        <f aca="false">IFERROR(VLOOKUP($A78,Deliba30,2,0),0)*Físico!Y78</f>
        <v>0</v>
      </c>
      <c r="AA78" s="4" t="n">
        <f aca="false">IFERROR(VLOOKUP($A78,Deliba30,2,0),0)*Físico!Z78</f>
        <v>0</v>
      </c>
      <c r="AB78" s="4" t="n">
        <f aca="false">IFERROR(VLOOKUP($A78,Deliba30,2,0),0)*Físico!AA78</f>
        <v>0</v>
      </c>
      <c r="AC78" s="4" t="n">
        <f aca="false">IFERROR(VLOOKUP($A78,Deliba30,2,0),0)*Físico!AB78</f>
        <v>0</v>
      </c>
      <c r="AD78" s="4" t="n">
        <f aca="false">IFERROR(VLOOKUP($A78,Deliba30,2,0),0)*Físico!AC78</f>
        <v>0</v>
      </c>
      <c r="AE78" s="4" t="n">
        <f aca="false">IFERROR(VLOOKUP($A78,Deliba30,2,0),0)*Físico!AD78</f>
        <v>0</v>
      </c>
      <c r="AF78" s="4" t="n">
        <f aca="false">IFERROR(VLOOKUP($A78,Deliba30,2,0),0)*Físico!AE78</f>
        <v>0</v>
      </c>
      <c r="AG78" s="4" t="n">
        <f aca="false">SUM(C78:AF78)</f>
        <v>0</v>
      </c>
    </row>
    <row r="79" customFormat="false" ht="13.8" hidden="false" customHeight="false" outlineLevel="0" collapsed="false">
      <c r="A79" s="0" t="n">
        <f aca="false">LEFT(B79,9)*1</f>
        <v>40904024</v>
      </c>
      <c r="B79" s="3" t="s">
        <v>115</v>
      </c>
      <c r="C79" s="4" t="n">
        <f aca="false">IFERROR(VLOOKUP($A79,Deliba30,2,0),0)*Físico!B79</f>
        <v>0</v>
      </c>
      <c r="D79" s="4" t="n">
        <f aca="false">IFERROR(VLOOKUP($A79,Deliba30,2,0),0)*Físico!C79</f>
        <v>0</v>
      </c>
      <c r="E79" s="4" t="n">
        <f aca="false">IFERROR(VLOOKUP($A79,Deliba30,2,0),0)*Físico!D79</f>
        <v>0</v>
      </c>
      <c r="F79" s="4" t="n">
        <f aca="false">IFERROR(VLOOKUP($A79,Deliba30,2,0),0)*Físico!E79</f>
        <v>0</v>
      </c>
      <c r="G79" s="4" t="n">
        <f aca="false">IFERROR(VLOOKUP($A79,Deliba30,2,0),0)*Físico!F79</f>
        <v>0</v>
      </c>
      <c r="H79" s="4" t="n">
        <f aca="false">IFERROR(VLOOKUP($A79,Deliba30,2,0),0)*Físico!G79</f>
        <v>0</v>
      </c>
      <c r="I79" s="4" t="n">
        <f aca="false">IFERROR(VLOOKUP($A79,Deliba30,2,0),0)*Físico!H79</f>
        <v>0</v>
      </c>
      <c r="J79" s="4" t="n">
        <f aca="false">IFERROR(VLOOKUP($A79,Deliba30,2,0),0)*Físico!I79</f>
        <v>0</v>
      </c>
      <c r="K79" s="4" t="n">
        <f aca="false">IFERROR(VLOOKUP($A79,Deliba30,2,0),0)*Físico!J79</f>
        <v>0</v>
      </c>
      <c r="L79" s="4" t="n">
        <f aca="false">IFERROR(VLOOKUP($A79,Deliba30,2,0),0)*Físico!K79</f>
        <v>0</v>
      </c>
      <c r="M79" s="4" t="n">
        <f aca="false">IFERROR(VLOOKUP($A79,Deliba30,2,0),0)*Físico!L79</f>
        <v>0</v>
      </c>
      <c r="N79" s="4" t="n">
        <f aca="false">IFERROR(VLOOKUP($A79,Deliba30,2,0),0)*Físico!M79</f>
        <v>0</v>
      </c>
      <c r="O79" s="4" t="n">
        <f aca="false">IFERROR(VLOOKUP($A79,Deliba30,2,0),0)*Físico!N79</f>
        <v>0</v>
      </c>
      <c r="P79" s="4" t="n">
        <f aca="false">IFERROR(VLOOKUP($A79,Deliba30,2,0),0)*Físico!O79</f>
        <v>0</v>
      </c>
      <c r="Q79" s="4" t="n">
        <f aca="false">IFERROR(VLOOKUP($A79,Deliba30,2,0),0)*Físico!P79</f>
        <v>0</v>
      </c>
      <c r="R79" s="4" t="n">
        <f aca="false">IFERROR(VLOOKUP($A79,Deliba30,2,0),0)*Físico!Q79</f>
        <v>0</v>
      </c>
      <c r="S79" s="4" t="n">
        <f aca="false">IFERROR(VLOOKUP($A79,Deliba30,2,0),0)*Físico!R79</f>
        <v>0</v>
      </c>
      <c r="T79" s="4" t="n">
        <f aca="false">IFERROR(VLOOKUP($A79,Deliba30,2,0),0)*Físico!S79</f>
        <v>0</v>
      </c>
      <c r="U79" s="4" t="n">
        <f aca="false">IFERROR(VLOOKUP($A79,Deliba30,2,0),0)*Físico!T79</f>
        <v>0</v>
      </c>
      <c r="V79" s="4" t="n">
        <f aca="false">IFERROR(VLOOKUP($A79,Deliba30,2,0),0)*Físico!U79</f>
        <v>0</v>
      </c>
      <c r="W79" s="4" t="n">
        <f aca="false">IFERROR(VLOOKUP($A79,Deliba30,2,0),0)*Físico!V79</f>
        <v>0</v>
      </c>
      <c r="X79" s="4" t="n">
        <f aca="false">IFERROR(VLOOKUP($A79,Deliba30,2,0),0)*Físico!W79</f>
        <v>0</v>
      </c>
      <c r="Y79" s="4" t="n">
        <f aca="false">IFERROR(VLOOKUP($A79,Deliba30,2,0),0)*Físico!X79</f>
        <v>0</v>
      </c>
      <c r="Z79" s="4" t="n">
        <f aca="false">IFERROR(VLOOKUP($A79,Deliba30,2,0),0)*Físico!Y79</f>
        <v>0</v>
      </c>
      <c r="AA79" s="4" t="n">
        <f aca="false">IFERROR(VLOOKUP($A79,Deliba30,2,0),0)*Físico!Z79</f>
        <v>0</v>
      </c>
      <c r="AB79" s="4" t="n">
        <f aca="false">IFERROR(VLOOKUP($A79,Deliba30,2,0),0)*Físico!AA79</f>
        <v>0</v>
      </c>
      <c r="AC79" s="4" t="n">
        <f aca="false">IFERROR(VLOOKUP($A79,Deliba30,2,0),0)*Físico!AB79</f>
        <v>0</v>
      </c>
      <c r="AD79" s="4" t="n">
        <f aca="false">IFERROR(VLOOKUP($A79,Deliba30,2,0),0)*Físico!AC79</f>
        <v>0</v>
      </c>
      <c r="AE79" s="4" t="n">
        <f aca="false">IFERROR(VLOOKUP($A79,Deliba30,2,0),0)*Físico!AD79</f>
        <v>0</v>
      </c>
      <c r="AF79" s="4" t="n">
        <f aca="false">IFERROR(VLOOKUP($A79,Deliba30,2,0),0)*Físico!AE79</f>
        <v>0</v>
      </c>
      <c r="AG79" s="4" t="n">
        <f aca="false">SUM(C79:AF79)</f>
        <v>0</v>
      </c>
    </row>
    <row r="80" customFormat="false" ht="13.8" hidden="false" customHeight="false" outlineLevel="0" collapsed="false">
      <c r="A80" s="0" t="n">
        <f aca="false">LEFT(B80,9)*1</f>
        <v>40905007</v>
      </c>
      <c r="B80" s="3" t="s">
        <v>116</v>
      </c>
      <c r="C80" s="4" t="n">
        <f aca="false">IFERROR(VLOOKUP($A80,Deliba30,2,0),0)*Físico!B80</f>
        <v>0</v>
      </c>
      <c r="D80" s="4" t="n">
        <f aca="false">IFERROR(VLOOKUP($A80,Deliba30,2,0),0)*Físico!C80</f>
        <v>0</v>
      </c>
      <c r="E80" s="4" t="n">
        <f aca="false">IFERROR(VLOOKUP($A80,Deliba30,2,0),0)*Físico!D80</f>
        <v>0</v>
      </c>
      <c r="F80" s="4" t="n">
        <f aca="false">IFERROR(VLOOKUP($A80,Deliba30,2,0),0)*Físico!E80</f>
        <v>0</v>
      </c>
      <c r="G80" s="4" t="n">
        <f aca="false">IFERROR(VLOOKUP($A80,Deliba30,2,0),0)*Físico!F80</f>
        <v>0</v>
      </c>
      <c r="H80" s="4" t="n">
        <f aca="false">IFERROR(VLOOKUP($A80,Deliba30,2,0),0)*Físico!G80</f>
        <v>0</v>
      </c>
      <c r="I80" s="4" t="n">
        <f aca="false">IFERROR(VLOOKUP($A80,Deliba30,2,0),0)*Físico!H80</f>
        <v>0</v>
      </c>
      <c r="J80" s="4" t="n">
        <f aca="false">IFERROR(VLOOKUP($A80,Deliba30,2,0),0)*Físico!I80</f>
        <v>0</v>
      </c>
      <c r="K80" s="4" t="n">
        <f aca="false">IFERROR(VLOOKUP($A80,Deliba30,2,0),0)*Físico!J80</f>
        <v>0</v>
      </c>
      <c r="L80" s="4" t="n">
        <f aca="false">IFERROR(VLOOKUP($A80,Deliba30,2,0),0)*Físico!K80</f>
        <v>0</v>
      </c>
      <c r="M80" s="4" t="n">
        <f aca="false">IFERROR(VLOOKUP($A80,Deliba30,2,0),0)*Físico!L80</f>
        <v>0</v>
      </c>
      <c r="N80" s="4" t="n">
        <f aca="false">IFERROR(VLOOKUP($A80,Deliba30,2,0),0)*Físico!M80</f>
        <v>0</v>
      </c>
      <c r="O80" s="4" t="n">
        <f aca="false">IFERROR(VLOOKUP($A80,Deliba30,2,0),0)*Físico!N80</f>
        <v>0</v>
      </c>
      <c r="P80" s="4" t="n">
        <f aca="false">IFERROR(VLOOKUP($A80,Deliba30,2,0),0)*Físico!O80</f>
        <v>0</v>
      </c>
      <c r="Q80" s="4" t="n">
        <f aca="false">IFERROR(VLOOKUP($A80,Deliba30,2,0),0)*Físico!P80</f>
        <v>0</v>
      </c>
      <c r="R80" s="4" t="n">
        <f aca="false">IFERROR(VLOOKUP($A80,Deliba30,2,0),0)*Físico!Q80</f>
        <v>0</v>
      </c>
      <c r="S80" s="4" t="n">
        <f aca="false">IFERROR(VLOOKUP($A80,Deliba30,2,0),0)*Físico!R80</f>
        <v>0</v>
      </c>
      <c r="T80" s="4" t="n">
        <f aca="false">IFERROR(VLOOKUP($A80,Deliba30,2,0),0)*Físico!S80</f>
        <v>0</v>
      </c>
      <c r="U80" s="4" t="n">
        <f aca="false">IFERROR(VLOOKUP($A80,Deliba30,2,0),0)*Físico!T80</f>
        <v>0</v>
      </c>
      <c r="V80" s="4" t="n">
        <f aca="false">IFERROR(VLOOKUP($A80,Deliba30,2,0),0)*Físico!U80</f>
        <v>0</v>
      </c>
      <c r="W80" s="4" t="n">
        <f aca="false">IFERROR(VLOOKUP($A80,Deliba30,2,0),0)*Físico!V80</f>
        <v>0</v>
      </c>
      <c r="X80" s="4" t="n">
        <f aca="false">IFERROR(VLOOKUP($A80,Deliba30,2,0),0)*Físico!W80</f>
        <v>0</v>
      </c>
      <c r="Y80" s="4" t="n">
        <f aca="false">IFERROR(VLOOKUP($A80,Deliba30,2,0),0)*Físico!X80</f>
        <v>0</v>
      </c>
      <c r="Z80" s="4" t="n">
        <f aca="false">IFERROR(VLOOKUP($A80,Deliba30,2,0),0)*Físico!Y80</f>
        <v>0</v>
      </c>
      <c r="AA80" s="4" t="n">
        <f aca="false">IFERROR(VLOOKUP($A80,Deliba30,2,0),0)*Físico!Z80</f>
        <v>0</v>
      </c>
      <c r="AB80" s="4" t="n">
        <f aca="false">IFERROR(VLOOKUP($A80,Deliba30,2,0),0)*Físico!AA80</f>
        <v>0</v>
      </c>
      <c r="AC80" s="4" t="n">
        <f aca="false">IFERROR(VLOOKUP($A80,Deliba30,2,0),0)*Físico!AB80</f>
        <v>0</v>
      </c>
      <c r="AD80" s="4" t="n">
        <f aca="false">IFERROR(VLOOKUP($A80,Deliba30,2,0),0)*Físico!AC80</f>
        <v>0</v>
      </c>
      <c r="AE80" s="4" t="n">
        <f aca="false">IFERROR(VLOOKUP($A80,Deliba30,2,0),0)*Físico!AD80</f>
        <v>0</v>
      </c>
      <c r="AF80" s="4" t="n">
        <f aca="false">IFERROR(VLOOKUP($A80,Deliba30,2,0),0)*Físico!AE80</f>
        <v>0</v>
      </c>
      <c r="AG80" s="4" t="n">
        <f aca="false">SUM(C80:AF80)</f>
        <v>0</v>
      </c>
    </row>
    <row r="81" customFormat="false" ht="13.8" hidden="false" customHeight="false" outlineLevel="0" collapsed="false">
      <c r="A81" s="0" t="n">
        <f aca="false">LEFT(B81,9)*1</f>
        <v>40905008</v>
      </c>
      <c r="B81" s="3" t="s">
        <v>117</v>
      </c>
      <c r="C81" s="4" t="n">
        <f aca="false">IFERROR(VLOOKUP($A81,Deliba30,2,0),0)*Físico!B81</f>
        <v>0</v>
      </c>
      <c r="D81" s="4" t="n">
        <f aca="false">IFERROR(VLOOKUP($A81,Deliba30,2,0),0)*Físico!C81</f>
        <v>2629.44</v>
      </c>
      <c r="E81" s="4" t="n">
        <f aca="false">IFERROR(VLOOKUP($A81,Deliba30,2,0),0)*Físico!D81</f>
        <v>657.36</v>
      </c>
      <c r="F81" s="4" t="n">
        <f aca="false">IFERROR(VLOOKUP($A81,Deliba30,2,0),0)*Físico!E81</f>
        <v>3286.8</v>
      </c>
      <c r="G81" s="4" t="n">
        <f aca="false">IFERROR(VLOOKUP($A81,Deliba30,2,0),0)*Físico!F81</f>
        <v>0</v>
      </c>
      <c r="H81" s="4" t="n">
        <f aca="false">IFERROR(VLOOKUP($A81,Deliba30,2,0),0)*Físico!G81</f>
        <v>0</v>
      </c>
      <c r="I81" s="4" t="n">
        <f aca="false">IFERROR(VLOOKUP($A81,Deliba30,2,0),0)*Físico!H81</f>
        <v>0</v>
      </c>
      <c r="J81" s="4" t="n">
        <f aca="false">IFERROR(VLOOKUP($A81,Deliba30,2,0),0)*Físico!I81</f>
        <v>0</v>
      </c>
      <c r="K81" s="4" t="n">
        <f aca="false">IFERROR(VLOOKUP($A81,Deliba30,2,0),0)*Físico!J81</f>
        <v>657.36</v>
      </c>
      <c r="L81" s="4" t="n">
        <f aca="false">IFERROR(VLOOKUP($A81,Deliba30,2,0),0)*Físico!K81</f>
        <v>1972.08</v>
      </c>
      <c r="M81" s="4" t="n">
        <f aca="false">IFERROR(VLOOKUP($A81,Deliba30,2,0),0)*Físico!L81</f>
        <v>1314.72</v>
      </c>
      <c r="N81" s="4" t="n">
        <f aca="false">IFERROR(VLOOKUP($A81,Deliba30,2,0),0)*Físico!M81</f>
        <v>0</v>
      </c>
      <c r="O81" s="4" t="n">
        <f aca="false">IFERROR(VLOOKUP($A81,Deliba30,2,0),0)*Físico!N81</f>
        <v>0</v>
      </c>
      <c r="P81" s="4" t="n">
        <f aca="false">IFERROR(VLOOKUP($A81,Deliba30,2,0),0)*Físico!O81</f>
        <v>0</v>
      </c>
      <c r="Q81" s="4" t="n">
        <f aca="false">IFERROR(VLOOKUP($A81,Deliba30,2,0),0)*Físico!P81</f>
        <v>0</v>
      </c>
      <c r="R81" s="4" t="n">
        <f aca="false">IFERROR(VLOOKUP($A81,Deliba30,2,0),0)*Físico!Q81</f>
        <v>657.36</v>
      </c>
      <c r="S81" s="4" t="n">
        <f aca="false">IFERROR(VLOOKUP($A81,Deliba30,2,0),0)*Físico!R81</f>
        <v>0</v>
      </c>
      <c r="T81" s="4" t="n">
        <f aca="false">IFERROR(VLOOKUP($A81,Deliba30,2,0),0)*Físico!S81</f>
        <v>0</v>
      </c>
      <c r="U81" s="4" t="n">
        <f aca="false">IFERROR(VLOOKUP($A81,Deliba30,2,0),0)*Físico!T81</f>
        <v>0</v>
      </c>
      <c r="V81" s="4" t="n">
        <f aca="false">IFERROR(VLOOKUP($A81,Deliba30,2,0),0)*Físico!U81</f>
        <v>0</v>
      </c>
      <c r="W81" s="4" t="n">
        <f aca="false">IFERROR(VLOOKUP($A81,Deliba30,2,0),0)*Físico!V81</f>
        <v>1314.72</v>
      </c>
      <c r="X81" s="4" t="n">
        <f aca="false">IFERROR(VLOOKUP($A81,Deliba30,2,0),0)*Físico!W81</f>
        <v>0</v>
      </c>
      <c r="Y81" s="4" t="n">
        <f aca="false">IFERROR(VLOOKUP($A81,Deliba30,2,0),0)*Físico!X81</f>
        <v>0</v>
      </c>
      <c r="Z81" s="4" t="n">
        <f aca="false">IFERROR(VLOOKUP($A81,Deliba30,2,0),0)*Físico!Y81</f>
        <v>657.36</v>
      </c>
      <c r="AA81" s="4" t="n">
        <f aca="false">IFERROR(VLOOKUP($A81,Deliba30,2,0),0)*Físico!Z81</f>
        <v>0</v>
      </c>
      <c r="AB81" s="4" t="n">
        <f aca="false">IFERROR(VLOOKUP($A81,Deliba30,2,0),0)*Físico!AA81</f>
        <v>0</v>
      </c>
      <c r="AC81" s="4" t="n">
        <f aca="false">IFERROR(VLOOKUP($A81,Deliba30,2,0),0)*Físico!AB81</f>
        <v>5916.24</v>
      </c>
      <c r="AD81" s="4" t="n">
        <f aca="false">IFERROR(VLOOKUP($A81,Deliba30,2,0),0)*Físico!AC81</f>
        <v>6573.6</v>
      </c>
      <c r="AE81" s="4" t="n">
        <f aca="false">IFERROR(VLOOKUP($A81,Deliba30,2,0),0)*Físico!AD81</f>
        <v>0</v>
      </c>
      <c r="AF81" s="4" t="n">
        <f aca="false">IFERROR(VLOOKUP($A81,Deliba30,2,0),0)*Físico!AE81</f>
        <v>0</v>
      </c>
      <c r="AG81" s="4" t="n">
        <f aca="false">SUM(C81:AF81)</f>
        <v>25637.04</v>
      </c>
    </row>
    <row r="82" customFormat="false" ht="13.8" hidden="false" customHeight="false" outlineLevel="0" collapsed="false">
      <c r="A82" s="0" t="n">
        <f aca="false">LEFT(B82,9)*1</f>
        <v>40906004</v>
      </c>
      <c r="B82" s="3" t="s">
        <v>118</v>
      </c>
      <c r="C82" s="4" t="n">
        <f aca="false">IFERROR(VLOOKUP($A82,Deliba30,2,0),0)*Físico!B82</f>
        <v>0</v>
      </c>
      <c r="D82" s="4" t="n">
        <f aca="false">IFERROR(VLOOKUP($A82,Deliba30,2,0),0)*Físico!C82</f>
        <v>0</v>
      </c>
      <c r="E82" s="4" t="n">
        <f aca="false">IFERROR(VLOOKUP($A82,Deliba30,2,0),0)*Físico!D82</f>
        <v>0</v>
      </c>
      <c r="F82" s="4" t="n">
        <f aca="false">IFERROR(VLOOKUP($A82,Deliba30,2,0),0)*Físico!E82</f>
        <v>0</v>
      </c>
      <c r="G82" s="4" t="n">
        <f aca="false">IFERROR(VLOOKUP($A82,Deliba30,2,0),0)*Físico!F82</f>
        <v>0</v>
      </c>
      <c r="H82" s="4" t="n">
        <f aca="false">IFERROR(VLOOKUP($A82,Deliba30,2,0),0)*Físico!G82</f>
        <v>0</v>
      </c>
      <c r="I82" s="4" t="n">
        <f aca="false">IFERROR(VLOOKUP($A82,Deliba30,2,0),0)*Físico!H82</f>
        <v>0</v>
      </c>
      <c r="J82" s="4" t="n">
        <f aca="false">IFERROR(VLOOKUP($A82,Deliba30,2,0),0)*Físico!I82</f>
        <v>0</v>
      </c>
      <c r="K82" s="4" t="n">
        <f aca="false">IFERROR(VLOOKUP($A82,Deliba30,2,0),0)*Físico!J82</f>
        <v>0</v>
      </c>
      <c r="L82" s="4" t="n">
        <f aca="false">IFERROR(VLOOKUP($A82,Deliba30,2,0),0)*Físico!K82</f>
        <v>0</v>
      </c>
      <c r="M82" s="4" t="n">
        <f aca="false">IFERROR(VLOOKUP($A82,Deliba30,2,0),0)*Físico!L82</f>
        <v>0</v>
      </c>
      <c r="N82" s="4" t="n">
        <f aca="false">IFERROR(VLOOKUP($A82,Deliba30,2,0),0)*Físico!M82</f>
        <v>0</v>
      </c>
      <c r="O82" s="4" t="n">
        <f aca="false">IFERROR(VLOOKUP($A82,Deliba30,2,0),0)*Físico!N82</f>
        <v>0</v>
      </c>
      <c r="P82" s="4" t="n">
        <f aca="false">IFERROR(VLOOKUP($A82,Deliba30,2,0),0)*Físico!O82</f>
        <v>0</v>
      </c>
      <c r="Q82" s="4" t="n">
        <f aca="false">IFERROR(VLOOKUP($A82,Deliba30,2,0),0)*Físico!P82</f>
        <v>0</v>
      </c>
      <c r="R82" s="4" t="n">
        <f aca="false">IFERROR(VLOOKUP($A82,Deliba30,2,0),0)*Físico!Q82</f>
        <v>0</v>
      </c>
      <c r="S82" s="4" t="n">
        <f aca="false">IFERROR(VLOOKUP($A82,Deliba30,2,0),0)*Físico!R82</f>
        <v>0</v>
      </c>
      <c r="T82" s="4" t="n">
        <f aca="false">IFERROR(VLOOKUP($A82,Deliba30,2,0),0)*Físico!S82</f>
        <v>0</v>
      </c>
      <c r="U82" s="4" t="n">
        <f aca="false">IFERROR(VLOOKUP($A82,Deliba30,2,0),0)*Físico!T82</f>
        <v>0</v>
      </c>
      <c r="V82" s="4" t="n">
        <f aca="false">IFERROR(VLOOKUP($A82,Deliba30,2,0),0)*Físico!U82</f>
        <v>0</v>
      </c>
      <c r="W82" s="4" t="n">
        <f aca="false">IFERROR(VLOOKUP($A82,Deliba30,2,0),0)*Físico!V82</f>
        <v>0</v>
      </c>
      <c r="X82" s="4" t="n">
        <f aca="false">IFERROR(VLOOKUP($A82,Deliba30,2,0),0)*Físico!W82</f>
        <v>0</v>
      </c>
      <c r="Y82" s="4" t="n">
        <f aca="false">IFERROR(VLOOKUP($A82,Deliba30,2,0),0)*Físico!X82</f>
        <v>0</v>
      </c>
      <c r="Z82" s="4" t="n">
        <f aca="false">IFERROR(VLOOKUP($A82,Deliba30,2,0),0)*Físico!Y82</f>
        <v>0</v>
      </c>
      <c r="AA82" s="4" t="n">
        <f aca="false">IFERROR(VLOOKUP($A82,Deliba30,2,0),0)*Físico!Z82</f>
        <v>0</v>
      </c>
      <c r="AB82" s="4" t="n">
        <f aca="false">IFERROR(VLOOKUP($A82,Deliba30,2,0),0)*Físico!AA82</f>
        <v>0</v>
      </c>
      <c r="AC82" s="4" t="n">
        <f aca="false">IFERROR(VLOOKUP($A82,Deliba30,2,0),0)*Físico!AB82</f>
        <v>0</v>
      </c>
      <c r="AD82" s="4" t="n">
        <f aca="false">IFERROR(VLOOKUP($A82,Deliba30,2,0),0)*Físico!AC82</f>
        <v>0</v>
      </c>
      <c r="AE82" s="4" t="n">
        <f aca="false">IFERROR(VLOOKUP($A82,Deliba30,2,0),0)*Físico!AD82</f>
        <v>0</v>
      </c>
      <c r="AF82" s="4" t="n">
        <f aca="false">IFERROR(VLOOKUP($A82,Deliba30,2,0),0)*Físico!AE82</f>
        <v>0</v>
      </c>
      <c r="AG82" s="4" t="n">
        <f aca="false">SUM(C82:AF82)</f>
        <v>0</v>
      </c>
    </row>
    <row r="83" customFormat="false" ht="13.8" hidden="false" customHeight="false" outlineLevel="0" collapsed="false">
      <c r="A83" s="0" t="n">
        <f aca="false">LEFT(B83,9)*1</f>
        <v>40906011</v>
      </c>
      <c r="B83" s="3" t="s">
        <v>119</v>
      </c>
      <c r="C83" s="4" t="n">
        <f aca="false">IFERROR(VLOOKUP($A83,Deliba30,2,0),0)*Físico!B83</f>
        <v>0</v>
      </c>
      <c r="D83" s="4" t="n">
        <f aca="false">IFERROR(VLOOKUP($A83,Deliba30,2,0),0)*Físico!C83</f>
        <v>0</v>
      </c>
      <c r="E83" s="4" t="n">
        <f aca="false">IFERROR(VLOOKUP($A83,Deliba30,2,0),0)*Físico!D83</f>
        <v>0</v>
      </c>
      <c r="F83" s="4" t="n">
        <f aca="false">IFERROR(VLOOKUP($A83,Deliba30,2,0),0)*Físico!E83</f>
        <v>0</v>
      </c>
      <c r="G83" s="4" t="n">
        <f aca="false">IFERROR(VLOOKUP($A83,Deliba30,2,0),0)*Físico!F83</f>
        <v>0</v>
      </c>
      <c r="H83" s="4" t="n">
        <f aca="false">IFERROR(VLOOKUP($A83,Deliba30,2,0),0)*Físico!G83</f>
        <v>0</v>
      </c>
      <c r="I83" s="4" t="n">
        <f aca="false">IFERROR(VLOOKUP($A83,Deliba30,2,0),0)*Físico!H83</f>
        <v>0</v>
      </c>
      <c r="J83" s="4" t="n">
        <f aca="false">IFERROR(VLOOKUP($A83,Deliba30,2,0),0)*Físico!I83</f>
        <v>0</v>
      </c>
      <c r="K83" s="4" t="n">
        <f aca="false">IFERROR(VLOOKUP($A83,Deliba30,2,0),0)*Físico!J83</f>
        <v>0</v>
      </c>
      <c r="L83" s="4" t="n">
        <f aca="false">IFERROR(VLOOKUP($A83,Deliba30,2,0),0)*Físico!K83</f>
        <v>0</v>
      </c>
      <c r="M83" s="4" t="n">
        <f aca="false">IFERROR(VLOOKUP($A83,Deliba30,2,0),0)*Físico!L83</f>
        <v>0</v>
      </c>
      <c r="N83" s="4" t="n">
        <f aca="false">IFERROR(VLOOKUP($A83,Deliba30,2,0),0)*Físico!M83</f>
        <v>0</v>
      </c>
      <c r="O83" s="4" t="n">
        <f aca="false">IFERROR(VLOOKUP($A83,Deliba30,2,0),0)*Físico!N83</f>
        <v>0</v>
      </c>
      <c r="P83" s="4" t="n">
        <f aca="false">IFERROR(VLOOKUP($A83,Deliba30,2,0),0)*Físico!O83</f>
        <v>0</v>
      </c>
      <c r="Q83" s="4" t="n">
        <f aca="false">IFERROR(VLOOKUP($A83,Deliba30,2,0),0)*Físico!P83</f>
        <v>0</v>
      </c>
      <c r="R83" s="4" t="n">
        <f aca="false">IFERROR(VLOOKUP($A83,Deliba30,2,0),0)*Físico!Q83</f>
        <v>0</v>
      </c>
      <c r="S83" s="4" t="n">
        <f aca="false">IFERROR(VLOOKUP($A83,Deliba30,2,0),0)*Físico!R83</f>
        <v>0</v>
      </c>
      <c r="T83" s="4" t="n">
        <f aca="false">IFERROR(VLOOKUP($A83,Deliba30,2,0),0)*Físico!S83</f>
        <v>0</v>
      </c>
      <c r="U83" s="4" t="n">
        <f aca="false">IFERROR(VLOOKUP($A83,Deliba30,2,0),0)*Físico!T83</f>
        <v>0</v>
      </c>
      <c r="V83" s="4" t="n">
        <f aca="false">IFERROR(VLOOKUP($A83,Deliba30,2,0),0)*Físico!U83</f>
        <v>0</v>
      </c>
      <c r="W83" s="4" t="n">
        <f aca="false">IFERROR(VLOOKUP($A83,Deliba30,2,0),0)*Físico!V83</f>
        <v>0</v>
      </c>
      <c r="X83" s="4" t="n">
        <f aca="false">IFERROR(VLOOKUP($A83,Deliba30,2,0),0)*Físico!W83</f>
        <v>0</v>
      </c>
      <c r="Y83" s="4" t="n">
        <f aca="false">IFERROR(VLOOKUP($A83,Deliba30,2,0),0)*Físico!X83</f>
        <v>0</v>
      </c>
      <c r="Z83" s="4" t="n">
        <f aca="false">IFERROR(VLOOKUP($A83,Deliba30,2,0),0)*Físico!Y83</f>
        <v>0</v>
      </c>
      <c r="AA83" s="4" t="n">
        <f aca="false">IFERROR(VLOOKUP($A83,Deliba30,2,0),0)*Físico!Z83</f>
        <v>0</v>
      </c>
      <c r="AB83" s="4" t="n">
        <f aca="false">IFERROR(VLOOKUP($A83,Deliba30,2,0),0)*Físico!AA83</f>
        <v>0</v>
      </c>
      <c r="AC83" s="4" t="n">
        <f aca="false">IFERROR(VLOOKUP($A83,Deliba30,2,0),0)*Físico!AB83</f>
        <v>0</v>
      </c>
      <c r="AD83" s="4" t="n">
        <f aca="false">IFERROR(VLOOKUP($A83,Deliba30,2,0),0)*Físico!AC83</f>
        <v>0</v>
      </c>
      <c r="AE83" s="4" t="n">
        <f aca="false">IFERROR(VLOOKUP($A83,Deliba30,2,0),0)*Físico!AD83</f>
        <v>0</v>
      </c>
      <c r="AF83" s="4" t="n">
        <f aca="false">IFERROR(VLOOKUP($A83,Deliba30,2,0),0)*Físico!AE83</f>
        <v>0</v>
      </c>
      <c r="AG83" s="4" t="n">
        <f aca="false">SUM(C83:AF83)</f>
        <v>0</v>
      </c>
    </row>
    <row r="84" customFormat="false" ht="13.8" hidden="false" customHeight="false" outlineLevel="0" collapsed="false">
      <c r="A84" s="0" t="n">
        <f aca="false">LEFT(B84,9)*1</f>
        <v>40906012</v>
      </c>
      <c r="B84" s="3" t="s">
        <v>120</v>
      </c>
      <c r="C84" s="4" t="n">
        <f aca="false">IFERROR(VLOOKUP($A84,Deliba30,2,0),0)*Físico!B84</f>
        <v>0</v>
      </c>
      <c r="D84" s="4" t="n">
        <f aca="false">IFERROR(VLOOKUP($A84,Deliba30,2,0),0)*Físico!C84</f>
        <v>0</v>
      </c>
      <c r="E84" s="4" t="n">
        <f aca="false">IFERROR(VLOOKUP($A84,Deliba30,2,0),0)*Físico!D84</f>
        <v>0</v>
      </c>
      <c r="F84" s="4" t="n">
        <f aca="false">IFERROR(VLOOKUP($A84,Deliba30,2,0),0)*Físico!E84</f>
        <v>0</v>
      </c>
      <c r="G84" s="4" t="n">
        <f aca="false">IFERROR(VLOOKUP($A84,Deliba30,2,0),0)*Físico!F84</f>
        <v>0</v>
      </c>
      <c r="H84" s="4" t="n">
        <f aca="false">IFERROR(VLOOKUP($A84,Deliba30,2,0),0)*Físico!G84</f>
        <v>0</v>
      </c>
      <c r="I84" s="4" t="n">
        <f aca="false">IFERROR(VLOOKUP($A84,Deliba30,2,0),0)*Físico!H84</f>
        <v>0</v>
      </c>
      <c r="J84" s="4" t="n">
        <f aca="false">IFERROR(VLOOKUP($A84,Deliba30,2,0),0)*Físico!I84</f>
        <v>0</v>
      </c>
      <c r="K84" s="4" t="n">
        <f aca="false">IFERROR(VLOOKUP($A84,Deliba30,2,0),0)*Físico!J84</f>
        <v>0</v>
      </c>
      <c r="L84" s="4" t="n">
        <f aca="false">IFERROR(VLOOKUP($A84,Deliba30,2,0),0)*Físico!K84</f>
        <v>0</v>
      </c>
      <c r="M84" s="4" t="n">
        <f aca="false">IFERROR(VLOOKUP($A84,Deliba30,2,0),0)*Físico!L84</f>
        <v>0</v>
      </c>
      <c r="N84" s="4" t="n">
        <f aca="false">IFERROR(VLOOKUP($A84,Deliba30,2,0),0)*Físico!M84</f>
        <v>0</v>
      </c>
      <c r="O84" s="4" t="n">
        <f aca="false">IFERROR(VLOOKUP($A84,Deliba30,2,0),0)*Físico!N84</f>
        <v>0</v>
      </c>
      <c r="P84" s="4" t="n">
        <f aca="false">IFERROR(VLOOKUP($A84,Deliba30,2,0),0)*Físico!O84</f>
        <v>0</v>
      </c>
      <c r="Q84" s="4" t="n">
        <f aca="false">IFERROR(VLOOKUP($A84,Deliba30,2,0),0)*Físico!P84</f>
        <v>0</v>
      </c>
      <c r="R84" s="4" t="n">
        <f aca="false">IFERROR(VLOOKUP($A84,Deliba30,2,0),0)*Físico!Q84</f>
        <v>0</v>
      </c>
      <c r="S84" s="4" t="n">
        <f aca="false">IFERROR(VLOOKUP($A84,Deliba30,2,0),0)*Físico!R84</f>
        <v>0</v>
      </c>
      <c r="T84" s="4" t="n">
        <f aca="false">IFERROR(VLOOKUP($A84,Deliba30,2,0),0)*Físico!S84</f>
        <v>0</v>
      </c>
      <c r="U84" s="4" t="n">
        <f aca="false">IFERROR(VLOOKUP($A84,Deliba30,2,0),0)*Físico!T84</f>
        <v>0</v>
      </c>
      <c r="V84" s="4" t="n">
        <f aca="false">IFERROR(VLOOKUP($A84,Deliba30,2,0),0)*Físico!U84</f>
        <v>0</v>
      </c>
      <c r="W84" s="4" t="n">
        <f aca="false">IFERROR(VLOOKUP($A84,Deliba30,2,0),0)*Físico!V84</f>
        <v>0</v>
      </c>
      <c r="X84" s="4" t="n">
        <f aca="false">IFERROR(VLOOKUP($A84,Deliba30,2,0),0)*Físico!W84</f>
        <v>0</v>
      </c>
      <c r="Y84" s="4" t="n">
        <f aca="false">IFERROR(VLOOKUP($A84,Deliba30,2,0),0)*Físico!X84</f>
        <v>0</v>
      </c>
      <c r="Z84" s="4" t="n">
        <f aca="false">IFERROR(VLOOKUP($A84,Deliba30,2,0),0)*Físico!Y84</f>
        <v>0</v>
      </c>
      <c r="AA84" s="4" t="n">
        <f aca="false">IFERROR(VLOOKUP($A84,Deliba30,2,0),0)*Físico!Z84</f>
        <v>0</v>
      </c>
      <c r="AB84" s="4" t="n">
        <f aca="false">IFERROR(VLOOKUP($A84,Deliba30,2,0),0)*Físico!AA84</f>
        <v>0</v>
      </c>
      <c r="AC84" s="4" t="n">
        <f aca="false">IFERROR(VLOOKUP($A84,Deliba30,2,0),0)*Físico!AB84</f>
        <v>0</v>
      </c>
      <c r="AD84" s="4" t="n">
        <f aca="false">IFERROR(VLOOKUP($A84,Deliba30,2,0),0)*Físico!AC84</f>
        <v>0</v>
      </c>
      <c r="AE84" s="4" t="n">
        <f aca="false">IFERROR(VLOOKUP($A84,Deliba30,2,0),0)*Físico!AD84</f>
        <v>0</v>
      </c>
      <c r="AF84" s="4" t="n">
        <f aca="false">IFERROR(VLOOKUP($A84,Deliba30,2,0),0)*Físico!AE84</f>
        <v>0</v>
      </c>
      <c r="AG84" s="4" t="n">
        <f aca="false">SUM(C84:AF84)</f>
        <v>0</v>
      </c>
    </row>
    <row r="85" customFormat="false" ht="13.8" hidden="false" customHeight="false" outlineLevel="0" collapsed="false">
      <c r="A85" s="0" t="n">
        <f aca="false">LEFT(B85,9)*1</f>
        <v>40906013</v>
      </c>
      <c r="B85" s="3" t="s">
        <v>121</v>
      </c>
      <c r="C85" s="4" t="n">
        <f aca="false">IFERROR(VLOOKUP($A85,Deliba30,2,0),0)*Físico!B85</f>
        <v>0</v>
      </c>
      <c r="D85" s="4" t="n">
        <f aca="false">IFERROR(VLOOKUP($A85,Deliba30,2,0),0)*Físico!C85</f>
        <v>0</v>
      </c>
      <c r="E85" s="4" t="n">
        <f aca="false">IFERROR(VLOOKUP($A85,Deliba30,2,0),0)*Físico!D85</f>
        <v>0</v>
      </c>
      <c r="F85" s="4" t="n">
        <f aca="false">IFERROR(VLOOKUP($A85,Deliba30,2,0),0)*Físico!E85</f>
        <v>0</v>
      </c>
      <c r="G85" s="4" t="n">
        <f aca="false">IFERROR(VLOOKUP($A85,Deliba30,2,0),0)*Físico!F85</f>
        <v>0</v>
      </c>
      <c r="H85" s="4" t="n">
        <f aca="false">IFERROR(VLOOKUP($A85,Deliba30,2,0),0)*Físico!G85</f>
        <v>0</v>
      </c>
      <c r="I85" s="4" t="n">
        <f aca="false">IFERROR(VLOOKUP($A85,Deliba30,2,0),0)*Físico!H85</f>
        <v>0</v>
      </c>
      <c r="J85" s="4" t="n">
        <f aca="false">IFERROR(VLOOKUP($A85,Deliba30,2,0),0)*Físico!I85</f>
        <v>0</v>
      </c>
      <c r="K85" s="4" t="n">
        <f aca="false">IFERROR(VLOOKUP($A85,Deliba30,2,0),0)*Físico!J85</f>
        <v>0</v>
      </c>
      <c r="L85" s="4" t="n">
        <f aca="false">IFERROR(VLOOKUP($A85,Deliba30,2,0),0)*Físico!K85</f>
        <v>0</v>
      </c>
      <c r="M85" s="4" t="n">
        <f aca="false">IFERROR(VLOOKUP($A85,Deliba30,2,0),0)*Físico!L85</f>
        <v>0</v>
      </c>
      <c r="N85" s="4" t="n">
        <f aca="false">IFERROR(VLOOKUP($A85,Deliba30,2,0),0)*Físico!M85</f>
        <v>0</v>
      </c>
      <c r="O85" s="4" t="n">
        <f aca="false">IFERROR(VLOOKUP($A85,Deliba30,2,0),0)*Físico!N85</f>
        <v>0</v>
      </c>
      <c r="P85" s="4" t="n">
        <f aca="false">IFERROR(VLOOKUP($A85,Deliba30,2,0),0)*Físico!O85</f>
        <v>0</v>
      </c>
      <c r="Q85" s="4" t="n">
        <f aca="false">IFERROR(VLOOKUP($A85,Deliba30,2,0),0)*Físico!P85</f>
        <v>0</v>
      </c>
      <c r="R85" s="4" t="n">
        <f aca="false">IFERROR(VLOOKUP($A85,Deliba30,2,0),0)*Físico!Q85</f>
        <v>0</v>
      </c>
      <c r="S85" s="4" t="n">
        <f aca="false">IFERROR(VLOOKUP($A85,Deliba30,2,0),0)*Físico!R85</f>
        <v>0</v>
      </c>
      <c r="T85" s="4" t="n">
        <f aca="false">IFERROR(VLOOKUP($A85,Deliba30,2,0),0)*Físico!S85</f>
        <v>0</v>
      </c>
      <c r="U85" s="4" t="n">
        <f aca="false">IFERROR(VLOOKUP($A85,Deliba30,2,0),0)*Físico!T85</f>
        <v>0</v>
      </c>
      <c r="V85" s="4" t="n">
        <f aca="false">IFERROR(VLOOKUP($A85,Deliba30,2,0),0)*Físico!U85</f>
        <v>0</v>
      </c>
      <c r="W85" s="4" t="n">
        <f aca="false">IFERROR(VLOOKUP($A85,Deliba30,2,0),0)*Físico!V85</f>
        <v>0</v>
      </c>
      <c r="X85" s="4" t="n">
        <f aca="false">IFERROR(VLOOKUP($A85,Deliba30,2,0),0)*Físico!W85</f>
        <v>0</v>
      </c>
      <c r="Y85" s="4" t="n">
        <f aca="false">IFERROR(VLOOKUP($A85,Deliba30,2,0),0)*Físico!X85</f>
        <v>0</v>
      </c>
      <c r="Z85" s="4" t="n">
        <f aca="false">IFERROR(VLOOKUP($A85,Deliba30,2,0),0)*Físico!Y85</f>
        <v>0</v>
      </c>
      <c r="AA85" s="4" t="n">
        <f aca="false">IFERROR(VLOOKUP($A85,Deliba30,2,0),0)*Físico!Z85</f>
        <v>0</v>
      </c>
      <c r="AB85" s="4" t="n">
        <f aca="false">IFERROR(VLOOKUP($A85,Deliba30,2,0),0)*Físico!AA85</f>
        <v>0</v>
      </c>
      <c r="AC85" s="4" t="n">
        <f aca="false">IFERROR(VLOOKUP($A85,Deliba30,2,0),0)*Físico!AB85</f>
        <v>0</v>
      </c>
      <c r="AD85" s="4" t="n">
        <f aca="false">IFERROR(VLOOKUP($A85,Deliba30,2,0),0)*Físico!AC85</f>
        <v>0</v>
      </c>
      <c r="AE85" s="4" t="n">
        <f aca="false">IFERROR(VLOOKUP($A85,Deliba30,2,0),0)*Físico!AD85</f>
        <v>0</v>
      </c>
      <c r="AF85" s="4" t="n">
        <f aca="false">IFERROR(VLOOKUP($A85,Deliba30,2,0),0)*Físico!AE85</f>
        <v>0</v>
      </c>
      <c r="AG85" s="4" t="n">
        <f aca="false">SUM(C85:AF85)</f>
        <v>0</v>
      </c>
    </row>
    <row r="86" customFormat="false" ht="13.8" hidden="false" customHeight="false" outlineLevel="0" collapsed="false">
      <c r="A86" s="0" t="n">
        <f aca="false">LEFT(B86,9)*1</f>
        <v>40906018</v>
      </c>
      <c r="B86" s="3" t="s">
        <v>122</v>
      </c>
      <c r="C86" s="4" t="n">
        <f aca="false">IFERROR(VLOOKUP($A86,Deliba30,2,0),0)*Físico!B86</f>
        <v>0</v>
      </c>
      <c r="D86" s="4" t="n">
        <f aca="false">IFERROR(VLOOKUP($A86,Deliba30,2,0),0)*Físico!C86</f>
        <v>0</v>
      </c>
      <c r="E86" s="4" t="n">
        <f aca="false">IFERROR(VLOOKUP($A86,Deliba30,2,0),0)*Físico!D86</f>
        <v>0</v>
      </c>
      <c r="F86" s="4" t="n">
        <f aca="false">IFERROR(VLOOKUP($A86,Deliba30,2,0),0)*Físico!E86</f>
        <v>0</v>
      </c>
      <c r="G86" s="4" t="n">
        <f aca="false">IFERROR(VLOOKUP($A86,Deliba30,2,0),0)*Físico!F86</f>
        <v>0</v>
      </c>
      <c r="H86" s="4" t="n">
        <f aca="false">IFERROR(VLOOKUP($A86,Deliba30,2,0),0)*Físico!G86</f>
        <v>0</v>
      </c>
      <c r="I86" s="4" t="n">
        <f aca="false">IFERROR(VLOOKUP($A86,Deliba30,2,0),0)*Físico!H86</f>
        <v>0</v>
      </c>
      <c r="J86" s="4" t="n">
        <f aca="false">IFERROR(VLOOKUP($A86,Deliba30,2,0),0)*Físico!I86</f>
        <v>0</v>
      </c>
      <c r="K86" s="4" t="n">
        <f aca="false">IFERROR(VLOOKUP($A86,Deliba30,2,0),0)*Físico!J86</f>
        <v>0</v>
      </c>
      <c r="L86" s="4" t="n">
        <f aca="false">IFERROR(VLOOKUP($A86,Deliba30,2,0),0)*Físico!K86</f>
        <v>0</v>
      </c>
      <c r="M86" s="4" t="n">
        <f aca="false">IFERROR(VLOOKUP($A86,Deliba30,2,0),0)*Físico!L86</f>
        <v>0</v>
      </c>
      <c r="N86" s="4" t="n">
        <f aca="false">IFERROR(VLOOKUP($A86,Deliba30,2,0),0)*Físico!M86</f>
        <v>0</v>
      </c>
      <c r="O86" s="4" t="n">
        <f aca="false">IFERROR(VLOOKUP($A86,Deliba30,2,0),0)*Físico!N86</f>
        <v>0</v>
      </c>
      <c r="P86" s="4" t="n">
        <f aca="false">IFERROR(VLOOKUP($A86,Deliba30,2,0),0)*Físico!O86</f>
        <v>0</v>
      </c>
      <c r="Q86" s="4" t="n">
        <f aca="false">IFERROR(VLOOKUP($A86,Deliba30,2,0),0)*Físico!P86</f>
        <v>0</v>
      </c>
      <c r="R86" s="4" t="n">
        <f aca="false">IFERROR(VLOOKUP($A86,Deliba30,2,0),0)*Físico!Q86</f>
        <v>0</v>
      </c>
      <c r="S86" s="4" t="n">
        <f aca="false">IFERROR(VLOOKUP($A86,Deliba30,2,0),0)*Físico!R86</f>
        <v>0</v>
      </c>
      <c r="T86" s="4" t="n">
        <f aca="false">IFERROR(VLOOKUP($A86,Deliba30,2,0),0)*Físico!S86</f>
        <v>0</v>
      </c>
      <c r="U86" s="4" t="n">
        <f aca="false">IFERROR(VLOOKUP($A86,Deliba30,2,0),0)*Físico!T86</f>
        <v>0</v>
      </c>
      <c r="V86" s="4" t="n">
        <f aca="false">IFERROR(VLOOKUP($A86,Deliba30,2,0),0)*Físico!U86</f>
        <v>0</v>
      </c>
      <c r="W86" s="4" t="n">
        <f aca="false">IFERROR(VLOOKUP($A86,Deliba30,2,0),0)*Físico!V86</f>
        <v>0</v>
      </c>
      <c r="X86" s="4" t="n">
        <f aca="false">IFERROR(VLOOKUP($A86,Deliba30,2,0),0)*Físico!W86</f>
        <v>0</v>
      </c>
      <c r="Y86" s="4" t="n">
        <f aca="false">IFERROR(VLOOKUP($A86,Deliba30,2,0),0)*Físico!X86</f>
        <v>0</v>
      </c>
      <c r="Z86" s="4" t="n">
        <f aca="false">IFERROR(VLOOKUP($A86,Deliba30,2,0),0)*Físico!Y86</f>
        <v>0</v>
      </c>
      <c r="AA86" s="4" t="n">
        <f aca="false">IFERROR(VLOOKUP($A86,Deliba30,2,0),0)*Físico!Z86</f>
        <v>0</v>
      </c>
      <c r="AB86" s="4" t="n">
        <f aca="false">IFERROR(VLOOKUP($A86,Deliba30,2,0),0)*Físico!AA86</f>
        <v>0</v>
      </c>
      <c r="AC86" s="4" t="n">
        <f aca="false">IFERROR(VLOOKUP($A86,Deliba30,2,0),0)*Físico!AB86</f>
        <v>0</v>
      </c>
      <c r="AD86" s="4" t="n">
        <f aca="false">IFERROR(VLOOKUP($A86,Deliba30,2,0),0)*Físico!AC86</f>
        <v>0</v>
      </c>
      <c r="AE86" s="4" t="n">
        <f aca="false">IFERROR(VLOOKUP($A86,Deliba30,2,0),0)*Físico!AD86</f>
        <v>0</v>
      </c>
      <c r="AF86" s="4" t="n">
        <f aca="false">IFERROR(VLOOKUP($A86,Deliba30,2,0),0)*Físico!AE86</f>
        <v>0</v>
      </c>
      <c r="AG86" s="4" t="n">
        <f aca="false">SUM(C86:AF86)</f>
        <v>0</v>
      </c>
    </row>
    <row r="87" customFormat="false" ht="13.8" hidden="false" customHeight="false" outlineLevel="0" collapsed="false">
      <c r="A87" s="0" t="n">
        <f aca="false">LEFT(B87,9)*1</f>
        <v>40906023</v>
      </c>
      <c r="B87" s="3" t="s">
        <v>123</v>
      </c>
      <c r="C87" s="4" t="n">
        <f aca="false">IFERROR(VLOOKUP($A87,Deliba30,2,0),0)*Físico!B87</f>
        <v>0</v>
      </c>
      <c r="D87" s="4" t="n">
        <f aca="false">IFERROR(VLOOKUP($A87,Deliba30,2,0),0)*Físico!C87</f>
        <v>0</v>
      </c>
      <c r="E87" s="4" t="n">
        <f aca="false">IFERROR(VLOOKUP($A87,Deliba30,2,0),0)*Físico!D87</f>
        <v>0</v>
      </c>
      <c r="F87" s="4" t="n">
        <f aca="false">IFERROR(VLOOKUP($A87,Deliba30,2,0),0)*Físico!E87</f>
        <v>0</v>
      </c>
      <c r="G87" s="4" t="n">
        <f aca="false">IFERROR(VLOOKUP($A87,Deliba30,2,0),0)*Físico!F87</f>
        <v>0</v>
      </c>
      <c r="H87" s="4" t="n">
        <f aca="false">IFERROR(VLOOKUP($A87,Deliba30,2,0),0)*Físico!G87</f>
        <v>0</v>
      </c>
      <c r="I87" s="4" t="n">
        <f aca="false">IFERROR(VLOOKUP($A87,Deliba30,2,0),0)*Físico!H87</f>
        <v>0</v>
      </c>
      <c r="J87" s="4" t="n">
        <f aca="false">IFERROR(VLOOKUP($A87,Deliba30,2,0),0)*Físico!I87</f>
        <v>0</v>
      </c>
      <c r="K87" s="4" t="n">
        <f aca="false">IFERROR(VLOOKUP($A87,Deliba30,2,0),0)*Físico!J87</f>
        <v>0</v>
      </c>
      <c r="L87" s="4" t="n">
        <f aca="false">IFERROR(VLOOKUP($A87,Deliba30,2,0),0)*Físico!K87</f>
        <v>0</v>
      </c>
      <c r="M87" s="4" t="n">
        <f aca="false">IFERROR(VLOOKUP($A87,Deliba30,2,0),0)*Físico!L87</f>
        <v>0</v>
      </c>
      <c r="N87" s="4" t="n">
        <f aca="false">IFERROR(VLOOKUP($A87,Deliba30,2,0),0)*Físico!M87</f>
        <v>0</v>
      </c>
      <c r="O87" s="4" t="n">
        <f aca="false">IFERROR(VLOOKUP($A87,Deliba30,2,0),0)*Físico!N87</f>
        <v>0</v>
      </c>
      <c r="P87" s="4" t="n">
        <f aca="false">IFERROR(VLOOKUP($A87,Deliba30,2,0),0)*Físico!O87</f>
        <v>0</v>
      </c>
      <c r="Q87" s="4" t="n">
        <f aca="false">IFERROR(VLOOKUP($A87,Deliba30,2,0),0)*Físico!P87</f>
        <v>0</v>
      </c>
      <c r="R87" s="4" t="n">
        <f aca="false">IFERROR(VLOOKUP($A87,Deliba30,2,0),0)*Físico!Q87</f>
        <v>0</v>
      </c>
      <c r="S87" s="4" t="n">
        <f aca="false">IFERROR(VLOOKUP($A87,Deliba30,2,0),0)*Físico!R87</f>
        <v>0</v>
      </c>
      <c r="T87" s="4" t="n">
        <f aca="false">IFERROR(VLOOKUP($A87,Deliba30,2,0),0)*Físico!S87</f>
        <v>0</v>
      </c>
      <c r="U87" s="4" t="n">
        <f aca="false">IFERROR(VLOOKUP($A87,Deliba30,2,0),0)*Físico!T87</f>
        <v>0</v>
      </c>
      <c r="V87" s="4" t="n">
        <f aca="false">IFERROR(VLOOKUP($A87,Deliba30,2,0),0)*Físico!U87</f>
        <v>0</v>
      </c>
      <c r="W87" s="4" t="n">
        <f aca="false">IFERROR(VLOOKUP($A87,Deliba30,2,0),0)*Físico!V87</f>
        <v>0</v>
      </c>
      <c r="X87" s="4" t="n">
        <f aca="false">IFERROR(VLOOKUP($A87,Deliba30,2,0),0)*Físico!W87</f>
        <v>0</v>
      </c>
      <c r="Y87" s="4" t="n">
        <f aca="false">IFERROR(VLOOKUP($A87,Deliba30,2,0),0)*Físico!X87</f>
        <v>0</v>
      </c>
      <c r="Z87" s="4" t="n">
        <f aca="false">IFERROR(VLOOKUP($A87,Deliba30,2,0),0)*Físico!Y87</f>
        <v>0</v>
      </c>
      <c r="AA87" s="4" t="n">
        <f aca="false">IFERROR(VLOOKUP($A87,Deliba30,2,0),0)*Físico!Z87</f>
        <v>0</v>
      </c>
      <c r="AB87" s="4" t="n">
        <f aca="false">IFERROR(VLOOKUP($A87,Deliba30,2,0),0)*Físico!AA87</f>
        <v>0</v>
      </c>
      <c r="AC87" s="4" t="n">
        <f aca="false">IFERROR(VLOOKUP($A87,Deliba30,2,0),0)*Físico!AB87</f>
        <v>0</v>
      </c>
      <c r="AD87" s="4" t="n">
        <f aca="false">IFERROR(VLOOKUP($A87,Deliba30,2,0),0)*Físico!AC87</f>
        <v>0</v>
      </c>
      <c r="AE87" s="4" t="n">
        <f aca="false">IFERROR(VLOOKUP($A87,Deliba30,2,0),0)*Físico!AD87</f>
        <v>0</v>
      </c>
      <c r="AF87" s="4" t="n">
        <f aca="false">IFERROR(VLOOKUP($A87,Deliba30,2,0),0)*Físico!AE87</f>
        <v>0</v>
      </c>
      <c r="AG87" s="4" t="n">
        <f aca="false">SUM(C87:AF87)</f>
        <v>0</v>
      </c>
    </row>
    <row r="88" customFormat="false" ht="13.8" hidden="false" customHeight="false" outlineLevel="0" collapsed="false">
      <c r="A88" s="0" t="n">
        <f aca="false">LEFT(B88,9)*1</f>
        <v>40907005</v>
      </c>
      <c r="B88" s="3" t="s">
        <v>124</v>
      </c>
      <c r="C88" s="4" t="n">
        <f aca="false">IFERROR(VLOOKUP($A88,Deliba30,2,0),0)*Físico!B88</f>
        <v>0</v>
      </c>
      <c r="D88" s="4" t="n">
        <f aca="false">IFERROR(VLOOKUP($A88,Deliba30,2,0),0)*Físico!C88</f>
        <v>0</v>
      </c>
      <c r="E88" s="4" t="n">
        <f aca="false">IFERROR(VLOOKUP($A88,Deliba30,2,0),0)*Físico!D88</f>
        <v>0</v>
      </c>
      <c r="F88" s="4" t="n">
        <f aca="false">IFERROR(VLOOKUP($A88,Deliba30,2,0),0)*Físico!E88</f>
        <v>0</v>
      </c>
      <c r="G88" s="4" t="n">
        <f aca="false">IFERROR(VLOOKUP($A88,Deliba30,2,0),0)*Físico!F88</f>
        <v>0</v>
      </c>
      <c r="H88" s="4" t="n">
        <f aca="false">IFERROR(VLOOKUP($A88,Deliba30,2,0),0)*Físico!G88</f>
        <v>0</v>
      </c>
      <c r="I88" s="4" t="n">
        <f aca="false">IFERROR(VLOOKUP($A88,Deliba30,2,0),0)*Físico!H88</f>
        <v>0</v>
      </c>
      <c r="J88" s="4" t="n">
        <f aca="false">IFERROR(VLOOKUP($A88,Deliba30,2,0),0)*Físico!I88</f>
        <v>0</v>
      </c>
      <c r="K88" s="4" t="n">
        <f aca="false">IFERROR(VLOOKUP($A88,Deliba30,2,0),0)*Físico!J88</f>
        <v>0</v>
      </c>
      <c r="L88" s="4" t="n">
        <f aca="false">IFERROR(VLOOKUP($A88,Deliba30,2,0),0)*Físico!K88</f>
        <v>0</v>
      </c>
      <c r="M88" s="4" t="n">
        <f aca="false">IFERROR(VLOOKUP($A88,Deliba30,2,0),0)*Físico!L88</f>
        <v>0</v>
      </c>
      <c r="N88" s="4" t="n">
        <f aca="false">IFERROR(VLOOKUP($A88,Deliba30,2,0),0)*Físico!M88</f>
        <v>0</v>
      </c>
      <c r="O88" s="4" t="n">
        <f aca="false">IFERROR(VLOOKUP($A88,Deliba30,2,0),0)*Físico!N88</f>
        <v>0</v>
      </c>
      <c r="P88" s="4" t="n">
        <f aca="false">IFERROR(VLOOKUP($A88,Deliba30,2,0),0)*Físico!O88</f>
        <v>0</v>
      </c>
      <c r="Q88" s="4" t="n">
        <f aca="false">IFERROR(VLOOKUP($A88,Deliba30,2,0),0)*Físico!P88</f>
        <v>0</v>
      </c>
      <c r="R88" s="4" t="n">
        <f aca="false">IFERROR(VLOOKUP($A88,Deliba30,2,0),0)*Físico!Q88</f>
        <v>0</v>
      </c>
      <c r="S88" s="4" t="n">
        <f aca="false">IFERROR(VLOOKUP($A88,Deliba30,2,0),0)*Físico!R88</f>
        <v>0</v>
      </c>
      <c r="T88" s="4" t="n">
        <f aca="false">IFERROR(VLOOKUP($A88,Deliba30,2,0),0)*Físico!S88</f>
        <v>0</v>
      </c>
      <c r="U88" s="4" t="n">
        <f aca="false">IFERROR(VLOOKUP($A88,Deliba30,2,0),0)*Físico!T88</f>
        <v>0</v>
      </c>
      <c r="V88" s="4" t="n">
        <f aca="false">IFERROR(VLOOKUP($A88,Deliba30,2,0),0)*Físico!U88</f>
        <v>0</v>
      </c>
      <c r="W88" s="4" t="n">
        <f aca="false">IFERROR(VLOOKUP($A88,Deliba30,2,0),0)*Físico!V88</f>
        <v>0</v>
      </c>
      <c r="X88" s="4" t="n">
        <f aca="false">IFERROR(VLOOKUP($A88,Deliba30,2,0),0)*Físico!W88</f>
        <v>0</v>
      </c>
      <c r="Y88" s="4" t="n">
        <f aca="false">IFERROR(VLOOKUP($A88,Deliba30,2,0),0)*Físico!X88</f>
        <v>0</v>
      </c>
      <c r="Z88" s="4" t="n">
        <f aca="false">IFERROR(VLOOKUP($A88,Deliba30,2,0),0)*Físico!Y88</f>
        <v>0</v>
      </c>
      <c r="AA88" s="4" t="n">
        <f aca="false">IFERROR(VLOOKUP($A88,Deliba30,2,0),0)*Físico!Z88</f>
        <v>0</v>
      </c>
      <c r="AB88" s="4" t="n">
        <f aca="false">IFERROR(VLOOKUP($A88,Deliba30,2,0),0)*Físico!AA88</f>
        <v>0</v>
      </c>
      <c r="AC88" s="4" t="n">
        <f aca="false">IFERROR(VLOOKUP($A88,Deliba30,2,0),0)*Físico!AB88</f>
        <v>0</v>
      </c>
      <c r="AD88" s="4" t="n">
        <f aca="false">IFERROR(VLOOKUP($A88,Deliba30,2,0),0)*Físico!AC88</f>
        <v>0</v>
      </c>
      <c r="AE88" s="4" t="n">
        <f aca="false">IFERROR(VLOOKUP($A88,Deliba30,2,0),0)*Físico!AD88</f>
        <v>0</v>
      </c>
      <c r="AF88" s="4" t="n">
        <f aca="false">IFERROR(VLOOKUP($A88,Deliba30,2,0),0)*Físico!AE88</f>
        <v>0</v>
      </c>
      <c r="AG88" s="4" t="n">
        <f aca="false">SUM(C88:AF88)</f>
        <v>0</v>
      </c>
    </row>
    <row r="89" customFormat="false" ht="13.8" hidden="false" customHeight="false" outlineLevel="0" collapsed="false">
      <c r="A89" s="0" t="n">
        <f aca="false">LEFT(B89,9)*1</f>
        <v>40907006</v>
      </c>
      <c r="B89" s="3" t="s">
        <v>125</v>
      </c>
      <c r="C89" s="4" t="n">
        <f aca="false">IFERROR(VLOOKUP($A89,Deliba30,2,0),0)*Físico!B89</f>
        <v>0</v>
      </c>
      <c r="D89" s="4" t="n">
        <f aca="false">IFERROR(VLOOKUP($A89,Deliba30,2,0),0)*Físico!C89</f>
        <v>0</v>
      </c>
      <c r="E89" s="4" t="n">
        <f aca="false">IFERROR(VLOOKUP($A89,Deliba30,2,0),0)*Físico!D89</f>
        <v>0</v>
      </c>
      <c r="F89" s="4" t="n">
        <f aca="false">IFERROR(VLOOKUP($A89,Deliba30,2,0),0)*Físico!E89</f>
        <v>0</v>
      </c>
      <c r="G89" s="4" t="n">
        <f aca="false">IFERROR(VLOOKUP($A89,Deliba30,2,0),0)*Físico!F89</f>
        <v>0</v>
      </c>
      <c r="H89" s="4" t="n">
        <f aca="false">IFERROR(VLOOKUP($A89,Deliba30,2,0),0)*Físico!G89</f>
        <v>0</v>
      </c>
      <c r="I89" s="4" t="n">
        <f aca="false">IFERROR(VLOOKUP($A89,Deliba30,2,0),0)*Físico!H89</f>
        <v>0</v>
      </c>
      <c r="J89" s="4" t="n">
        <f aca="false">IFERROR(VLOOKUP($A89,Deliba30,2,0),0)*Físico!I89</f>
        <v>0</v>
      </c>
      <c r="K89" s="4" t="n">
        <f aca="false">IFERROR(VLOOKUP($A89,Deliba30,2,0),0)*Físico!J89</f>
        <v>0</v>
      </c>
      <c r="L89" s="4" t="n">
        <f aca="false">IFERROR(VLOOKUP($A89,Deliba30,2,0),0)*Físico!K89</f>
        <v>0</v>
      </c>
      <c r="M89" s="4" t="n">
        <f aca="false">IFERROR(VLOOKUP($A89,Deliba30,2,0),0)*Físico!L89</f>
        <v>0</v>
      </c>
      <c r="N89" s="4" t="n">
        <f aca="false">IFERROR(VLOOKUP($A89,Deliba30,2,0),0)*Físico!M89</f>
        <v>0</v>
      </c>
      <c r="O89" s="4" t="n">
        <f aca="false">IFERROR(VLOOKUP($A89,Deliba30,2,0),0)*Físico!N89</f>
        <v>0</v>
      </c>
      <c r="P89" s="4" t="n">
        <f aca="false">IFERROR(VLOOKUP($A89,Deliba30,2,0),0)*Físico!O89</f>
        <v>0</v>
      </c>
      <c r="Q89" s="4" t="n">
        <f aca="false">IFERROR(VLOOKUP($A89,Deliba30,2,0),0)*Físico!P89</f>
        <v>0</v>
      </c>
      <c r="R89" s="4" t="n">
        <f aca="false">IFERROR(VLOOKUP($A89,Deliba30,2,0),0)*Físico!Q89</f>
        <v>0</v>
      </c>
      <c r="S89" s="4" t="n">
        <f aca="false">IFERROR(VLOOKUP($A89,Deliba30,2,0),0)*Físico!R89</f>
        <v>0</v>
      </c>
      <c r="T89" s="4" t="n">
        <f aca="false">IFERROR(VLOOKUP($A89,Deliba30,2,0),0)*Físico!S89</f>
        <v>0</v>
      </c>
      <c r="U89" s="4" t="n">
        <f aca="false">IFERROR(VLOOKUP($A89,Deliba30,2,0),0)*Físico!T89</f>
        <v>0</v>
      </c>
      <c r="V89" s="4" t="n">
        <f aca="false">IFERROR(VLOOKUP($A89,Deliba30,2,0),0)*Físico!U89</f>
        <v>0</v>
      </c>
      <c r="W89" s="4" t="n">
        <f aca="false">IFERROR(VLOOKUP($A89,Deliba30,2,0),0)*Físico!V89</f>
        <v>0</v>
      </c>
      <c r="X89" s="4" t="n">
        <f aca="false">IFERROR(VLOOKUP($A89,Deliba30,2,0),0)*Físico!W89</f>
        <v>0</v>
      </c>
      <c r="Y89" s="4" t="n">
        <f aca="false">IFERROR(VLOOKUP($A89,Deliba30,2,0),0)*Físico!X89</f>
        <v>0</v>
      </c>
      <c r="Z89" s="4" t="n">
        <f aca="false">IFERROR(VLOOKUP($A89,Deliba30,2,0),0)*Físico!Y89</f>
        <v>0</v>
      </c>
      <c r="AA89" s="4" t="n">
        <f aca="false">IFERROR(VLOOKUP($A89,Deliba30,2,0),0)*Físico!Z89</f>
        <v>0</v>
      </c>
      <c r="AB89" s="4" t="n">
        <f aca="false">IFERROR(VLOOKUP($A89,Deliba30,2,0),0)*Físico!AA89</f>
        <v>0</v>
      </c>
      <c r="AC89" s="4" t="n">
        <f aca="false">IFERROR(VLOOKUP($A89,Deliba30,2,0),0)*Físico!AB89</f>
        <v>0</v>
      </c>
      <c r="AD89" s="4" t="n">
        <f aca="false">IFERROR(VLOOKUP($A89,Deliba30,2,0),0)*Físico!AC89</f>
        <v>0</v>
      </c>
      <c r="AE89" s="4" t="n">
        <f aca="false">IFERROR(VLOOKUP($A89,Deliba30,2,0),0)*Físico!AD89</f>
        <v>0</v>
      </c>
      <c r="AF89" s="4" t="n">
        <f aca="false">IFERROR(VLOOKUP($A89,Deliba30,2,0),0)*Físico!AE89</f>
        <v>0</v>
      </c>
      <c r="AG89" s="4" t="n">
        <f aca="false">SUM(C89:AF89)</f>
        <v>0</v>
      </c>
    </row>
    <row r="90" customFormat="false" ht="13.8" hidden="false" customHeight="false" outlineLevel="0" collapsed="false">
      <c r="A90" s="0" t="n">
        <f aca="false">LEFT(B90,9)*1</f>
        <v>40907027</v>
      </c>
      <c r="B90" s="3" t="s">
        <v>126</v>
      </c>
      <c r="C90" s="4" t="n">
        <f aca="false">IFERROR(VLOOKUP($A90,Deliba30,2,0),0)*Físico!B90</f>
        <v>0</v>
      </c>
      <c r="D90" s="4" t="n">
        <f aca="false">IFERROR(VLOOKUP($A90,Deliba30,2,0),0)*Físico!C90</f>
        <v>0</v>
      </c>
      <c r="E90" s="4" t="n">
        <f aca="false">IFERROR(VLOOKUP($A90,Deliba30,2,0),0)*Físico!D90</f>
        <v>0</v>
      </c>
      <c r="F90" s="4" t="n">
        <f aca="false">IFERROR(VLOOKUP($A90,Deliba30,2,0),0)*Físico!E90</f>
        <v>0</v>
      </c>
      <c r="G90" s="4" t="n">
        <f aca="false">IFERROR(VLOOKUP($A90,Deliba30,2,0),0)*Físico!F90</f>
        <v>0</v>
      </c>
      <c r="H90" s="4" t="n">
        <f aca="false">IFERROR(VLOOKUP($A90,Deliba30,2,0),0)*Físico!G90</f>
        <v>0</v>
      </c>
      <c r="I90" s="4" t="n">
        <f aca="false">IFERROR(VLOOKUP($A90,Deliba30,2,0),0)*Físico!H90</f>
        <v>0</v>
      </c>
      <c r="J90" s="4" t="n">
        <f aca="false">IFERROR(VLOOKUP($A90,Deliba30,2,0),0)*Físico!I90</f>
        <v>0</v>
      </c>
      <c r="K90" s="4" t="n">
        <f aca="false">IFERROR(VLOOKUP($A90,Deliba30,2,0),0)*Físico!J90</f>
        <v>0</v>
      </c>
      <c r="L90" s="4" t="n">
        <f aca="false">IFERROR(VLOOKUP($A90,Deliba30,2,0),0)*Físico!K90</f>
        <v>0</v>
      </c>
      <c r="M90" s="4" t="n">
        <f aca="false">IFERROR(VLOOKUP($A90,Deliba30,2,0),0)*Físico!L90</f>
        <v>0</v>
      </c>
      <c r="N90" s="4" t="n">
        <f aca="false">IFERROR(VLOOKUP($A90,Deliba30,2,0),0)*Físico!M90</f>
        <v>0</v>
      </c>
      <c r="O90" s="4" t="n">
        <f aca="false">IFERROR(VLOOKUP($A90,Deliba30,2,0),0)*Físico!N90</f>
        <v>0</v>
      </c>
      <c r="P90" s="4" t="n">
        <f aca="false">IFERROR(VLOOKUP($A90,Deliba30,2,0),0)*Físico!O90</f>
        <v>0</v>
      </c>
      <c r="Q90" s="4" t="n">
        <f aca="false">IFERROR(VLOOKUP($A90,Deliba30,2,0),0)*Físico!P90</f>
        <v>0</v>
      </c>
      <c r="R90" s="4" t="n">
        <f aca="false">IFERROR(VLOOKUP($A90,Deliba30,2,0),0)*Físico!Q90</f>
        <v>0</v>
      </c>
      <c r="S90" s="4" t="n">
        <f aca="false">IFERROR(VLOOKUP($A90,Deliba30,2,0),0)*Físico!R90</f>
        <v>0</v>
      </c>
      <c r="T90" s="4" t="n">
        <f aca="false">IFERROR(VLOOKUP($A90,Deliba30,2,0),0)*Físico!S90</f>
        <v>0</v>
      </c>
      <c r="U90" s="4" t="n">
        <f aca="false">IFERROR(VLOOKUP($A90,Deliba30,2,0),0)*Físico!T90</f>
        <v>0</v>
      </c>
      <c r="V90" s="4" t="n">
        <f aca="false">IFERROR(VLOOKUP($A90,Deliba30,2,0),0)*Físico!U90</f>
        <v>0</v>
      </c>
      <c r="W90" s="4" t="n">
        <f aca="false">IFERROR(VLOOKUP($A90,Deliba30,2,0),0)*Físico!V90</f>
        <v>0</v>
      </c>
      <c r="X90" s="4" t="n">
        <f aca="false">IFERROR(VLOOKUP($A90,Deliba30,2,0),0)*Físico!W90</f>
        <v>0</v>
      </c>
      <c r="Y90" s="4" t="n">
        <f aca="false">IFERROR(VLOOKUP($A90,Deliba30,2,0),0)*Físico!X90</f>
        <v>0</v>
      </c>
      <c r="Z90" s="4" t="n">
        <f aca="false">IFERROR(VLOOKUP($A90,Deliba30,2,0),0)*Físico!Y90</f>
        <v>0</v>
      </c>
      <c r="AA90" s="4" t="n">
        <f aca="false">IFERROR(VLOOKUP($A90,Deliba30,2,0),0)*Físico!Z90</f>
        <v>0</v>
      </c>
      <c r="AB90" s="4" t="n">
        <f aca="false">IFERROR(VLOOKUP($A90,Deliba30,2,0),0)*Físico!AA90</f>
        <v>0</v>
      </c>
      <c r="AC90" s="4" t="n">
        <f aca="false">IFERROR(VLOOKUP($A90,Deliba30,2,0),0)*Físico!AB90</f>
        <v>0</v>
      </c>
      <c r="AD90" s="4" t="n">
        <f aca="false">IFERROR(VLOOKUP($A90,Deliba30,2,0),0)*Físico!AC90</f>
        <v>0</v>
      </c>
      <c r="AE90" s="4" t="n">
        <f aca="false">IFERROR(VLOOKUP($A90,Deliba30,2,0),0)*Físico!AD90</f>
        <v>0</v>
      </c>
      <c r="AF90" s="4" t="n">
        <f aca="false">IFERROR(VLOOKUP($A90,Deliba30,2,0),0)*Físico!AE90</f>
        <v>0</v>
      </c>
      <c r="AG90" s="4" t="n">
        <f aca="false">SUM(C90:AF90)</f>
        <v>0</v>
      </c>
    </row>
    <row r="91" customFormat="false" ht="13.8" hidden="false" customHeight="false" outlineLevel="0" collapsed="false">
      <c r="A91" s="0" t="n">
        <f aca="false">LEFT(B91,9)*1</f>
        <v>41001011</v>
      </c>
      <c r="B91" s="3" t="s">
        <v>127</v>
      </c>
      <c r="C91" s="4" t="n">
        <f aca="false">IFERROR(VLOOKUP($A91,Deliba30,2,0),0)*Físico!B91</f>
        <v>0</v>
      </c>
      <c r="D91" s="4" t="n">
        <f aca="false">IFERROR(VLOOKUP($A91,Deliba30,2,0),0)*Físico!C91</f>
        <v>0</v>
      </c>
      <c r="E91" s="4" t="n">
        <f aca="false">IFERROR(VLOOKUP($A91,Deliba30,2,0),0)*Físico!D91</f>
        <v>0</v>
      </c>
      <c r="F91" s="4" t="n">
        <f aca="false">IFERROR(VLOOKUP($A91,Deliba30,2,0),0)*Físico!E91</f>
        <v>0</v>
      </c>
      <c r="G91" s="4" t="n">
        <f aca="false">IFERROR(VLOOKUP($A91,Deliba30,2,0),0)*Físico!F91</f>
        <v>0</v>
      </c>
      <c r="H91" s="4" t="n">
        <f aca="false">IFERROR(VLOOKUP($A91,Deliba30,2,0),0)*Físico!G91</f>
        <v>0</v>
      </c>
      <c r="I91" s="4" t="n">
        <f aca="false">IFERROR(VLOOKUP($A91,Deliba30,2,0),0)*Físico!H91</f>
        <v>0</v>
      </c>
      <c r="J91" s="4" t="n">
        <f aca="false">IFERROR(VLOOKUP($A91,Deliba30,2,0),0)*Físico!I91</f>
        <v>0</v>
      </c>
      <c r="K91" s="4" t="n">
        <f aca="false">IFERROR(VLOOKUP($A91,Deliba30,2,0),0)*Físico!J91</f>
        <v>0</v>
      </c>
      <c r="L91" s="4" t="n">
        <f aca="false">IFERROR(VLOOKUP($A91,Deliba30,2,0),0)*Físico!K91</f>
        <v>0</v>
      </c>
      <c r="M91" s="4" t="n">
        <f aca="false">IFERROR(VLOOKUP($A91,Deliba30,2,0),0)*Físico!L91</f>
        <v>0</v>
      </c>
      <c r="N91" s="4" t="n">
        <f aca="false">IFERROR(VLOOKUP($A91,Deliba30,2,0),0)*Físico!M91</f>
        <v>0</v>
      </c>
      <c r="O91" s="4" t="n">
        <f aca="false">IFERROR(VLOOKUP($A91,Deliba30,2,0),0)*Físico!N91</f>
        <v>0</v>
      </c>
      <c r="P91" s="4" t="n">
        <f aca="false">IFERROR(VLOOKUP($A91,Deliba30,2,0),0)*Físico!O91</f>
        <v>0</v>
      </c>
      <c r="Q91" s="4" t="n">
        <f aca="false">IFERROR(VLOOKUP($A91,Deliba30,2,0),0)*Físico!P91</f>
        <v>0</v>
      </c>
      <c r="R91" s="4" t="n">
        <f aca="false">IFERROR(VLOOKUP($A91,Deliba30,2,0),0)*Físico!Q91</f>
        <v>0</v>
      </c>
      <c r="S91" s="4" t="n">
        <f aca="false">IFERROR(VLOOKUP($A91,Deliba30,2,0),0)*Físico!R91</f>
        <v>0</v>
      </c>
      <c r="T91" s="4" t="n">
        <f aca="false">IFERROR(VLOOKUP($A91,Deliba30,2,0),0)*Físico!S91</f>
        <v>0</v>
      </c>
      <c r="U91" s="4" t="n">
        <f aca="false">IFERROR(VLOOKUP($A91,Deliba30,2,0),0)*Físico!T91</f>
        <v>0</v>
      </c>
      <c r="V91" s="4" t="n">
        <f aca="false">IFERROR(VLOOKUP($A91,Deliba30,2,0),0)*Físico!U91</f>
        <v>0</v>
      </c>
      <c r="W91" s="4" t="n">
        <f aca="false">IFERROR(VLOOKUP($A91,Deliba30,2,0),0)*Físico!V91</f>
        <v>0</v>
      </c>
      <c r="X91" s="4" t="n">
        <f aca="false">IFERROR(VLOOKUP($A91,Deliba30,2,0),0)*Físico!W91</f>
        <v>0</v>
      </c>
      <c r="Y91" s="4" t="n">
        <f aca="false">IFERROR(VLOOKUP($A91,Deliba30,2,0),0)*Físico!X91</f>
        <v>0</v>
      </c>
      <c r="Z91" s="4" t="n">
        <f aca="false">IFERROR(VLOOKUP($A91,Deliba30,2,0),0)*Físico!Y91</f>
        <v>0</v>
      </c>
      <c r="AA91" s="4" t="n">
        <f aca="false">IFERROR(VLOOKUP($A91,Deliba30,2,0),0)*Físico!Z91</f>
        <v>0</v>
      </c>
      <c r="AB91" s="4" t="n">
        <f aca="false">IFERROR(VLOOKUP($A91,Deliba30,2,0),0)*Físico!AA91</f>
        <v>0</v>
      </c>
      <c r="AC91" s="4" t="n">
        <f aca="false">IFERROR(VLOOKUP($A91,Deliba30,2,0),0)*Físico!AB91</f>
        <v>0</v>
      </c>
      <c r="AD91" s="4" t="n">
        <f aca="false">IFERROR(VLOOKUP($A91,Deliba30,2,0),0)*Físico!AC91</f>
        <v>0</v>
      </c>
      <c r="AE91" s="4" t="n">
        <f aca="false">IFERROR(VLOOKUP($A91,Deliba30,2,0),0)*Físico!AD91</f>
        <v>0</v>
      </c>
      <c r="AF91" s="4" t="n">
        <f aca="false">IFERROR(VLOOKUP($A91,Deliba30,2,0),0)*Físico!AE91</f>
        <v>0</v>
      </c>
      <c r="AG91" s="4" t="n">
        <f aca="false">SUM(C91:AF91)</f>
        <v>0</v>
      </c>
    </row>
    <row r="92" customFormat="false" ht="13.8" hidden="false" customHeight="false" outlineLevel="0" collapsed="false">
      <c r="A92" s="0" t="n">
        <f aca="false">LEFT(B92,9)*1</f>
        <v>41501001</v>
      </c>
      <c r="B92" s="3" t="s">
        <v>128</v>
      </c>
      <c r="C92" s="4" t="n">
        <f aca="false">IFERROR(VLOOKUP($A92,Deliba30,2,0),0)*Físico!B92</f>
        <v>0</v>
      </c>
      <c r="D92" s="4" t="n">
        <f aca="false">IFERROR(VLOOKUP($A92,Deliba30,2,0),0)*Físico!C92</f>
        <v>0</v>
      </c>
      <c r="E92" s="4" t="n">
        <f aca="false">IFERROR(VLOOKUP($A92,Deliba30,2,0),0)*Físico!D92</f>
        <v>0</v>
      </c>
      <c r="F92" s="4" t="n">
        <f aca="false">IFERROR(VLOOKUP($A92,Deliba30,2,0),0)*Físico!E92</f>
        <v>0</v>
      </c>
      <c r="G92" s="4" t="n">
        <f aca="false">IFERROR(VLOOKUP($A92,Deliba30,2,0),0)*Físico!F92</f>
        <v>0</v>
      </c>
      <c r="H92" s="4" t="n">
        <f aca="false">IFERROR(VLOOKUP($A92,Deliba30,2,0),0)*Físico!G92</f>
        <v>0</v>
      </c>
      <c r="I92" s="4" t="n">
        <f aca="false">IFERROR(VLOOKUP($A92,Deliba30,2,0),0)*Físico!H92</f>
        <v>0</v>
      </c>
      <c r="J92" s="4" t="n">
        <f aca="false">IFERROR(VLOOKUP($A92,Deliba30,2,0),0)*Físico!I92</f>
        <v>0</v>
      </c>
      <c r="K92" s="4" t="n">
        <f aca="false">IFERROR(VLOOKUP($A92,Deliba30,2,0),0)*Físico!J92</f>
        <v>0</v>
      </c>
      <c r="L92" s="4" t="n">
        <f aca="false">IFERROR(VLOOKUP($A92,Deliba30,2,0),0)*Físico!K92</f>
        <v>0</v>
      </c>
      <c r="M92" s="4" t="n">
        <f aca="false">IFERROR(VLOOKUP($A92,Deliba30,2,0),0)*Físico!L92</f>
        <v>0</v>
      </c>
      <c r="N92" s="4" t="n">
        <f aca="false">IFERROR(VLOOKUP($A92,Deliba30,2,0),0)*Físico!M92</f>
        <v>0</v>
      </c>
      <c r="O92" s="4" t="n">
        <f aca="false">IFERROR(VLOOKUP($A92,Deliba30,2,0),0)*Físico!N92</f>
        <v>0</v>
      </c>
      <c r="P92" s="4" t="n">
        <f aca="false">IFERROR(VLOOKUP($A92,Deliba30,2,0),0)*Físico!O92</f>
        <v>0</v>
      </c>
      <c r="Q92" s="4" t="n">
        <f aca="false">IFERROR(VLOOKUP($A92,Deliba30,2,0),0)*Físico!P92</f>
        <v>0</v>
      </c>
      <c r="R92" s="4" t="n">
        <f aca="false">IFERROR(VLOOKUP($A92,Deliba30,2,0),0)*Físico!Q92</f>
        <v>0</v>
      </c>
      <c r="S92" s="4" t="n">
        <f aca="false">IFERROR(VLOOKUP($A92,Deliba30,2,0),0)*Físico!R92</f>
        <v>0</v>
      </c>
      <c r="T92" s="4" t="n">
        <f aca="false">IFERROR(VLOOKUP($A92,Deliba30,2,0),0)*Físico!S92</f>
        <v>0</v>
      </c>
      <c r="U92" s="4" t="n">
        <f aca="false">IFERROR(VLOOKUP($A92,Deliba30,2,0),0)*Físico!T92</f>
        <v>0</v>
      </c>
      <c r="V92" s="4" t="n">
        <f aca="false">IFERROR(VLOOKUP($A92,Deliba30,2,0),0)*Físico!U92</f>
        <v>0</v>
      </c>
      <c r="W92" s="4" t="n">
        <f aca="false">IFERROR(VLOOKUP($A92,Deliba30,2,0),0)*Físico!V92</f>
        <v>0</v>
      </c>
      <c r="X92" s="4" t="n">
        <f aca="false">IFERROR(VLOOKUP($A92,Deliba30,2,0),0)*Físico!W92</f>
        <v>0</v>
      </c>
      <c r="Y92" s="4" t="n">
        <f aca="false">IFERROR(VLOOKUP($A92,Deliba30,2,0),0)*Físico!X92</f>
        <v>0</v>
      </c>
      <c r="Z92" s="4" t="n">
        <f aca="false">IFERROR(VLOOKUP($A92,Deliba30,2,0),0)*Físico!Y92</f>
        <v>0</v>
      </c>
      <c r="AA92" s="4" t="n">
        <f aca="false">IFERROR(VLOOKUP($A92,Deliba30,2,0),0)*Físico!Z92</f>
        <v>0</v>
      </c>
      <c r="AB92" s="4" t="n">
        <f aca="false">IFERROR(VLOOKUP($A92,Deliba30,2,0),0)*Físico!AA92</f>
        <v>0</v>
      </c>
      <c r="AC92" s="4" t="n">
        <f aca="false">IFERROR(VLOOKUP($A92,Deliba30,2,0),0)*Físico!AB92</f>
        <v>0</v>
      </c>
      <c r="AD92" s="4" t="n">
        <f aca="false">IFERROR(VLOOKUP($A92,Deliba30,2,0),0)*Físico!AC92</f>
        <v>0</v>
      </c>
      <c r="AE92" s="4" t="n">
        <f aca="false">IFERROR(VLOOKUP($A92,Deliba30,2,0),0)*Físico!AD92</f>
        <v>0</v>
      </c>
      <c r="AF92" s="4" t="n">
        <f aca="false">IFERROR(VLOOKUP($A92,Deliba30,2,0),0)*Físico!AE92</f>
        <v>0</v>
      </c>
      <c r="AG92" s="4" t="n">
        <f aca="false">SUM(C92:AF92)</f>
        <v>0</v>
      </c>
    </row>
    <row r="93" customFormat="false" ht="13.8" hidden="false" customHeight="false" outlineLevel="0" collapsed="false">
      <c r="A93" s="0" t="n">
        <f aca="false">LEFT(B93,9)*1</f>
        <v>41502003</v>
      </c>
      <c r="B93" s="3" t="s">
        <v>129</v>
      </c>
      <c r="C93" s="4" t="n">
        <f aca="false">IFERROR(VLOOKUP($A93,Deliba30,2,0),0)*Físico!B93</f>
        <v>0</v>
      </c>
      <c r="D93" s="4" t="n">
        <f aca="false">IFERROR(VLOOKUP($A93,Deliba30,2,0),0)*Físico!C93</f>
        <v>0</v>
      </c>
      <c r="E93" s="4" t="n">
        <f aca="false">IFERROR(VLOOKUP($A93,Deliba30,2,0),0)*Físico!D93</f>
        <v>0</v>
      </c>
      <c r="F93" s="4" t="n">
        <f aca="false">IFERROR(VLOOKUP($A93,Deliba30,2,0),0)*Físico!E93</f>
        <v>0</v>
      </c>
      <c r="G93" s="4" t="n">
        <f aca="false">IFERROR(VLOOKUP($A93,Deliba30,2,0),0)*Físico!F93</f>
        <v>0</v>
      </c>
      <c r="H93" s="4" t="n">
        <f aca="false">IFERROR(VLOOKUP($A93,Deliba30,2,0),0)*Físico!G93</f>
        <v>0</v>
      </c>
      <c r="I93" s="4" t="n">
        <f aca="false">IFERROR(VLOOKUP($A93,Deliba30,2,0),0)*Físico!H93</f>
        <v>0</v>
      </c>
      <c r="J93" s="4" t="n">
        <f aca="false">IFERROR(VLOOKUP($A93,Deliba30,2,0),0)*Físico!I93</f>
        <v>0</v>
      </c>
      <c r="K93" s="4" t="n">
        <f aca="false">IFERROR(VLOOKUP($A93,Deliba30,2,0),0)*Físico!J93</f>
        <v>0</v>
      </c>
      <c r="L93" s="4" t="n">
        <f aca="false">IFERROR(VLOOKUP($A93,Deliba30,2,0),0)*Físico!K93</f>
        <v>0</v>
      </c>
      <c r="M93" s="4" t="n">
        <f aca="false">IFERROR(VLOOKUP($A93,Deliba30,2,0),0)*Físico!L93</f>
        <v>0</v>
      </c>
      <c r="N93" s="4" t="n">
        <f aca="false">IFERROR(VLOOKUP($A93,Deliba30,2,0),0)*Físico!M93</f>
        <v>0</v>
      </c>
      <c r="O93" s="4" t="n">
        <f aca="false">IFERROR(VLOOKUP($A93,Deliba30,2,0),0)*Físico!N93</f>
        <v>0</v>
      </c>
      <c r="P93" s="4" t="n">
        <f aca="false">IFERROR(VLOOKUP($A93,Deliba30,2,0),0)*Físico!O93</f>
        <v>0</v>
      </c>
      <c r="Q93" s="4" t="n">
        <f aca="false">IFERROR(VLOOKUP($A93,Deliba30,2,0),0)*Físico!P93</f>
        <v>0</v>
      </c>
      <c r="R93" s="4" t="n">
        <f aca="false">IFERROR(VLOOKUP($A93,Deliba30,2,0),0)*Físico!Q93</f>
        <v>0</v>
      </c>
      <c r="S93" s="4" t="n">
        <f aca="false">IFERROR(VLOOKUP($A93,Deliba30,2,0),0)*Físico!R93</f>
        <v>0</v>
      </c>
      <c r="T93" s="4" t="n">
        <f aca="false">IFERROR(VLOOKUP($A93,Deliba30,2,0),0)*Físico!S93</f>
        <v>0</v>
      </c>
      <c r="U93" s="4" t="n">
        <f aca="false">IFERROR(VLOOKUP($A93,Deliba30,2,0),0)*Físico!T93</f>
        <v>0</v>
      </c>
      <c r="V93" s="4" t="n">
        <f aca="false">IFERROR(VLOOKUP($A93,Deliba30,2,0),0)*Físico!U93</f>
        <v>0</v>
      </c>
      <c r="W93" s="4" t="n">
        <f aca="false">IFERROR(VLOOKUP($A93,Deliba30,2,0),0)*Físico!V93</f>
        <v>0</v>
      </c>
      <c r="X93" s="4" t="n">
        <f aca="false">IFERROR(VLOOKUP($A93,Deliba30,2,0),0)*Físico!W93</f>
        <v>0</v>
      </c>
      <c r="Y93" s="4" t="n">
        <f aca="false">IFERROR(VLOOKUP($A93,Deliba30,2,0),0)*Físico!X93</f>
        <v>0</v>
      </c>
      <c r="Z93" s="4" t="n">
        <f aca="false">IFERROR(VLOOKUP($A93,Deliba30,2,0),0)*Físico!Y93</f>
        <v>0</v>
      </c>
      <c r="AA93" s="4" t="n">
        <f aca="false">IFERROR(VLOOKUP($A93,Deliba30,2,0),0)*Físico!Z93</f>
        <v>0</v>
      </c>
      <c r="AB93" s="4" t="n">
        <f aca="false">IFERROR(VLOOKUP($A93,Deliba30,2,0),0)*Físico!AA93</f>
        <v>0</v>
      </c>
      <c r="AC93" s="4" t="n">
        <f aca="false">IFERROR(VLOOKUP($A93,Deliba30,2,0),0)*Físico!AB93</f>
        <v>0</v>
      </c>
      <c r="AD93" s="4" t="n">
        <f aca="false">IFERROR(VLOOKUP($A93,Deliba30,2,0),0)*Físico!AC93</f>
        <v>0</v>
      </c>
      <c r="AE93" s="4" t="n">
        <f aca="false">IFERROR(VLOOKUP($A93,Deliba30,2,0),0)*Físico!AD93</f>
        <v>0</v>
      </c>
      <c r="AF93" s="4" t="n">
        <f aca="false">IFERROR(VLOOKUP($A93,Deliba30,2,0),0)*Físico!AE93</f>
        <v>0</v>
      </c>
      <c r="AG93" s="4" t="n">
        <f aca="false">SUM(C93:AF93)</f>
        <v>0</v>
      </c>
    </row>
    <row r="94" customFormat="false" ht="13.8" hidden="false" customHeight="false" outlineLevel="0" collapsed="false">
      <c r="A94" s="0" t="n">
        <f aca="false">LEFT(B94,9)*1</f>
        <v>41502005</v>
      </c>
      <c r="B94" s="3" t="s">
        <v>130</v>
      </c>
      <c r="C94" s="4" t="n">
        <f aca="false">IFERROR(VLOOKUP($A94,Deliba30,2,0),0)*Físico!B94</f>
        <v>0</v>
      </c>
      <c r="D94" s="4" t="n">
        <f aca="false">IFERROR(VLOOKUP($A94,Deliba30,2,0),0)*Físico!C94</f>
        <v>0</v>
      </c>
      <c r="E94" s="4" t="n">
        <f aca="false">IFERROR(VLOOKUP($A94,Deliba30,2,0),0)*Físico!D94</f>
        <v>0</v>
      </c>
      <c r="F94" s="4" t="n">
        <f aca="false">IFERROR(VLOOKUP($A94,Deliba30,2,0),0)*Físico!E94</f>
        <v>0</v>
      </c>
      <c r="G94" s="4" t="n">
        <f aca="false">IFERROR(VLOOKUP($A94,Deliba30,2,0),0)*Físico!F94</f>
        <v>0</v>
      </c>
      <c r="H94" s="4" t="n">
        <f aca="false">IFERROR(VLOOKUP($A94,Deliba30,2,0),0)*Físico!G94</f>
        <v>0</v>
      </c>
      <c r="I94" s="4" t="n">
        <f aca="false">IFERROR(VLOOKUP($A94,Deliba30,2,0),0)*Físico!H94</f>
        <v>0</v>
      </c>
      <c r="J94" s="4" t="n">
        <f aca="false">IFERROR(VLOOKUP($A94,Deliba30,2,0),0)*Físico!I94</f>
        <v>0</v>
      </c>
      <c r="K94" s="4" t="n">
        <f aca="false">IFERROR(VLOOKUP($A94,Deliba30,2,0),0)*Físico!J94</f>
        <v>0</v>
      </c>
      <c r="L94" s="4" t="n">
        <f aca="false">IFERROR(VLOOKUP($A94,Deliba30,2,0),0)*Físico!K94</f>
        <v>0</v>
      </c>
      <c r="M94" s="4" t="n">
        <f aca="false">IFERROR(VLOOKUP($A94,Deliba30,2,0),0)*Físico!L94</f>
        <v>0</v>
      </c>
      <c r="N94" s="4" t="n">
        <f aca="false">IFERROR(VLOOKUP($A94,Deliba30,2,0),0)*Físico!M94</f>
        <v>0</v>
      </c>
      <c r="O94" s="4" t="n">
        <f aca="false">IFERROR(VLOOKUP($A94,Deliba30,2,0),0)*Físico!N94</f>
        <v>0</v>
      </c>
      <c r="P94" s="4" t="n">
        <f aca="false">IFERROR(VLOOKUP($A94,Deliba30,2,0),0)*Físico!O94</f>
        <v>0</v>
      </c>
      <c r="Q94" s="4" t="n">
        <f aca="false">IFERROR(VLOOKUP($A94,Deliba30,2,0),0)*Físico!P94</f>
        <v>0</v>
      </c>
      <c r="R94" s="4" t="n">
        <f aca="false">IFERROR(VLOOKUP($A94,Deliba30,2,0),0)*Físico!Q94</f>
        <v>0</v>
      </c>
      <c r="S94" s="4" t="n">
        <f aca="false">IFERROR(VLOOKUP($A94,Deliba30,2,0),0)*Físico!R94</f>
        <v>0</v>
      </c>
      <c r="T94" s="4" t="n">
        <f aca="false">IFERROR(VLOOKUP($A94,Deliba30,2,0),0)*Físico!S94</f>
        <v>0</v>
      </c>
      <c r="U94" s="4" t="n">
        <f aca="false">IFERROR(VLOOKUP($A94,Deliba30,2,0),0)*Físico!T94</f>
        <v>0</v>
      </c>
      <c r="V94" s="4" t="n">
        <f aca="false">IFERROR(VLOOKUP($A94,Deliba30,2,0),0)*Físico!U94</f>
        <v>0</v>
      </c>
      <c r="W94" s="4" t="n">
        <f aca="false">IFERROR(VLOOKUP($A94,Deliba30,2,0),0)*Físico!V94</f>
        <v>0</v>
      </c>
      <c r="X94" s="4" t="n">
        <f aca="false">IFERROR(VLOOKUP($A94,Deliba30,2,0),0)*Físico!W94</f>
        <v>0</v>
      </c>
      <c r="Y94" s="4" t="n">
        <f aca="false">IFERROR(VLOOKUP($A94,Deliba30,2,0),0)*Físico!X94</f>
        <v>0</v>
      </c>
      <c r="Z94" s="4" t="n">
        <f aca="false">IFERROR(VLOOKUP($A94,Deliba30,2,0),0)*Físico!Y94</f>
        <v>0</v>
      </c>
      <c r="AA94" s="4" t="n">
        <f aca="false">IFERROR(VLOOKUP($A94,Deliba30,2,0),0)*Físico!Z94</f>
        <v>0</v>
      </c>
      <c r="AB94" s="4" t="n">
        <f aca="false">IFERROR(VLOOKUP($A94,Deliba30,2,0),0)*Físico!AA94</f>
        <v>0</v>
      </c>
      <c r="AC94" s="4" t="n">
        <f aca="false">IFERROR(VLOOKUP($A94,Deliba30,2,0),0)*Físico!AB94</f>
        <v>0</v>
      </c>
      <c r="AD94" s="4" t="n">
        <f aca="false">IFERROR(VLOOKUP($A94,Deliba30,2,0),0)*Físico!AC94</f>
        <v>0</v>
      </c>
      <c r="AE94" s="4" t="n">
        <f aca="false">IFERROR(VLOOKUP($A94,Deliba30,2,0),0)*Físico!AD94</f>
        <v>0</v>
      </c>
      <c r="AF94" s="4" t="n">
        <f aca="false">IFERROR(VLOOKUP($A94,Deliba30,2,0),0)*Físico!AE94</f>
        <v>0</v>
      </c>
      <c r="AG94" s="4" t="n">
        <f aca="false">SUM(C94:AF94)</f>
        <v>0</v>
      </c>
    </row>
    <row r="95" customFormat="false" ht="13.8" hidden="false" customHeight="false" outlineLevel="0" collapsed="false">
      <c r="A95" s="0" t="n">
        <f aca="false">LEFT(B95,9)*1</f>
        <v>41502006</v>
      </c>
      <c r="B95" s="3" t="s">
        <v>131</v>
      </c>
      <c r="C95" s="4" t="n">
        <f aca="false">IFERROR(VLOOKUP($A95,Deliba30,2,0),0)*Físico!B95</f>
        <v>0</v>
      </c>
      <c r="D95" s="4" t="n">
        <f aca="false">IFERROR(VLOOKUP($A95,Deliba30,2,0),0)*Físico!C95</f>
        <v>0</v>
      </c>
      <c r="E95" s="4" t="n">
        <f aca="false">IFERROR(VLOOKUP($A95,Deliba30,2,0),0)*Físico!D95</f>
        <v>0</v>
      </c>
      <c r="F95" s="4" t="n">
        <f aca="false">IFERROR(VLOOKUP($A95,Deliba30,2,0),0)*Físico!E95</f>
        <v>0</v>
      </c>
      <c r="G95" s="4" t="n">
        <f aca="false">IFERROR(VLOOKUP($A95,Deliba30,2,0),0)*Físico!F95</f>
        <v>0</v>
      </c>
      <c r="H95" s="4" t="n">
        <f aca="false">IFERROR(VLOOKUP($A95,Deliba30,2,0),0)*Físico!G95</f>
        <v>0</v>
      </c>
      <c r="I95" s="4" t="n">
        <f aca="false">IFERROR(VLOOKUP($A95,Deliba30,2,0),0)*Físico!H95</f>
        <v>0</v>
      </c>
      <c r="J95" s="4" t="n">
        <f aca="false">IFERROR(VLOOKUP($A95,Deliba30,2,0),0)*Físico!I95</f>
        <v>0</v>
      </c>
      <c r="K95" s="4" t="n">
        <f aca="false">IFERROR(VLOOKUP($A95,Deliba30,2,0),0)*Físico!J95</f>
        <v>0</v>
      </c>
      <c r="L95" s="4" t="n">
        <f aca="false">IFERROR(VLOOKUP($A95,Deliba30,2,0),0)*Físico!K95</f>
        <v>0</v>
      </c>
      <c r="M95" s="4" t="n">
        <f aca="false">IFERROR(VLOOKUP($A95,Deliba30,2,0),0)*Físico!L95</f>
        <v>0</v>
      </c>
      <c r="N95" s="4" t="n">
        <f aca="false">IFERROR(VLOOKUP($A95,Deliba30,2,0),0)*Físico!M95</f>
        <v>0</v>
      </c>
      <c r="O95" s="4" t="n">
        <f aca="false">IFERROR(VLOOKUP($A95,Deliba30,2,0),0)*Físico!N95</f>
        <v>0</v>
      </c>
      <c r="P95" s="4" t="n">
        <f aca="false">IFERROR(VLOOKUP($A95,Deliba30,2,0),0)*Físico!O95</f>
        <v>0</v>
      </c>
      <c r="Q95" s="4" t="n">
        <f aca="false">IFERROR(VLOOKUP($A95,Deliba30,2,0),0)*Físico!P95</f>
        <v>0</v>
      </c>
      <c r="R95" s="4" t="n">
        <f aca="false">IFERROR(VLOOKUP($A95,Deliba30,2,0),0)*Físico!Q95</f>
        <v>0</v>
      </c>
      <c r="S95" s="4" t="n">
        <f aca="false">IFERROR(VLOOKUP($A95,Deliba30,2,0),0)*Físico!R95</f>
        <v>0</v>
      </c>
      <c r="T95" s="4" t="n">
        <f aca="false">IFERROR(VLOOKUP($A95,Deliba30,2,0),0)*Físico!S95</f>
        <v>0</v>
      </c>
      <c r="U95" s="4" t="n">
        <f aca="false">IFERROR(VLOOKUP($A95,Deliba30,2,0),0)*Físico!T95</f>
        <v>0</v>
      </c>
      <c r="V95" s="4" t="n">
        <f aca="false">IFERROR(VLOOKUP($A95,Deliba30,2,0),0)*Físico!U95</f>
        <v>0</v>
      </c>
      <c r="W95" s="4" t="n">
        <f aca="false">IFERROR(VLOOKUP($A95,Deliba30,2,0),0)*Físico!V95</f>
        <v>0</v>
      </c>
      <c r="X95" s="4" t="n">
        <f aca="false">IFERROR(VLOOKUP($A95,Deliba30,2,0),0)*Físico!W95</f>
        <v>0</v>
      </c>
      <c r="Y95" s="4" t="n">
        <f aca="false">IFERROR(VLOOKUP($A95,Deliba30,2,0),0)*Físico!X95</f>
        <v>0</v>
      </c>
      <c r="Z95" s="4" t="n">
        <f aca="false">IFERROR(VLOOKUP($A95,Deliba30,2,0),0)*Físico!Y95</f>
        <v>0</v>
      </c>
      <c r="AA95" s="4" t="n">
        <f aca="false">IFERROR(VLOOKUP($A95,Deliba30,2,0),0)*Físico!Z95</f>
        <v>0</v>
      </c>
      <c r="AB95" s="4" t="n">
        <f aca="false">IFERROR(VLOOKUP($A95,Deliba30,2,0),0)*Físico!AA95</f>
        <v>0</v>
      </c>
      <c r="AC95" s="4" t="n">
        <f aca="false">IFERROR(VLOOKUP($A95,Deliba30,2,0),0)*Físico!AB95</f>
        <v>0</v>
      </c>
      <c r="AD95" s="4" t="n">
        <f aca="false">IFERROR(VLOOKUP($A95,Deliba30,2,0),0)*Físico!AC95</f>
        <v>0</v>
      </c>
      <c r="AE95" s="4" t="n">
        <f aca="false">IFERROR(VLOOKUP($A95,Deliba30,2,0),0)*Físico!AD95</f>
        <v>0</v>
      </c>
      <c r="AF95" s="4" t="n">
        <f aca="false">IFERROR(VLOOKUP($A95,Deliba30,2,0),0)*Físico!AE95</f>
        <v>0</v>
      </c>
      <c r="AG95" s="4" t="n">
        <f aca="false">SUM(C95:AF95)</f>
        <v>0</v>
      </c>
    </row>
    <row r="96" customFormat="false" ht="13.8" hidden="false" customHeight="false" outlineLevel="0" collapsed="false">
      <c r="A96" s="0" t="n">
        <f aca="false">LEFT(B96,9)*1</f>
        <v>41502007</v>
      </c>
      <c r="B96" s="3" t="s">
        <v>132</v>
      </c>
      <c r="C96" s="4" t="n">
        <f aca="false">IFERROR(VLOOKUP($A96,Deliba30,2,0),0)*Físico!B96</f>
        <v>0</v>
      </c>
      <c r="D96" s="4" t="n">
        <f aca="false">IFERROR(VLOOKUP($A96,Deliba30,2,0),0)*Físico!C96</f>
        <v>0</v>
      </c>
      <c r="E96" s="4" t="n">
        <f aca="false">IFERROR(VLOOKUP($A96,Deliba30,2,0),0)*Físico!D96</f>
        <v>0</v>
      </c>
      <c r="F96" s="4" t="n">
        <f aca="false">IFERROR(VLOOKUP($A96,Deliba30,2,0),0)*Físico!E96</f>
        <v>0</v>
      </c>
      <c r="G96" s="4" t="n">
        <f aca="false">IFERROR(VLOOKUP($A96,Deliba30,2,0),0)*Físico!F96</f>
        <v>0</v>
      </c>
      <c r="H96" s="4" t="n">
        <f aca="false">IFERROR(VLOOKUP($A96,Deliba30,2,0),0)*Físico!G96</f>
        <v>0</v>
      </c>
      <c r="I96" s="4" t="n">
        <f aca="false">IFERROR(VLOOKUP($A96,Deliba30,2,0),0)*Físico!H96</f>
        <v>0</v>
      </c>
      <c r="J96" s="4" t="n">
        <f aca="false">IFERROR(VLOOKUP($A96,Deliba30,2,0),0)*Físico!I96</f>
        <v>0</v>
      </c>
      <c r="K96" s="4" t="n">
        <f aca="false">IFERROR(VLOOKUP($A96,Deliba30,2,0),0)*Físico!J96</f>
        <v>0</v>
      </c>
      <c r="L96" s="4" t="n">
        <f aca="false">IFERROR(VLOOKUP($A96,Deliba30,2,0),0)*Físico!K96</f>
        <v>0</v>
      </c>
      <c r="M96" s="4" t="n">
        <f aca="false">IFERROR(VLOOKUP($A96,Deliba30,2,0),0)*Físico!L96</f>
        <v>0</v>
      </c>
      <c r="N96" s="4" t="n">
        <f aca="false">IFERROR(VLOOKUP($A96,Deliba30,2,0),0)*Físico!M96</f>
        <v>0</v>
      </c>
      <c r="O96" s="4" t="n">
        <f aca="false">IFERROR(VLOOKUP($A96,Deliba30,2,0),0)*Físico!N96</f>
        <v>0</v>
      </c>
      <c r="P96" s="4" t="n">
        <f aca="false">IFERROR(VLOOKUP($A96,Deliba30,2,0),0)*Físico!O96</f>
        <v>0</v>
      </c>
      <c r="Q96" s="4" t="n">
        <f aca="false">IFERROR(VLOOKUP($A96,Deliba30,2,0),0)*Físico!P96</f>
        <v>0</v>
      </c>
      <c r="R96" s="4" t="n">
        <f aca="false">IFERROR(VLOOKUP($A96,Deliba30,2,0),0)*Físico!Q96</f>
        <v>0</v>
      </c>
      <c r="S96" s="4" t="n">
        <f aca="false">IFERROR(VLOOKUP($A96,Deliba30,2,0),0)*Físico!R96</f>
        <v>0</v>
      </c>
      <c r="T96" s="4" t="n">
        <f aca="false">IFERROR(VLOOKUP($A96,Deliba30,2,0),0)*Físico!S96</f>
        <v>0</v>
      </c>
      <c r="U96" s="4" t="n">
        <f aca="false">IFERROR(VLOOKUP($A96,Deliba30,2,0),0)*Físico!T96</f>
        <v>0</v>
      </c>
      <c r="V96" s="4" t="n">
        <f aca="false">IFERROR(VLOOKUP($A96,Deliba30,2,0),0)*Físico!U96</f>
        <v>0</v>
      </c>
      <c r="W96" s="4" t="n">
        <f aca="false">IFERROR(VLOOKUP($A96,Deliba30,2,0),0)*Físico!V96</f>
        <v>0</v>
      </c>
      <c r="X96" s="4" t="n">
        <f aca="false">IFERROR(VLOOKUP($A96,Deliba30,2,0),0)*Físico!W96</f>
        <v>0</v>
      </c>
      <c r="Y96" s="4" t="n">
        <f aca="false">IFERROR(VLOOKUP($A96,Deliba30,2,0),0)*Físico!X96</f>
        <v>0</v>
      </c>
      <c r="Z96" s="4" t="n">
        <f aca="false">IFERROR(VLOOKUP($A96,Deliba30,2,0),0)*Físico!Y96</f>
        <v>0</v>
      </c>
      <c r="AA96" s="4" t="n">
        <f aca="false">IFERROR(VLOOKUP($A96,Deliba30,2,0),0)*Físico!Z96</f>
        <v>0</v>
      </c>
      <c r="AB96" s="4" t="n">
        <f aca="false">IFERROR(VLOOKUP($A96,Deliba30,2,0),0)*Físico!AA96</f>
        <v>0</v>
      </c>
      <c r="AC96" s="4" t="n">
        <f aca="false">IFERROR(VLOOKUP($A96,Deliba30,2,0),0)*Físico!AB96</f>
        <v>0</v>
      </c>
      <c r="AD96" s="4" t="n">
        <f aca="false">IFERROR(VLOOKUP($A96,Deliba30,2,0),0)*Físico!AC96</f>
        <v>0</v>
      </c>
      <c r="AE96" s="4" t="n">
        <f aca="false">IFERROR(VLOOKUP($A96,Deliba30,2,0),0)*Físico!AD96</f>
        <v>0</v>
      </c>
      <c r="AF96" s="4" t="n">
        <f aca="false">IFERROR(VLOOKUP($A96,Deliba30,2,0),0)*Físico!AE96</f>
        <v>0</v>
      </c>
      <c r="AG96" s="4" t="n">
        <f aca="false">SUM(C96:AF96)</f>
        <v>0</v>
      </c>
    </row>
    <row r="97" customFormat="false" ht="13.8" hidden="false" customHeight="false" outlineLevel="0" collapsed="false">
      <c r="A97" s="0" t="n">
        <f aca="false">LEFT(B97,9)*1</f>
        <v>41504002</v>
      </c>
      <c r="B97" s="3" t="s">
        <v>133</v>
      </c>
      <c r="C97" s="4" t="n">
        <f aca="false">IFERROR(VLOOKUP($A97,Deliba30,2,0),0)*Físico!B97</f>
        <v>0</v>
      </c>
      <c r="D97" s="4" t="n">
        <f aca="false">IFERROR(VLOOKUP($A97,Deliba30,2,0),0)*Físico!C97</f>
        <v>0</v>
      </c>
      <c r="E97" s="4" t="n">
        <f aca="false">IFERROR(VLOOKUP($A97,Deliba30,2,0),0)*Físico!D97</f>
        <v>0</v>
      </c>
      <c r="F97" s="4" t="n">
        <f aca="false">IFERROR(VLOOKUP($A97,Deliba30,2,0),0)*Físico!E97</f>
        <v>1300</v>
      </c>
      <c r="G97" s="4" t="n">
        <f aca="false">IFERROR(VLOOKUP($A97,Deliba30,2,0),0)*Físico!F97</f>
        <v>0</v>
      </c>
      <c r="H97" s="4" t="n">
        <f aca="false">IFERROR(VLOOKUP($A97,Deliba30,2,0),0)*Físico!G97</f>
        <v>0</v>
      </c>
      <c r="I97" s="4" t="n">
        <f aca="false">IFERROR(VLOOKUP($A97,Deliba30,2,0),0)*Físico!H97</f>
        <v>0</v>
      </c>
      <c r="J97" s="4" t="n">
        <f aca="false">IFERROR(VLOOKUP($A97,Deliba30,2,0),0)*Físico!I97</f>
        <v>0</v>
      </c>
      <c r="K97" s="4" t="n">
        <f aca="false">IFERROR(VLOOKUP($A97,Deliba30,2,0),0)*Físico!J97</f>
        <v>0</v>
      </c>
      <c r="L97" s="4" t="n">
        <f aca="false">IFERROR(VLOOKUP($A97,Deliba30,2,0),0)*Físico!K97</f>
        <v>0</v>
      </c>
      <c r="M97" s="4" t="n">
        <f aca="false">IFERROR(VLOOKUP($A97,Deliba30,2,0),0)*Físico!L97</f>
        <v>0</v>
      </c>
      <c r="N97" s="4" t="n">
        <f aca="false">IFERROR(VLOOKUP($A97,Deliba30,2,0),0)*Físico!M97</f>
        <v>0</v>
      </c>
      <c r="O97" s="4" t="n">
        <f aca="false">IFERROR(VLOOKUP($A97,Deliba30,2,0),0)*Físico!N97</f>
        <v>0</v>
      </c>
      <c r="P97" s="4" t="n">
        <f aca="false">IFERROR(VLOOKUP($A97,Deliba30,2,0),0)*Físico!O97</f>
        <v>0</v>
      </c>
      <c r="Q97" s="4" t="n">
        <f aca="false">IFERROR(VLOOKUP($A97,Deliba30,2,0),0)*Físico!P97</f>
        <v>0</v>
      </c>
      <c r="R97" s="4" t="n">
        <f aca="false">IFERROR(VLOOKUP($A97,Deliba30,2,0),0)*Físico!Q97</f>
        <v>0</v>
      </c>
      <c r="S97" s="4" t="n">
        <f aca="false">IFERROR(VLOOKUP($A97,Deliba30,2,0),0)*Físico!R97</f>
        <v>0</v>
      </c>
      <c r="T97" s="4" t="n">
        <f aca="false">IFERROR(VLOOKUP($A97,Deliba30,2,0),0)*Físico!S97</f>
        <v>0</v>
      </c>
      <c r="U97" s="4" t="n">
        <f aca="false">IFERROR(VLOOKUP($A97,Deliba30,2,0),0)*Físico!T97</f>
        <v>0</v>
      </c>
      <c r="V97" s="4" t="n">
        <f aca="false">IFERROR(VLOOKUP($A97,Deliba30,2,0),0)*Físico!U97</f>
        <v>0</v>
      </c>
      <c r="W97" s="4" t="n">
        <f aca="false">IFERROR(VLOOKUP($A97,Deliba30,2,0),0)*Físico!V97</f>
        <v>0</v>
      </c>
      <c r="X97" s="4" t="n">
        <f aca="false">IFERROR(VLOOKUP($A97,Deliba30,2,0),0)*Físico!W97</f>
        <v>0</v>
      </c>
      <c r="Y97" s="4" t="n">
        <f aca="false">IFERROR(VLOOKUP($A97,Deliba30,2,0),0)*Físico!X97</f>
        <v>0</v>
      </c>
      <c r="Z97" s="4" t="n">
        <f aca="false">IFERROR(VLOOKUP($A97,Deliba30,2,0),0)*Físico!Y97</f>
        <v>0</v>
      </c>
      <c r="AA97" s="4" t="n">
        <f aca="false">IFERROR(VLOOKUP($A97,Deliba30,2,0),0)*Físico!Z97</f>
        <v>0</v>
      </c>
      <c r="AB97" s="4" t="n">
        <f aca="false">IFERROR(VLOOKUP($A97,Deliba30,2,0),0)*Físico!AA97</f>
        <v>0</v>
      </c>
      <c r="AC97" s="4" t="n">
        <f aca="false">IFERROR(VLOOKUP($A97,Deliba30,2,0),0)*Físico!AB97</f>
        <v>0</v>
      </c>
      <c r="AD97" s="4" t="n">
        <f aca="false">IFERROR(VLOOKUP($A97,Deliba30,2,0),0)*Físico!AC97</f>
        <v>0</v>
      </c>
      <c r="AE97" s="4" t="n">
        <f aca="false">IFERROR(VLOOKUP($A97,Deliba30,2,0),0)*Físico!AD97</f>
        <v>0</v>
      </c>
      <c r="AF97" s="4" t="n">
        <f aca="false">IFERROR(VLOOKUP($A97,Deliba30,2,0),0)*Físico!AE97</f>
        <v>0</v>
      </c>
      <c r="AG97" s="4" t="n">
        <f aca="false">SUM(C97:AF97)</f>
        <v>1300</v>
      </c>
    </row>
    <row r="98" customFormat="false" ht="13.8" hidden="false" customHeight="false" outlineLevel="0" collapsed="false">
      <c r="A98" s="0" t="n">
        <f aca="false">LEFT(B98,9)*1</f>
        <v>41504003</v>
      </c>
      <c r="B98" s="3" t="s">
        <v>134</v>
      </c>
      <c r="C98" s="4" t="n">
        <f aca="false">IFERROR(VLOOKUP($A98,Deliba30,2,0),0)*Físico!B98</f>
        <v>0</v>
      </c>
      <c r="D98" s="4" t="n">
        <f aca="false">IFERROR(VLOOKUP($A98,Deliba30,2,0),0)*Físico!C98</f>
        <v>0</v>
      </c>
      <c r="E98" s="4" t="n">
        <f aca="false">IFERROR(VLOOKUP($A98,Deliba30,2,0),0)*Físico!D98</f>
        <v>0</v>
      </c>
      <c r="F98" s="4" t="n">
        <f aca="false">IFERROR(VLOOKUP($A98,Deliba30,2,0),0)*Físico!E98</f>
        <v>0</v>
      </c>
      <c r="G98" s="4" t="n">
        <f aca="false">IFERROR(VLOOKUP($A98,Deliba30,2,0),0)*Físico!F98</f>
        <v>0</v>
      </c>
      <c r="H98" s="4" t="n">
        <f aca="false">IFERROR(VLOOKUP($A98,Deliba30,2,0),0)*Físico!G98</f>
        <v>0</v>
      </c>
      <c r="I98" s="4" t="n">
        <f aca="false">IFERROR(VLOOKUP($A98,Deliba30,2,0),0)*Físico!H98</f>
        <v>1300</v>
      </c>
      <c r="J98" s="4" t="n">
        <f aca="false">IFERROR(VLOOKUP($A98,Deliba30,2,0),0)*Físico!I98</f>
        <v>0</v>
      </c>
      <c r="K98" s="4" t="n">
        <f aca="false">IFERROR(VLOOKUP($A98,Deliba30,2,0),0)*Físico!J98</f>
        <v>0</v>
      </c>
      <c r="L98" s="4" t="n">
        <f aca="false">IFERROR(VLOOKUP($A98,Deliba30,2,0),0)*Físico!K98</f>
        <v>0</v>
      </c>
      <c r="M98" s="4" t="n">
        <f aca="false">IFERROR(VLOOKUP($A98,Deliba30,2,0),0)*Físico!L98</f>
        <v>0</v>
      </c>
      <c r="N98" s="4" t="n">
        <f aca="false">IFERROR(VLOOKUP($A98,Deliba30,2,0),0)*Físico!M98</f>
        <v>0</v>
      </c>
      <c r="O98" s="4" t="n">
        <f aca="false">IFERROR(VLOOKUP($A98,Deliba30,2,0),0)*Físico!N98</f>
        <v>1300</v>
      </c>
      <c r="P98" s="4" t="n">
        <f aca="false">IFERROR(VLOOKUP($A98,Deliba30,2,0),0)*Físico!O98</f>
        <v>0</v>
      </c>
      <c r="Q98" s="4" t="n">
        <f aca="false">IFERROR(VLOOKUP($A98,Deliba30,2,0),0)*Físico!P98</f>
        <v>0</v>
      </c>
      <c r="R98" s="4" t="n">
        <f aca="false">IFERROR(VLOOKUP($A98,Deliba30,2,0),0)*Físico!Q98</f>
        <v>0</v>
      </c>
      <c r="S98" s="4" t="n">
        <f aca="false">IFERROR(VLOOKUP($A98,Deliba30,2,0),0)*Físico!R98</f>
        <v>0</v>
      </c>
      <c r="T98" s="4" t="n">
        <f aca="false">IFERROR(VLOOKUP($A98,Deliba30,2,0),0)*Físico!S98</f>
        <v>0</v>
      </c>
      <c r="U98" s="4" t="n">
        <f aca="false">IFERROR(VLOOKUP($A98,Deliba30,2,0),0)*Físico!T98</f>
        <v>0</v>
      </c>
      <c r="V98" s="4" t="n">
        <f aca="false">IFERROR(VLOOKUP($A98,Deliba30,2,0),0)*Físico!U98</f>
        <v>0</v>
      </c>
      <c r="W98" s="4" t="n">
        <f aca="false">IFERROR(VLOOKUP($A98,Deliba30,2,0),0)*Físico!V98</f>
        <v>0</v>
      </c>
      <c r="X98" s="4" t="n">
        <f aca="false">IFERROR(VLOOKUP($A98,Deliba30,2,0),0)*Físico!W98</f>
        <v>0</v>
      </c>
      <c r="Y98" s="4" t="n">
        <f aca="false">IFERROR(VLOOKUP($A98,Deliba30,2,0),0)*Físico!X98</f>
        <v>0</v>
      </c>
      <c r="Z98" s="4" t="n">
        <f aca="false">IFERROR(VLOOKUP($A98,Deliba30,2,0),0)*Físico!Y98</f>
        <v>2600</v>
      </c>
      <c r="AA98" s="4" t="n">
        <f aca="false">IFERROR(VLOOKUP($A98,Deliba30,2,0),0)*Físico!Z98</f>
        <v>0</v>
      </c>
      <c r="AB98" s="4" t="n">
        <f aca="false">IFERROR(VLOOKUP($A98,Deliba30,2,0),0)*Físico!AA98</f>
        <v>0</v>
      </c>
      <c r="AC98" s="4" t="n">
        <f aca="false">IFERROR(VLOOKUP($A98,Deliba30,2,0),0)*Físico!AB98</f>
        <v>0</v>
      </c>
      <c r="AD98" s="4" t="n">
        <f aca="false">IFERROR(VLOOKUP($A98,Deliba30,2,0),0)*Físico!AC98</f>
        <v>0</v>
      </c>
      <c r="AE98" s="4" t="n">
        <f aca="false">IFERROR(VLOOKUP($A98,Deliba30,2,0),0)*Físico!AD98</f>
        <v>0</v>
      </c>
      <c r="AF98" s="4" t="n">
        <f aca="false">IFERROR(VLOOKUP($A98,Deliba30,2,0),0)*Físico!AE98</f>
        <v>0</v>
      </c>
      <c r="AG98" s="4" t="n">
        <f aca="false">SUM(C98:AF98)</f>
        <v>5200</v>
      </c>
    </row>
    <row r="99" customFormat="false" ht="13.8" hidden="false" customHeight="false" outlineLevel="0" collapsed="false">
      <c r="A99" s="0" t="n">
        <f aca="false">LEFT(B99,9)*1</f>
        <v>41601007</v>
      </c>
      <c r="B99" s="3" t="s">
        <v>135</v>
      </c>
      <c r="C99" s="4" t="n">
        <f aca="false">IFERROR(VLOOKUP($A99,Deliba30,2,0),0)*Físico!B99</f>
        <v>0</v>
      </c>
      <c r="D99" s="4" t="n">
        <f aca="false">IFERROR(VLOOKUP($A99,Deliba30,2,0),0)*Físico!C99</f>
        <v>0</v>
      </c>
      <c r="E99" s="4" t="n">
        <f aca="false">IFERROR(VLOOKUP($A99,Deliba30,2,0),0)*Físico!D99</f>
        <v>0</v>
      </c>
      <c r="F99" s="4" t="n">
        <f aca="false">IFERROR(VLOOKUP($A99,Deliba30,2,0),0)*Físico!E99</f>
        <v>0</v>
      </c>
      <c r="G99" s="4" t="n">
        <f aca="false">IFERROR(VLOOKUP($A99,Deliba30,2,0),0)*Físico!F99</f>
        <v>0</v>
      </c>
      <c r="H99" s="4" t="n">
        <f aca="false">IFERROR(VLOOKUP($A99,Deliba30,2,0),0)*Físico!G99</f>
        <v>0</v>
      </c>
      <c r="I99" s="4" t="n">
        <f aca="false">IFERROR(VLOOKUP($A99,Deliba30,2,0),0)*Físico!H99</f>
        <v>0</v>
      </c>
      <c r="J99" s="4" t="n">
        <f aca="false">IFERROR(VLOOKUP($A99,Deliba30,2,0),0)*Físico!I99</f>
        <v>0</v>
      </c>
      <c r="K99" s="4" t="n">
        <f aca="false">IFERROR(VLOOKUP($A99,Deliba30,2,0),0)*Físico!J99</f>
        <v>1753.3</v>
      </c>
      <c r="L99" s="4" t="n">
        <f aca="false">IFERROR(VLOOKUP($A99,Deliba30,2,0),0)*Físico!K99</f>
        <v>0</v>
      </c>
      <c r="M99" s="4" t="n">
        <f aca="false">IFERROR(VLOOKUP($A99,Deliba30,2,0),0)*Físico!L99</f>
        <v>0</v>
      </c>
      <c r="N99" s="4" t="n">
        <f aca="false">IFERROR(VLOOKUP($A99,Deliba30,2,0),0)*Físico!M99</f>
        <v>0</v>
      </c>
      <c r="O99" s="4" t="n">
        <f aca="false">IFERROR(VLOOKUP($A99,Deliba30,2,0),0)*Físico!N99</f>
        <v>0</v>
      </c>
      <c r="P99" s="4" t="n">
        <f aca="false">IFERROR(VLOOKUP($A99,Deliba30,2,0),0)*Físico!O99</f>
        <v>0</v>
      </c>
      <c r="Q99" s="4" t="n">
        <f aca="false">IFERROR(VLOOKUP($A99,Deliba30,2,0),0)*Físico!P99</f>
        <v>0</v>
      </c>
      <c r="R99" s="4" t="n">
        <f aca="false">IFERROR(VLOOKUP($A99,Deliba30,2,0),0)*Físico!Q99</f>
        <v>0</v>
      </c>
      <c r="S99" s="4" t="n">
        <f aca="false">IFERROR(VLOOKUP($A99,Deliba30,2,0),0)*Físico!R99</f>
        <v>0</v>
      </c>
      <c r="T99" s="4" t="n">
        <f aca="false">IFERROR(VLOOKUP($A99,Deliba30,2,0),0)*Físico!S99</f>
        <v>0</v>
      </c>
      <c r="U99" s="4" t="n">
        <f aca="false">IFERROR(VLOOKUP($A99,Deliba30,2,0),0)*Físico!T99</f>
        <v>0</v>
      </c>
      <c r="V99" s="4" t="n">
        <f aca="false">IFERROR(VLOOKUP($A99,Deliba30,2,0),0)*Físico!U99</f>
        <v>1753.3</v>
      </c>
      <c r="W99" s="4" t="n">
        <f aca="false">IFERROR(VLOOKUP($A99,Deliba30,2,0),0)*Físico!V99</f>
        <v>0</v>
      </c>
      <c r="X99" s="4" t="n">
        <f aca="false">IFERROR(VLOOKUP($A99,Deliba30,2,0),0)*Físico!W99</f>
        <v>0</v>
      </c>
      <c r="Y99" s="4" t="n">
        <f aca="false">IFERROR(VLOOKUP($A99,Deliba30,2,0),0)*Físico!X99</f>
        <v>3506.6</v>
      </c>
      <c r="Z99" s="4" t="n">
        <f aca="false">IFERROR(VLOOKUP($A99,Deliba30,2,0),0)*Físico!Y99</f>
        <v>0</v>
      </c>
      <c r="AA99" s="4" t="n">
        <f aca="false">IFERROR(VLOOKUP($A99,Deliba30,2,0),0)*Físico!Z99</f>
        <v>0</v>
      </c>
      <c r="AB99" s="4" t="n">
        <f aca="false">IFERROR(VLOOKUP($A99,Deliba30,2,0),0)*Físico!AA99</f>
        <v>0</v>
      </c>
      <c r="AC99" s="4" t="n">
        <f aca="false">IFERROR(VLOOKUP($A99,Deliba30,2,0),0)*Físico!AB99</f>
        <v>0</v>
      </c>
      <c r="AD99" s="4" t="n">
        <f aca="false">IFERROR(VLOOKUP($A99,Deliba30,2,0),0)*Físico!AC99</f>
        <v>0</v>
      </c>
      <c r="AE99" s="4" t="n">
        <f aca="false">IFERROR(VLOOKUP($A99,Deliba30,2,0),0)*Físico!AD99</f>
        <v>0</v>
      </c>
      <c r="AF99" s="4" t="n">
        <f aca="false">IFERROR(VLOOKUP($A99,Deliba30,2,0),0)*Físico!AE99</f>
        <v>0</v>
      </c>
      <c r="AG99" s="4" t="n">
        <f aca="false">SUM(C99:AF99)</f>
        <v>7013.2</v>
      </c>
    </row>
    <row r="100" customFormat="false" ht="13.8" hidden="false" customHeight="false" outlineLevel="0" collapsed="false">
      <c r="A100" s="0" t="n">
        <f aca="false">LEFT(B100,9)*1</f>
        <v>41601011</v>
      </c>
      <c r="B100" s="3" t="s">
        <v>136</v>
      </c>
      <c r="C100" s="4" t="n">
        <f aca="false">IFERROR(VLOOKUP($A100,Deliba30,2,0),0)*Físico!B100</f>
        <v>0</v>
      </c>
      <c r="D100" s="4" t="n">
        <f aca="false">IFERROR(VLOOKUP($A100,Deliba30,2,0),0)*Físico!C100</f>
        <v>0</v>
      </c>
      <c r="E100" s="4" t="n">
        <f aca="false">IFERROR(VLOOKUP($A100,Deliba30,2,0),0)*Físico!D100</f>
        <v>0</v>
      </c>
      <c r="F100" s="4" t="n">
        <f aca="false">IFERROR(VLOOKUP($A100,Deliba30,2,0),0)*Físico!E100</f>
        <v>0</v>
      </c>
      <c r="G100" s="4" t="n">
        <f aca="false">IFERROR(VLOOKUP($A100,Deliba30,2,0),0)*Físico!F100</f>
        <v>852.49</v>
      </c>
      <c r="H100" s="4" t="n">
        <f aca="false">IFERROR(VLOOKUP($A100,Deliba30,2,0),0)*Físico!G100</f>
        <v>0</v>
      </c>
      <c r="I100" s="4" t="n">
        <f aca="false">IFERROR(VLOOKUP($A100,Deliba30,2,0),0)*Físico!H100</f>
        <v>0</v>
      </c>
      <c r="J100" s="4" t="n">
        <f aca="false">IFERROR(VLOOKUP($A100,Deliba30,2,0),0)*Físico!I100</f>
        <v>0</v>
      </c>
      <c r="K100" s="4" t="n">
        <f aca="false">IFERROR(VLOOKUP($A100,Deliba30,2,0),0)*Físico!J100</f>
        <v>0</v>
      </c>
      <c r="L100" s="4" t="n">
        <f aca="false">IFERROR(VLOOKUP($A100,Deliba30,2,0),0)*Físico!K100</f>
        <v>0</v>
      </c>
      <c r="M100" s="4" t="n">
        <f aca="false">IFERROR(VLOOKUP($A100,Deliba30,2,0),0)*Físico!L100</f>
        <v>0</v>
      </c>
      <c r="N100" s="4" t="n">
        <f aca="false">IFERROR(VLOOKUP($A100,Deliba30,2,0),0)*Físico!M100</f>
        <v>0</v>
      </c>
      <c r="O100" s="4" t="n">
        <f aca="false">IFERROR(VLOOKUP($A100,Deliba30,2,0),0)*Físico!N100</f>
        <v>0</v>
      </c>
      <c r="P100" s="4" t="n">
        <f aca="false">IFERROR(VLOOKUP($A100,Deliba30,2,0),0)*Físico!O100</f>
        <v>0</v>
      </c>
      <c r="Q100" s="4" t="n">
        <f aca="false">IFERROR(VLOOKUP($A100,Deliba30,2,0),0)*Físico!P100</f>
        <v>0</v>
      </c>
      <c r="R100" s="4" t="n">
        <f aca="false">IFERROR(VLOOKUP($A100,Deliba30,2,0),0)*Físico!Q100</f>
        <v>0</v>
      </c>
      <c r="S100" s="4" t="n">
        <f aca="false">IFERROR(VLOOKUP($A100,Deliba30,2,0),0)*Físico!R100</f>
        <v>0</v>
      </c>
      <c r="T100" s="4" t="n">
        <f aca="false">IFERROR(VLOOKUP($A100,Deliba30,2,0),0)*Físico!S100</f>
        <v>0</v>
      </c>
      <c r="U100" s="4" t="n">
        <f aca="false">IFERROR(VLOOKUP($A100,Deliba30,2,0),0)*Físico!T100</f>
        <v>0</v>
      </c>
      <c r="V100" s="4" t="n">
        <f aca="false">IFERROR(VLOOKUP($A100,Deliba30,2,0),0)*Físico!U100</f>
        <v>852.49</v>
      </c>
      <c r="W100" s="4" t="n">
        <f aca="false">IFERROR(VLOOKUP($A100,Deliba30,2,0),0)*Físico!V100</f>
        <v>0</v>
      </c>
      <c r="X100" s="4" t="n">
        <f aca="false">IFERROR(VLOOKUP($A100,Deliba30,2,0),0)*Físico!W100</f>
        <v>0</v>
      </c>
      <c r="Y100" s="4" t="n">
        <f aca="false">IFERROR(VLOOKUP($A100,Deliba30,2,0),0)*Físico!X100</f>
        <v>852.49</v>
      </c>
      <c r="Z100" s="4" t="n">
        <f aca="false">IFERROR(VLOOKUP($A100,Deliba30,2,0),0)*Físico!Y100</f>
        <v>852.49</v>
      </c>
      <c r="AA100" s="4" t="n">
        <f aca="false">IFERROR(VLOOKUP($A100,Deliba30,2,0),0)*Físico!Z100</f>
        <v>0</v>
      </c>
      <c r="AB100" s="4" t="n">
        <f aca="false">IFERROR(VLOOKUP($A100,Deliba30,2,0),0)*Físico!AA100</f>
        <v>0</v>
      </c>
      <c r="AC100" s="4" t="n">
        <f aca="false">IFERROR(VLOOKUP($A100,Deliba30,2,0),0)*Físico!AB100</f>
        <v>0</v>
      </c>
      <c r="AD100" s="4" t="n">
        <f aca="false">IFERROR(VLOOKUP($A100,Deliba30,2,0),0)*Físico!AC100</f>
        <v>0</v>
      </c>
      <c r="AE100" s="4" t="n">
        <f aca="false">IFERROR(VLOOKUP($A100,Deliba30,2,0),0)*Físico!AD100</f>
        <v>0</v>
      </c>
      <c r="AF100" s="4" t="n">
        <f aca="false">IFERROR(VLOOKUP($A100,Deliba30,2,0),0)*Físico!AE100</f>
        <v>0</v>
      </c>
      <c r="AG100" s="4" t="n">
        <f aca="false">SUM(C100:AF100)</f>
        <v>3409.96</v>
      </c>
    </row>
    <row r="101" customFormat="false" ht="13.8" hidden="false" customHeight="false" outlineLevel="0" collapsed="false">
      <c r="A101" s="0" t="n">
        <f aca="false">LEFT(B101,9)*1</f>
        <v>41601012</v>
      </c>
      <c r="B101" s="3" t="s">
        <v>137</v>
      </c>
      <c r="C101" s="4" t="n">
        <f aca="false">IFERROR(VLOOKUP($A101,Deliba30,2,0),0)*Físico!B101</f>
        <v>0</v>
      </c>
      <c r="D101" s="4" t="n">
        <f aca="false">IFERROR(VLOOKUP($A101,Deliba30,2,0),0)*Físico!C101</f>
        <v>0</v>
      </c>
      <c r="E101" s="4" t="n">
        <f aca="false">IFERROR(VLOOKUP($A101,Deliba30,2,0),0)*Físico!D101</f>
        <v>0</v>
      </c>
      <c r="F101" s="4" t="n">
        <f aca="false">IFERROR(VLOOKUP($A101,Deliba30,2,0),0)*Físico!E101</f>
        <v>0</v>
      </c>
      <c r="G101" s="4" t="n">
        <f aca="false">IFERROR(VLOOKUP($A101,Deliba30,2,0),0)*Físico!F101</f>
        <v>0</v>
      </c>
      <c r="H101" s="4" t="n">
        <f aca="false">IFERROR(VLOOKUP($A101,Deliba30,2,0),0)*Físico!G101</f>
        <v>0</v>
      </c>
      <c r="I101" s="4" t="n">
        <f aca="false">IFERROR(VLOOKUP($A101,Deliba30,2,0),0)*Físico!H101</f>
        <v>0</v>
      </c>
      <c r="J101" s="4" t="n">
        <f aca="false">IFERROR(VLOOKUP($A101,Deliba30,2,0),0)*Físico!I101</f>
        <v>0</v>
      </c>
      <c r="K101" s="4" t="n">
        <f aca="false">IFERROR(VLOOKUP($A101,Deliba30,2,0),0)*Físico!J101</f>
        <v>0</v>
      </c>
      <c r="L101" s="4" t="n">
        <f aca="false">IFERROR(VLOOKUP($A101,Deliba30,2,0),0)*Físico!K101</f>
        <v>0</v>
      </c>
      <c r="M101" s="4" t="n">
        <f aca="false">IFERROR(VLOOKUP($A101,Deliba30,2,0),0)*Físico!L101</f>
        <v>0</v>
      </c>
      <c r="N101" s="4" t="n">
        <f aca="false">IFERROR(VLOOKUP($A101,Deliba30,2,0),0)*Físico!M101</f>
        <v>0</v>
      </c>
      <c r="O101" s="4" t="n">
        <f aca="false">IFERROR(VLOOKUP($A101,Deliba30,2,0),0)*Físico!N101</f>
        <v>0</v>
      </c>
      <c r="P101" s="4" t="n">
        <f aca="false">IFERROR(VLOOKUP($A101,Deliba30,2,0),0)*Físico!O101</f>
        <v>0</v>
      </c>
      <c r="Q101" s="4" t="n">
        <f aca="false">IFERROR(VLOOKUP($A101,Deliba30,2,0),0)*Físico!P101</f>
        <v>0</v>
      </c>
      <c r="R101" s="4" t="n">
        <f aca="false">IFERROR(VLOOKUP($A101,Deliba30,2,0),0)*Físico!Q101</f>
        <v>0</v>
      </c>
      <c r="S101" s="4" t="n">
        <f aca="false">IFERROR(VLOOKUP($A101,Deliba30,2,0),0)*Físico!R101</f>
        <v>0</v>
      </c>
      <c r="T101" s="4" t="n">
        <f aca="false">IFERROR(VLOOKUP($A101,Deliba30,2,0),0)*Físico!S101</f>
        <v>0</v>
      </c>
      <c r="U101" s="4" t="n">
        <f aca="false">IFERROR(VLOOKUP($A101,Deliba30,2,0),0)*Físico!T101</f>
        <v>0</v>
      </c>
      <c r="V101" s="4" t="n">
        <f aca="false">IFERROR(VLOOKUP($A101,Deliba30,2,0),0)*Físico!U101</f>
        <v>0</v>
      </c>
      <c r="W101" s="4" t="n">
        <f aca="false">IFERROR(VLOOKUP($A101,Deliba30,2,0),0)*Físico!V101</f>
        <v>0</v>
      </c>
      <c r="X101" s="4" t="n">
        <f aca="false">IFERROR(VLOOKUP($A101,Deliba30,2,0),0)*Físico!W101</f>
        <v>0</v>
      </c>
      <c r="Y101" s="4" t="n">
        <f aca="false">IFERROR(VLOOKUP($A101,Deliba30,2,0),0)*Físico!X101</f>
        <v>3983.29</v>
      </c>
      <c r="Z101" s="4" t="n">
        <f aca="false">IFERROR(VLOOKUP($A101,Deliba30,2,0),0)*Físico!Y101</f>
        <v>0</v>
      </c>
      <c r="AA101" s="4" t="n">
        <f aca="false">IFERROR(VLOOKUP($A101,Deliba30,2,0),0)*Físico!Z101</f>
        <v>0</v>
      </c>
      <c r="AB101" s="4" t="n">
        <f aca="false">IFERROR(VLOOKUP($A101,Deliba30,2,0),0)*Físico!AA101</f>
        <v>0</v>
      </c>
      <c r="AC101" s="4" t="n">
        <f aca="false">IFERROR(VLOOKUP($A101,Deliba30,2,0),0)*Físico!AB101</f>
        <v>0</v>
      </c>
      <c r="AD101" s="4" t="n">
        <f aca="false">IFERROR(VLOOKUP($A101,Deliba30,2,0),0)*Físico!AC101</f>
        <v>0</v>
      </c>
      <c r="AE101" s="4" t="n">
        <f aca="false">IFERROR(VLOOKUP($A101,Deliba30,2,0),0)*Físico!AD101</f>
        <v>0</v>
      </c>
      <c r="AF101" s="4" t="n">
        <f aca="false">IFERROR(VLOOKUP($A101,Deliba30,2,0),0)*Físico!AE101</f>
        <v>0</v>
      </c>
      <c r="AG101" s="4" t="n">
        <f aca="false">SUM(C101:AF101)</f>
        <v>3983.29</v>
      </c>
    </row>
    <row r="102" customFormat="false" ht="13.8" hidden="false" customHeight="false" outlineLevel="0" collapsed="false">
      <c r="A102" s="0" t="n">
        <f aca="false">LEFT(B102,9)*1</f>
        <v>41601013</v>
      </c>
      <c r="B102" s="3" t="s">
        <v>138</v>
      </c>
      <c r="C102" s="4" t="n">
        <f aca="false">IFERROR(VLOOKUP($A102,Deliba30,2,0),0)*Físico!B102</f>
        <v>0</v>
      </c>
      <c r="D102" s="4" t="n">
        <f aca="false">IFERROR(VLOOKUP($A102,Deliba30,2,0),0)*Físico!C102</f>
        <v>0</v>
      </c>
      <c r="E102" s="4" t="n">
        <f aca="false">IFERROR(VLOOKUP($A102,Deliba30,2,0),0)*Físico!D102</f>
        <v>0</v>
      </c>
      <c r="F102" s="4" t="n">
        <f aca="false">IFERROR(VLOOKUP($A102,Deliba30,2,0),0)*Físico!E102</f>
        <v>0</v>
      </c>
      <c r="G102" s="4" t="n">
        <f aca="false">IFERROR(VLOOKUP($A102,Deliba30,2,0),0)*Físico!F102</f>
        <v>13248.78</v>
      </c>
      <c r="H102" s="4" t="n">
        <f aca="false">IFERROR(VLOOKUP($A102,Deliba30,2,0),0)*Físico!G102</f>
        <v>0</v>
      </c>
      <c r="I102" s="4" t="n">
        <f aca="false">IFERROR(VLOOKUP($A102,Deliba30,2,0),0)*Físico!H102</f>
        <v>0</v>
      </c>
      <c r="J102" s="4" t="n">
        <f aca="false">IFERROR(VLOOKUP($A102,Deliba30,2,0),0)*Físico!I102</f>
        <v>0</v>
      </c>
      <c r="K102" s="4" t="n">
        <f aca="false">IFERROR(VLOOKUP($A102,Deliba30,2,0),0)*Físico!J102</f>
        <v>0</v>
      </c>
      <c r="L102" s="4" t="n">
        <f aca="false">IFERROR(VLOOKUP($A102,Deliba30,2,0),0)*Físico!K102</f>
        <v>0</v>
      </c>
      <c r="M102" s="4" t="n">
        <f aca="false">IFERROR(VLOOKUP($A102,Deliba30,2,0),0)*Físico!L102</f>
        <v>0</v>
      </c>
      <c r="N102" s="4" t="n">
        <f aca="false">IFERROR(VLOOKUP($A102,Deliba30,2,0),0)*Físico!M102</f>
        <v>0</v>
      </c>
      <c r="O102" s="4" t="n">
        <f aca="false">IFERROR(VLOOKUP($A102,Deliba30,2,0),0)*Físico!N102</f>
        <v>0</v>
      </c>
      <c r="P102" s="4" t="n">
        <f aca="false">IFERROR(VLOOKUP($A102,Deliba30,2,0),0)*Físico!O102</f>
        <v>0</v>
      </c>
      <c r="Q102" s="4" t="n">
        <f aca="false">IFERROR(VLOOKUP($A102,Deliba30,2,0),0)*Físico!P102</f>
        <v>0</v>
      </c>
      <c r="R102" s="4" t="n">
        <f aca="false">IFERROR(VLOOKUP($A102,Deliba30,2,0),0)*Físico!Q102</f>
        <v>0</v>
      </c>
      <c r="S102" s="4" t="n">
        <f aca="false">IFERROR(VLOOKUP($A102,Deliba30,2,0),0)*Físico!R102</f>
        <v>0</v>
      </c>
      <c r="T102" s="4" t="n">
        <f aca="false">IFERROR(VLOOKUP($A102,Deliba30,2,0),0)*Físico!S102</f>
        <v>0</v>
      </c>
      <c r="U102" s="4" t="n">
        <f aca="false">IFERROR(VLOOKUP($A102,Deliba30,2,0),0)*Físico!T102</f>
        <v>0</v>
      </c>
      <c r="V102" s="4" t="n">
        <f aca="false">IFERROR(VLOOKUP($A102,Deliba30,2,0),0)*Físico!U102</f>
        <v>17665.04</v>
      </c>
      <c r="W102" s="4" t="n">
        <f aca="false">IFERROR(VLOOKUP($A102,Deliba30,2,0),0)*Físico!V102</f>
        <v>0</v>
      </c>
      <c r="X102" s="4" t="n">
        <f aca="false">IFERROR(VLOOKUP($A102,Deliba30,2,0),0)*Físico!W102</f>
        <v>0</v>
      </c>
      <c r="Y102" s="4" t="n">
        <f aca="false">IFERROR(VLOOKUP($A102,Deliba30,2,0),0)*Físico!X102</f>
        <v>4416.26</v>
      </c>
      <c r="Z102" s="4" t="n">
        <f aca="false">IFERROR(VLOOKUP($A102,Deliba30,2,0),0)*Físico!Y102</f>
        <v>0</v>
      </c>
      <c r="AA102" s="4" t="n">
        <f aca="false">IFERROR(VLOOKUP($A102,Deliba30,2,0),0)*Físico!Z102</f>
        <v>0</v>
      </c>
      <c r="AB102" s="4" t="n">
        <f aca="false">IFERROR(VLOOKUP($A102,Deliba30,2,0),0)*Físico!AA102</f>
        <v>0</v>
      </c>
      <c r="AC102" s="4" t="n">
        <f aca="false">IFERROR(VLOOKUP($A102,Deliba30,2,0),0)*Físico!AB102</f>
        <v>0</v>
      </c>
      <c r="AD102" s="4" t="n">
        <f aca="false">IFERROR(VLOOKUP($A102,Deliba30,2,0),0)*Físico!AC102</f>
        <v>0</v>
      </c>
      <c r="AE102" s="4" t="n">
        <f aca="false">IFERROR(VLOOKUP($A102,Deliba30,2,0),0)*Físico!AD102</f>
        <v>0</v>
      </c>
      <c r="AF102" s="4" t="n">
        <f aca="false">IFERROR(VLOOKUP($A102,Deliba30,2,0),0)*Físico!AE102</f>
        <v>0</v>
      </c>
      <c r="AG102" s="4" t="n">
        <f aca="false">SUM(C102:AF102)</f>
        <v>35330.08</v>
      </c>
    </row>
    <row r="103" customFormat="false" ht="13.8" hidden="false" customHeight="false" outlineLevel="0" collapsed="false">
      <c r="A103" s="0" t="n">
        <f aca="false">LEFT(B103,9)*1</f>
        <v>41601016</v>
      </c>
      <c r="B103" s="3" t="s">
        <v>139</v>
      </c>
      <c r="C103" s="4" t="n">
        <f aca="false">IFERROR(VLOOKUP($A103,Deliba30,2,0),0)*Físico!B103</f>
        <v>0</v>
      </c>
      <c r="D103" s="4" t="n">
        <f aca="false">IFERROR(VLOOKUP($A103,Deliba30,2,0),0)*Físico!C103</f>
        <v>0</v>
      </c>
      <c r="E103" s="4" t="n">
        <f aca="false">IFERROR(VLOOKUP($A103,Deliba30,2,0),0)*Físico!D103</f>
        <v>0</v>
      </c>
      <c r="F103" s="4" t="n">
        <f aca="false">IFERROR(VLOOKUP($A103,Deliba30,2,0),0)*Físico!E103</f>
        <v>0</v>
      </c>
      <c r="G103" s="4" t="n">
        <f aca="false">IFERROR(VLOOKUP($A103,Deliba30,2,0),0)*Físico!F103</f>
        <v>4280.18</v>
      </c>
      <c r="H103" s="4" t="n">
        <f aca="false">IFERROR(VLOOKUP($A103,Deliba30,2,0),0)*Físico!G103</f>
        <v>0</v>
      </c>
      <c r="I103" s="4" t="n">
        <f aca="false">IFERROR(VLOOKUP($A103,Deliba30,2,0),0)*Físico!H103</f>
        <v>0</v>
      </c>
      <c r="J103" s="4" t="n">
        <f aca="false">IFERROR(VLOOKUP($A103,Deliba30,2,0),0)*Físico!I103</f>
        <v>0</v>
      </c>
      <c r="K103" s="4" t="n">
        <f aca="false">IFERROR(VLOOKUP($A103,Deliba30,2,0),0)*Físico!J103</f>
        <v>0</v>
      </c>
      <c r="L103" s="4" t="n">
        <f aca="false">IFERROR(VLOOKUP($A103,Deliba30,2,0),0)*Físico!K103</f>
        <v>0</v>
      </c>
      <c r="M103" s="4" t="n">
        <f aca="false">IFERROR(VLOOKUP($A103,Deliba30,2,0),0)*Físico!L103</f>
        <v>0</v>
      </c>
      <c r="N103" s="4" t="n">
        <f aca="false">IFERROR(VLOOKUP($A103,Deliba30,2,0),0)*Físico!M103</f>
        <v>0</v>
      </c>
      <c r="O103" s="4" t="n">
        <f aca="false">IFERROR(VLOOKUP($A103,Deliba30,2,0),0)*Físico!N103</f>
        <v>0</v>
      </c>
      <c r="P103" s="4" t="n">
        <f aca="false">IFERROR(VLOOKUP($A103,Deliba30,2,0),0)*Físico!O103</f>
        <v>0</v>
      </c>
      <c r="Q103" s="4" t="n">
        <f aca="false">IFERROR(VLOOKUP($A103,Deliba30,2,0),0)*Físico!P103</f>
        <v>0</v>
      </c>
      <c r="R103" s="4" t="n">
        <f aca="false">IFERROR(VLOOKUP($A103,Deliba30,2,0),0)*Físico!Q103</f>
        <v>0</v>
      </c>
      <c r="S103" s="4" t="n">
        <f aca="false">IFERROR(VLOOKUP($A103,Deliba30,2,0),0)*Físico!R103</f>
        <v>0</v>
      </c>
      <c r="T103" s="4" t="n">
        <f aca="false">IFERROR(VLOOKUP($A103,Deliba30,2,0),0)*Físico!S103</f>
        <v>0</v>
      </c>
      <c r="U103" s="4" t="n">
        <f aca="false">IFERROR(VLOOKUP($A103,Deliba30,2,0),0)*Físico!T103</f>
        <v>0</v>
      </c>
      <c r="V103" s="4" t="n">
        <f aca="false">IFERROR(VLOOKUP($A103,Deliba30,2,0),0)*Físico!U103</f>
        <v>0</v>
      </c>
      <c r="W103" s="4" t="n">
        <f aca="false">IFERROR(VLOOKUP($A103,Deliba30,2,0),0)*Físico!V103</f>
        <v>0</v>
      </c>
      <c r="X103" s="4" t="n">
        <f aca="false">IFERROR(VLOOKUP($A103,Deliba30,2,0),0)*Físico!W103</f>
        <v>0</v>
      </c>
      <c r="Y103" s="4" t="n">
        <f aca="false">IFERROR(VLOOKUP($A103,Deliba30,2,0),0)*Físico!X103</f>
        <v>0</v>
      </c>
      <c r="Z103" s="4" t="n">
        <f aca="false">IFERROR(VLOOKUP($A103,Deliba30,2,0),0)*Físico!Y103</f>
        <v>21400.9</v>
      </c>
      <c r="AA103" s="4" t="n">
        <f aca="false">IFERROR(VLOOKUP($A103,Deliba30,2,0),0)*Físico!Z103</f>
        <v>0</v>
      </c>
      <c r="AB103" s="4" t="n">
        <f aca="false">IFERROR(VLOOKUP($A103,Deliba30,2,0),0)*Físico!AA103</f>
        <v>0</v>
      </c>
      <c r="AC103" s="4" t="n">
        <f aca="false">IFERROR(VLOOKUP($A103,Deliba30,2,0),0)*Físico!AB103</f>
        <v>0</v>
      </c>
      <c r="AD103" s="4" t="n">
        <f aca="false">IFERROR(VLOOKUP($A103,Deliba30,2,0),0)*Físico!AC103</f>
        <v>0</v>
      </c>
      <c r="AE103" s="4" t="n">
        <f aca="false">IFERROR(VLOOKUP($A103,Deliba30,2,0),0)*Físico!AD103</f>
        <v>0</v>
      </c>
      <c r="AF103" s="4" t="n">
        <f aca="false">IFERROR(VLOOKUP($A103,Deliba30,2,0),0)*Físico!AE103</f>
        <v>0</v>
      </c>
      <c r="AG103" s="4" t="n">
        <f aca="false">SUM(C103:AF103)</f>
        <v>25681.08</v>
      </c>
    </row>
    <row r="104" customFormat="false" ht="13.8" hidden="false" customHeight="false" outlineLevel="0" collapsed="false">
      <c r="A104" s="0" t="n">
        <f aca="false">LEFT(B104,9)*1</f>
        <v>41601017</v>
      </c>
      <c r="B104" s="3" t="s">
        <v>140</v>
      </c>
      <c r="C104" s="4" t="n">
        <f aca="false">IFERROR(VLOOKUP($A104,Deliba30,2,0),0)*Físico!B104</f>
        <v>0</v>
      </c>
      <c r="D104" s="4" t="n">
        <f aca="false">IFERROR(VLOOKUP($A104,Deliba30,2,0),0)*Físico!C104</f>
        <v>0</v>
      </c>
      <c r="E104" s="4" t="n">
        <f aca="false">IFERROR(VLOOKUP($A104,Deliba30,2,0),0)*Físico!D104</f>
        <v>0</v>
      </c>
      <c r="F104" s="4" t="n">
        <f aca="false">IFERROR(VLOOKUP($A104,Deliba30,2,0),0)*Físico!E104</f>
        <v>0</v>
      </c>
      <c r="G104" s="4" t="n">
        <f aca="false">IFERROR(VLOOKUP($A104,Deliba30,2,0),0)*Físico!F104</f>
        <v>5202.1</v>
      </c>
      <c r="H104" s="4" t="n">
        <f aca="false">IFERROR(VLOOKUP($A104,Deliba30,2,0),0)*Físico!G104</f>
        <v>0</v>
      </c>
      <c r="I104" s="4" t="n">
        <f aca="false">IFERROR(VLOOKUP($A104,Deliba30,2,0),0)*Físico!H104</f>
        <v>0</v>
      </c>
      <c r="J104" s="4" t="n">
        <f aca="false">IFERROR(VLOOKUP($A104,Deliba30,2,0),0)*Físico!I104</f>
        <v>0</v>
      </c>
      <c r="K104" s="4" t="n">
        <f aca="false">IFERROR(VLOOKUP($A104,Deliba30,2,0),0)*Físico!J104</f>
        <v>2080.84</v>
      </c>
      <c r="L104" s="4" t="n">
        <f aca="false">IFERROR(VLOOKUP($A104,Deliba30,2,0),0)*Físico!K104</f>
        <v>0</v>
      </c>
      <c r="M104" s="4" t="n">
        <f aca="false">IFERROR(VLOOKUP($A104,Deliba30,2,0),0)*Físico!L104</f>
        <v>0</v>
      </c>
      <c r="N104" s="4" t="n">
        <f aca="false">IFERROR(VLOOKUP($A104,Deliba30,2,0),0)*Físico!M104</f>
        <v>0</v>
      </c>
      <c r="O104" s="4" t="n">
        <f aca="false">IFERROR(VLOOKUP($A104,Deliba30,2,0),0)*Físico!N104</f>
        <v>0</v>
      </c>
      <c r="P104" s="4" t="n">
        <f aca="false">IFERROR(VLOOKUP($A104,Deliba30,2,0),0)*Físico!O104</f>
        <v>0</v>
      </c>
      <c r="Q104" s="4" t="n">
        <f aca="false">IFERROR(VLOOKUP($A104,Deliba30,2,0),0)*Físico!P104</f>
        <v>0</v>
      </c>
      <c r="R104" s="4" t="n">
        <f aca="false">IFERROR(VLOOKUP($A104,Deliba30,2,0),0)*Físico!Q104</f>
        <v>0</v>
      </c>
      <c r="S104" s="4" t="n">
        <f aca="false">IFERROR(VLOOKUP($A104,Deliba30,2,0),0)*Físico!R104</f>
        <v>0</v>
      </c>
      <c r="T104" s="4" t="n">
        <f aca="false">IFERROR(VLOOKUP($A104,Deliba30,2,0),0)*Físico!S104</f>
        <v>0</v>
      </c>
      <c r="U104" s="4" t="n">
        <f aca="false">IFERROR(VLOOKUP($A104,Deliba30,2,0),0)*Físico!T104</f>
        <v>0</v>
      </c>
      <c r="V104" s="4" t="n">
        <f aca="false">IFERROR(VLOOKUP($A104,Deliba30,2,0),0)*Físico!U104</f>
        <v>6242.52</v>
      </c>
      <c r="W104" s="4" t="n">
        <f aca="false">IFERROR(VLOOKUP($A104,Deliba30,2,0),0)*Físico!V104</f>
        <v>0</v>
      </c>
      <c r="X104" s="4" t="n">
        <f aca="false">IFERROR(VLOOKUP($A104,Deliba30,2,0),0)*Físico!W104</f>
        <v>0</v>
      </c>
      <c r="Y104" s="4" t="n">
        <f aca="false">IFERROR(VLOOKUP($A104,Deliba30,2,0),0)*Físico!X104</f>
        <v>9363.78</v>
      </c>
      <c r="Z104" s="4" t="n">
        <f aca="false">IFERROR(VLOOKUP($A104,Deliba30,2,0),0)*Físico!Y104</f>
        <v>0</v>
      </c>
      <c r="AA104" s="4" t="n">
        <f aca="false">IFERROR(VLOOKUP($A104,Deliba30,2,0),0)*Físico!Z104</f>
        <v>0</v>
      </c>
      <c r="AB104" s="4" t="n">
        <f aca="false">IFERROR(VLOOKUP($A104,Deliba30,2,0),0)*Físico!AA104</f>
        <v>0</v>
      </c>
      <c r="AC104" s="4" t="n">
        <f aca="false">IFERROR(VLOOKUP($A104,Deliba30,2,0),0)*Físico!AB104</f>
        <v>0</v>
      </c>
      <c r="AD104" s="4" t="n">
        <f aca="false">IFERROR(VLOOKUP($A104,Deliba30,2,0),0)*Físico!AC104</f>
        <v>0</v>
      </c>
      <c r="AE104" s="4" t="n">
        <f aca="false">IFERROR(VLOOKUP($A104,Deliba30,2,0),0)*Físico!AD104</f>
        <v>0</v>
      </c>
      <c r="AF104" s="4" t="n">
        <f aca="false">IFERROR(VLOOKUP($A104,Deliba30,2,0),0)*Físico!AE104</f>
        <v>0</v>
      </c>
      <c r="AG104" s="4" t="n">
        <f aca="false">SUM(C104:AF104)</f>
        <v>22889.24</v>
      </c>
    </row>
    <row r="105" customFormat="false" ht="13.8" hidden="false" customHeight="false" outlineLevel="0" collapsed="false">
      <c r="A105" s="0" t="n">
        <f aca="false">LEFT(B105,9)*1</f>
        <v>41601021</v>
      </c>
      <c r="B105" s="3" t="s">
        <v>141</v>
      </c>
      <c r="C105" s="4" t="n">
        <f aca="false">IFERROR(VLOOKUP($A105,Deliba30,2,0),0)*Físico!B105</f>
        <v>0</v>
      </c>
      <c r="D105" s="4" t="n">
        <f aca="false">IFERROR(VLOOKUP($A105,Deliba30,2,0),0)*Físico!C105</f>
        <v>0</v>
      </c>
      <c r="E105" s="4" t="n">
        <f aca="false">IFERROR(VLOOKUP($A105,Deliba30,2,0),0)*Físico!D105</f>
        <v>0</v>
      </c>
      <c r="F105" s="4" t="n">
        <f aca="false">IFERROR(VLOOKUP($A105,Deliba30,2,0),0)*Físico!E105</f>
        <v>0</v>
      </c>
      <c r="G105" s="4" t="n">
        <f aca="false">IFERROR(VLOOKUP($A105,Deliba30,2,0),0)*Físico!F105</f>
        <v>2279.28</v>
      </c>
      <c r="H105" s="4" t="n">
        <f aca="false">IFERROR(VLOOKUP($A105,Deliba30,2,0),0)*Físico!G105</f>
        <v>0</v>
      </c>
      <c r="I105" s="4" t="n">
        <f aca="false">IFERROR(VLOOKUP($A105,Deliba30,2,0),0)*Físico!H105</f>
        <v>0</v>
      </c>
      <c r="J105" s="4" t="n">
        <f aca="false">IFERROR(VLOOKUP($A105,Deliba30,2,0),0)*Físico!I105</f>
        <v>0</v>
      </c>
      <c r="K105" s="4" t="n">
        <f aca="false">IFERROR(VLOOKUP($A105,Deliba30,2,0),0)*Físico!J105</f>
        <v>0</v>
      </c>
      <c r="L105" s="4" t="n">
        <f aca="false">IFERROR(VLOOKUP($A105,Deliba30,2,0),0)*Físico!K105</f>
        <v>0</v>
      </c>
      <c r="M105" s="4" t="n">
        <f aca="false">IFERROR(VLOOKUP($A105,Deliba30,2,0),0)*Físico!L105</f>
        <v>0</v>
      </c>
      <c r="N105" s="4" t="n">
        <f aca="false">IFERROR(VLOOKUP($A105,Deliba30,2,0),0)*Físico!M105</f>
        <v>0</v>
      </c>
      <c r="O105" s="4" t="n">
        <f aca="false">IFERROR(VLOOKUP($A105,Deliba30,2,0),0)*Físico!N105</f>
        <v>0</v>
      </c>
      <c r="P105" s="4" t="n">
        <f aca="false">IFERROR(VLOOKUP($A105,Deliba30,2,0),0)*Físico!O105</f>
        <v>0</v>
      </c>
      <c r="Q105" s="4" t="n">
        <f aca="false">IFERROR(VLOOKUP($A105,Deliba30,2,0),0)*Físico!P105</f>
        <v>0</v>
      </c>
      <c r="R105" s="4" t="n">
        <f aca="false">IFERROR(VLOOKUP($A105,Deliba30,2,0),0)*Físico!Q105</f>
        <v>0</v>
      </c>
      <c r="S105" s="4" t="n">
        <f aca="false">IFERROR(VLOOKUP($A105,Deliba30,2,0),0)*Físico!R105</f>
        <v>0</v>
      </c>
      <c r="T105" s="4" t="n">
        <f aca="false">IFERROR(VLOOKUP($A105,Deliba30,2,0),0)*Físico!S105</f>
        <v>0</v>
      </c>
      <c r="U105" s="4" t="n">
        <f aca="false">IFERROR(VLOOKUP($A105,Deliba30,2,0),0)*Físico!T105</f>
        <v>0</v>
      </c>
      <c r="V105" s="4" t="n">
        <f aca="false">IFERROR(VLOOKUP($A105,Deliba30,2,0),0)*Físico!U105</f>
        <v>0</v>
      </c>
      <c r="W105" s="4" t="n">
        <f aca="false">IFERROR(VLOOKUP($A105,Deliba30,2,0),0)*Físico!V105</f>
        <v>0</v>
      </c>
      <c r="X105" s="4" t="n">
        <f aca="false">IFERROR(VLOOKUP($A105,Deliba30,2,0),0)*Físico!W105</f>
        <v>0</v>
      </c>
      <c r="Y105" s="4" t="n">
        <f aca="false">IFERROR(VLOOKUP($A105,Deliba30,2,0),0)*Físico!X105</f>
        <v>9117.12</v>
      </c>
      <c r="Z105" s="4" t="n">
        <f aca="false">IFERROR(VLOOKUP($A105,Deliba30,2,0),0)*Físico!Y105</f>
        <v>0</v>
      </c>
      <c r="AA105" s="4" t="n">
        <f aca="false">IFERROR(VLOOKUP($A105,Deliba30,2,0),0)*Físico!Z105</f>
        <v>0</v>
      </c>
      <c r="AB105" s="4" t="n">
        <f aca="false">IFERROR(VLOOKUP($A105,Deliba30,2,0),0)*Físico!AA105</f>
        <v>0</v>
      </c>
      <c r="AC105" s="4" t="n">
        <f aca="false">IFERROR(VLOOKUP($A105,Deliba30,2,0),0)*Físico!AB105</f>
        <v>0</v>
      </c>
      <c r="AD105" s="4" t="n">
        <f aca="false">IFERROR(VLOOKUP($A105,Deliba30,2,0),0)*Físico!AC105</f>
        <v>0</v>
      </c>
      <c r="AE105" s="4" t="n">
        <f aca="false">IFERROR(VLOOKUP($A105,Deliba30,2,0),0)*Físico!AD105</f>
        <v>0</v>
      </c>
      <c r="AF105" s="4" t="n">
        <f aca="false">IFERROR(VLOOKUP($A105,Deliba30,2,0),0)*Físico!AE105</f>
        <v>0</v>
      </c>
      <c r="AG105" s="4" t="n">
        <f aca="false">SUM(C105:AF105)</f>
        <v>11396.4</v>
      </c>
    </row>
    <row r="106" customFormat="false" ht="13.8" hidden="false" customHeight="false" outlineLevel="0" collapsed="false">
      <c r="A106" s="0" t="n">
        <f aca="false">LEFT(B106,9)*1</f>
        <v>41602016</v>
      </c>
      <c r="B106" s="3" t="s">
        <v>142</v>
      </c>
      <c r="C106" s="4" t="n">
        <f aca="false">IFERROR(VLOOKUP($A106,Deliba30,2,0),0)*Físico!B106</f>
        <v>0</v>
      </c>
      <c r="D106" s="4" t="n">
        <f aca="false">IFERROR(VLOOKUP($A106,Deliba30,2,0),0)*Físico!C106</f>
        <v>0</v>
      </c>
      <c r="E106" s="4" t="n">
        <f aca="false">IFERROR(VLOOKUP($A106,Deliba30,2,0),0)*Físico!D106</f>
        <v>0</v>
      </c>
      <c r="F106" s="4" t="n">
        <f aca="false">IFERROR(VLOOKUP($A106,Deliba30,2,0),0)*Físico!E106</f>
        <v>0</v>
      </c>
      <c r="G106" s="4" t="n">
        <f aca="false">IFERROR(VLOOKUP($A106,Deliba30,2,0),0)*Físico!F106</f>
        <v>0</v>
      </c>
      <c r="H106" s="4" t="n">
        <f aca="false">IFERROR(VLOOKUP($A106,Deliba30,2,0),0)*Físico!G106</f>
        <v>0</v>
      </c>
      <c r="I106" s="4" t="n">
        <f aca="false">IFERROR(VLOOKUP($A106,Deliba30,2,0),0)*Físico!H106</f>
        <v>0</v>
      </c>
      <c r="J106" s="4" t="n">
        <f aca="false">IFERROR(VLOOKUP($A106,Deliba30,2,0),0)*Físico!I106</f>
        <v>0</v>
      </c>
      <c r="K106" s="4" t="n">
        <f aca="false">IFERROR(VLOOKUP($A106,Deliba30,2,0),0)*Físico!J106</f>
        <v>0</v>
      </c>
      <c r="L106" s="4" t="n">
        <f aca="false">IFERROR(VLOOKUP($A106,Deliba30,2,0),0)*Físico!K106</f>
        <v>0</v>
      </c>
      <c r="M106" s="4" t="n">
        <f aca="false">IFERROR(VLOOKUP($A106,Deliba30,2,0),0)*Físico!L106</f>
        <v>0</v>
      </c>
      <c r="N106" s="4" t="n">
        <f aca="false">IFERROR(VLOOKUP($A106,Deliba30,2,0),0)*Físico!M106</f>
        <v>0</v>
      </c>
      <c r="O106" s="4" t="n">
        <f aca="false">IFERROR(VLOOKUP($A106,Deliba30,2,0),0)*Físico!N106</f>
        <v>0</v>
      </c>
      <c r="P106" s="4" t="n">
        <f aca="false">IFERROR(VLOOKUP($A106,Deliba30,2,0),0)*Físico!O106</f>
        <v>0</v>
      </c>
      <c r="Q106" s="4" t="n">
        <f aca="false">IFERROR(VLOOKUP($A106,Deliba30,2,0),0)*Físico!P106</f>
        <v>0</v>
      </c>
      <c r="R106" s="4" t="n">
        <f aca="false">IFERROR(VLOOKUP($A106,Deliba30,2,0),0)*Físico!Q106</f>
        <v>0</v>
      </c>
      <c r="S106" s="4" t="n">
        <f aca="false">IFERROR(VLOOKUP($A106,Deliba30,2,0),0)*Físico!R106</f>
        <v>0</v>
      </c>
      <c r="T106" s="4" t="n">
        <f aca="false">IFERROR(VLOOKUP($A106,Deliba30,2,0),0)*Físico!S106</f>
        <v>0</v>
      </c>
      <c r="U106" s="4" t="n">
        <f aca="false">IFERROR(VLOOKUP($A106,Deliba30,2,0),0)*Físico!T106</f>
        <v>0</v>
      </c>
      <c r="V106" s="4" t="n">
        <f aca="false">IFERROR(VLOOKUP($A106,Deliba30,2,0),0)*Físico!U106</f>
        <v>2509.73</v>
      </c>
      <c r="W106" s="4" t="n">
        <f aca="false">IFERROR(VLOOKUP($A106,Deliba30,2,0),0)*Físico!V106</f>
        <v>0</v>
      </c>
      <c r="X106" s="4" t="n">
        <f aca="false">IFERROR(VLOOKUP($A106,Deliba30,2,0),0)*Físico!W106</f>
        <v>0</v>
      </c>
      <c r="Y106" s="4" t="n">
        <f aca="false">IFERROR(VLOOKUP($A106,Deliba30,2,0),0)*Físico!X106</f>
        <v>0</v>
      </c>
      <c r="Z106" s="4" t="n">
        <f aca="false">IFERROR(VLOOKUP($A106,Deliba30,2,0),0)*Físico!Y106</f>
        <v>0</v>
      </c>
      <c r="AA106" s="4" t="n">
        <f aca="false">IFERROR(VLOOKUP($A106,Deliba30,2,0),0)*Físico!Z106</f>
        <v>0</v>
      </c>
      <c r="AB106" s="4" t="n">
        <f aca="false">IFERROR(VLOOKUP($A106,Deliba30,2,0),0)*Físico!AA106</f>
        <v>0</v>
      </c>
      <c r="AC106" s="4" t="n">
        <f aca="false">IFERROR(VLOOKUP($A106,Deliba30,2,0),0)*Físico!AB106</f>
        <v>0</v>
      </c>
      <c r="AD106" s="4" t="n">
        <f aca="false">IFERROR(VLOOKUP($A106,Deliba30,2,0),0)*Físico!AC106</f>
        <v>0</v>
      </c>
      <c r="AE106" s="4" t="n">
        <f aca="false">IFERROR(VLOOKUP($A106,Deliba30,2,0),0)*Físico!AD106</f>
        <v>0</v>
      </c>
      <c r="AF106" s="4" t="n">
        <f aca="false">IFERROR(VLOOKUP($A106,Deliba30,2,0),0)*Físico!AE106</f>
        <v>0</v>
      </c>
      <c r="AG106" s="4" t="n">
        <f aca="false">SUM(C106:AF106)</f>
        <v>2509.73</v>
      </c>
    </row>
    <row r="107" customFormat="false" ht="13.8" hidden="false" customHeight="false" outlineLevel="0" collapsed="false">
      <c r="A107" s="0" t="n">
        <f aca="false">LEFT(B107,9)*1</f>
        <v>41602019</v>
      </c>
      <c r="B107" s="3" t="s">
        <v>143</v>
      </c>
      <c r="C107" s="4" t="n">
        <f aca="false">IFERROR(VLOOKUP($A107,Deliba30,2,0),0)*Físico!B107</f>
        <v>0</v>
      </c>
      <c r="D107" s="4" t="n">
        <f aca="false">IFERROR(VLOOKUP($A107,Deliba30,2,0),0)*Físico!C107</f>
        <v>0</v>
      </c>
      <c r="E107" s="4" t="n">
        <f aca="false">IFERROR(VLOOKUP($A107,Deliba30,2,0),0)*Físico!D107</f>
        <v>0</v>
      </c>
      <c r="F107" s="4" t="n">
        <f aca="false">IFERROR(VLOOKUP($A107,Deliba30,2,0),0)*Físico!E107</f>
        <v>0</v>
      </c>
      <c r="G107" s="4" t="n">
        <f aca="false">IFERROR(VLOOKUP($A107,Deliba30,2,0),0)*Físico!F107</f>
        <v>3814.58</v>
      </c>
      <c r="H107" s="4" t="n">
        <f aca="false">IFERROR(VLOOKUP($A107,Deliba30,2,0),0)*Físico!G107</f>
        <v>0</v>
      </c>
      <c r="I107" s="4" t="n">
        <f aca="false">IFERROR(VLOOKUP($A107,Deliba30,2,0),0)*Físico!H107</f>
        <v>0</v>
      </c>
      <c r="J107" s="4" t="n">
        <f aca="false">IFERROR(VLOOKUP($A107,Deliba30,2,0),0)*Físico!I107</f>
        <v>0</v>
      </c>
      <c r="K107" s="4" t="n">
        <f aca="false">IFERROR(VLOOKUP($A107,Deliba30,2,0),0)*Físico!J107</f>
        <v>0</v>
      </c>
      <c r="L107" s="4" t="n">
        <f aca="false">IFERROR(VLOOKUP($A107,Deliba30,2,0),0)*Físico!K107</f>
        <v>0</v>
      </c>
      <c r="M107" s="4" t="n">
        <f aca="false">IFERROR(VLOOKUP($A107,Deliba30,2,0),0)*Físico!L107</f>
        <v>0</v>
      </c>
      <c r="N107" s="4" t="n">
        <f aca="false">IFERROR(VLOOKUP($A107,Deliba30,2,0),0)*Físico!M107</f>
        <v>0</v>
      </c>
      <c r="O107" s="4" t="n">
        <f aca="false">IFERROR(VLOOKUP($A107,Deliba30,2,0),0)*Físico!N107</f>
        <v>0</v>
      </c>
      <c r="P107" s="4" t="n">
        <f aca="false">IFERROR(VLOOKUP($A107,Deliba30,2,0),0)*Físico!O107</f>
        <v>0</v>
      </c>
      <c r="Q107" s="4" t="n">
        <f aca="false">IFERROR(VLOOKUP($A107,Deliba30,2,0),0)*Físico!P107</f>
        <v>0</v>
      </c>
      <c r="R107" s="4" t="n">
        <f aca="false">IFERROR(VLOOKUP($A107,Deliba30,2,0),0)*Físico!Q107</f>
        <v>0</v>
      </c>
      <c r="S107" s="4" t="n">
        <f aca="false">IFERROR(VLOOKUP($A107,Deliba30,2,0),0)*Físico!R107</f>
        <v>0</v>
      </c>
      <c r="T107" s="4" t="n">
        <f aca="false">IFERROR(VLOOKUP($A107,Deliba30,2,0),0)*Físico!S107</f>
        <v>0</v>
      </c>
      <c r="U107" s="4" t="n">
        <f aca="false">IFERROR(VLOOKUP($A107,Deliba30,2,0),0)*Físico!T107</f>
        <v>0</v>
      </c>
      <c r="V107" s="4" t="n">
        <f aca="false">IFERROR(VLOOKUP($A107,Deliba30,2,0),0)*Físico!U107</f>
        <v>0</v>
      </c>
      <c r="W107" s="4" t="n">
        <f aca="false">IFERROR(VLOOKUP($A107,Deliba30,2,0),0)*Físico!V107</f>
        <v>0</v>
      </c>
      <c r="X107" s="4" t="n">
        <f aca="false">IFERROR(VLOOKUP($A107,Deliba30,2,0),0)*Físico!W107</f>
        <v>0</v>
      </c>
      <c r="Y107" s="4" t="n">
        <f aca="false">IFERROR(VLOOKUP($A107,Deliba30,2,0),0)*Físico!X107</f>
        <v>0</v>
      </c>
      <c r="Z107" s="4" t="n">
        <f aca="false">IFERROR(VLOOKUP($A107,Deliba30,2,0),0)*Físico!Y107</f>
        <v>0</v>
      </c>
      <c r="AA107" s="4" t="n">
        <f aca="false">IFERROR(VLOOKUP($A107,Deliba30,2,0),0)*Físico!Z107</f>
        <v>0</v>
      </c>
      <c r="AB107" s="4" t="n">
        <f aca="false">IFERROR(VLOOKUP($A107,Deliba30,2,0),0)*Físico!AA107</f>
        <v>0</v>
      </c>
      <c r="AC107" s="4" t="n">
        <f aca="false">IFERROR(VLOOKUP($A107,Deliba30,2,0),0)*Físico!AB107</f>
        <v>0</v>
      </c>
      <c r="AD107" s="4" t="n">
        <f aca="false">IFERROR(VLOOKUP($A107,Deliba30,2,0),0)*Físico!AC107</f>
        <v>0</v>
      </c>
      <c r="AE107" s="4" t="n">
        <f aca="false">IFERROR(VLOOKUP($A107,Deliba30,2,0),0)*Físico!AD107</f>
        <v>0</v>
      </c>
      <c r="AF107" s="4" t="n">
        <f aca="false">IFERROR(VLOOKUP($A107,Deliba30,2,0),0)*Físico!AE107</f>
        <v>0</v>
      </c>
      <c r="AG107" s="4" t="n">
        <f aca="false">SUM(C107:AF107)</f>
        <v>3814.58</v>
      </c>
    </row>
    <row r="108" customFormat="false" ht="13.8" hidden="false" customHeight="false" outlineLevel="0" collapsed="false">
      <c r="A108" s="0" t="n">
        <f aca="false">LEFT(B108,9)*1</f>
        <v>41602021</v>
      </c>
      <c r="B108" s="3" t="s">
        <v>144</v>
      </c>
      <c r="C108" s="4" t="n">
        <f aca="false">IFERROR(VLOOKUP($A108,Deliba30,2,0),0)*Físico!B108</f>
        <v>0</v>
      </c>
      <c r="D108" s="4" t="n">
        <f aca="false">IFERROR(VLOOKUP($A108,Deliba30,2,0),0)*Físico!C108</f>
        <v>0</v>
      </c>
      <c r="E108" s="4" t="n">
        <f aca="false">IFERROR(VLOOKUP($A108,Deliba30,2,0),0)*Físico!D108</f>
        <v>0</v>
      </c>
      <c r="F108" s="4" t="n">
        <f aca="false">IFERROR(VLOOKUP($A108,Deliba30,2,0),0)*Físico!E108</f>
        <v>0</v>
      </c>
      <c r="G108" s="4" t="n">
        <f aca="false">IFERROR(VLOOKUP($A108,Deliba30,2,0),0)*Físico!F108</f>
        <v>0</v>
      </c>
      <c r="H108" s="4" t="n">
        <f aca="false">IFERROR(VLOOKUP($A108,Deliba30,2,0),0)*Físico!G108</f>
        <v>0</v>
      </c>
      <c r="I108" s="4" t="n">
        <f aca="false">IFERROR(VLOOKUP($A108,Deliba30,2,0),0)*Físico!H108</f>
        <v>0</v>
      </c>
      <c r="J108" s="4" t="n">
        <f aca="false">IFERROR(VLOOKUP($A108,Deliba30,2,0),0)*Físico!I108</f>
        <v>0</v>
      </c>
      <c r="K108" s="4" t="n">
        <f aca="false">IFERROR(VLOOKUP($A108,Deliba30,2,0),0)*Físico!J108</f>
        <v>0</v>
      </c>
      <c r="L108" s="4" t="n">
        <f aca="false">IFERROR(VLOOKUP($A108,Deliba30,2,0),0)*Físico!K108</f>
        <v>0</v>
      </c>
      <c r="M108" s="4" t="n">
        <f aca="false">IFERROR(VLOOKUP($A108,Deliba30,2,0),0)*Físico!L108</f>
        <v>0</v>
      </c>
      <c r="N108" s="4" t="n">
        <f aca="false">IFERROR(VLOOKUP($A108,Deliba30,2,0),0)*Físico!M108</f>
        <v>0</v>
      </c>
      <c r="O108" s="4" t="n">
        <f aca="false">IFERROR(VLOOKUP($A108,Deliba30,2,0),0)*Físico!N108</f>
        <v>0</v>
      </c>
      <c r="P108" s="4" t="n">
        <f aca="false">IFERROR(VLOOKUP($A108,Deliba30,2,0),0)*Físico!O108</f>
        <v>0</v>
      </c>
      <c r="Q108" s="4" t="n">
        <f aca="false">IFERROR(VLOOKUP($A108,Deliba30,2,0),0)*Físico!P108</f>
        <v>1937.81</v>
      </c>
      <c r="R108" s="4" t="n">
        <f aca="false">IFERROR(VLOOKUP($A108,Deliba30,2,0),0)*Físico!Q108</f>
        <v>0</v>
      </c>
      <c r="S108" s="4" t="n">
        <f aca="false">IFERROR(VLOOKUP($A108,Deliba30,2,0),0)*Físico!R108</f>
        <v>0</v>
      </c>
      <c r="T108" s="4" t="n">
        <f aca="false">IFERROR(VLOOKUP($A108,Deliba30,2,0),0)*Físico!S108</f>
        <v>0</v>
      </c>
      <c r="U108" s="4" t="n">
        <f aca="false">IFERROR(VLOOKUP($A108,Deliba30,2,0),0)*Físico!T108</f>
        <v>0</v>
      </c>
      <c r="V108" s="4" t="n">
        <f aca="false">IFERROR(VLOOKUP($A108,Deliba30,2,0),0)*Físico!U108</f>
        <v>1937.81</v>
      </c>
      <c r="W108" s="4" t="n">
        <f aca="false">IFERROR(VLOOKUP($A108,Deliba30,2,0),0)*Físico!V108</f>
        <v>0</v>
      </c>
      <c r="X108" s="4" t="n">
        <f aca="false">IFERROR(VLOOKUP($A108,Deliba30,2,0),0)*Físico!W108</f>
        <v>0</v>
      </c>
      <c r="Y108" s="4" t="n">
        <f aca="false">IFERROR(VLOOKUP($A108,Deliba30,2,0),0)*Físico!X108</f>
        <v>1937.81</v>
      </c>
      <c r="Z108" s="4" t="n">
        <f aca="false">IFERROR(VLOOKUP($A108,Deliba30,2,0),0)*Físico!Y108</f>
        <v>0</v>
      </c>
      <c r="AA108" s="4" t="n">
        <f aca="false">IFERROR(VLOOKUP($A108,Deliba30,2,0),0)*Físico!Z108</f>
        <v>0</v>
      </c>
      <c r="AB108" s="4" t="n">
        <f aca="false">IFERROR(VLOOKUP($A108,Deliba30,2,0),0)*Físico!AA108</f>
        <v>0</v>
      </c>
      <c r="AC108" s="4" t="n">
        <f aca="false">IFERROR(VLOOKUP($A108,Deliba30,2,0),0)*Físico!AB108</f>
        <v>0</v>
      </c>
      <c r="AD108" s="4" t="n">
        <f aca="false">IFERROR(VLOOKUP($A108,Deliba30,2,0),0)*Físico!AC108</f>
        <v>0</v>
      </c>
      <c r="AE108" s="4" t="n">
        <f aca="false">IFERROR(VLOOKUP($A108,Deliba30,2,0),0)*Físico!AD108</f>
        <v>0</v>
      </c>
      <c r="AF108" s="4" t="n">
        <f aca="false">IFERROR(VLOOKUP($A108,Deliba30,2,0),0)*Físico!AE108</f>
        <v>0</v>
      </c>
      <c r="AG108" s="4" t="n">
        <f aca="false">SUM(C108:AF108)</f>
        <v>5813.43</v>
      </c>
    </row>
    <row r="109" customFormat="false" ht="13.8" hidden="false" customHeight="false" outlineLevel="0" collapsed="false">
      <c r="A109" s="0" t="n">
        <f aca="false">LEFT(B109,9)*1</f>
        <v>41602022</v>
      </c>
      <c r="B109" s="3" t="s">
        <v>145</v>
      </c>
      <c r="C109" s="4" t="n">
        <f aca="false">IFERROR(VLOOKUP($A109,Deliba30,2,0),0)*Físico!B109</f>
        <v>0</v>
      </c>
      <c r="D109" s="4" t="n">
        <f aca="false">IFERROR(VLOOKUP($A109,Deliba30,2,0),0)*Físico!C109</f>
        <v>0</v>
      </c>
      <c r="E109" s="4" t="n">
        <f aca="false">IFERROR(VLOOKUP($A109,Deliba30,2,0),0)*Físico!D109</f>
        <v>0</v>
      </c>
      <c r="F109" s="4" t="n">
        <f aca="false">IFERROR(VLOOKUP($A109,Deliba30,2,0),0)*Físico!E109</f>
        <v>0</v>
      </c>
      <c r="G109" s="4" t="n">
        <f aca="false">IFERROR(VLOOKUP($A109,Deliba30,2,0),0)*Físico!F109</f>
        <v>0</v>
      </c>
      <c r="H109" s="4" t="n">
        <f aca="false">IFERROR(VLOOKUP($A109,Deliba30,2,0),0)*Físico!G109</f>
        <v>0</v>
      </c>
      <c r="I109" s="4" t="n">
        <f aca="false">IFERROR(VLOOKUP($A109,Deliba30,2,0),0)*Físico!H109</f>
        <v>0</v>
      </c>
      <c r="J109" s="4" t="n">
        <f aca="false">IFERROR(VLOOKUP($A109,Deliba30,2,0),0)*Físico!I109</f>
        <v>0</v>
      </c>
      <c r="K109" s="4" t="n">
        <f aca="false">IFERROR(VLOOKUP($A109,Deliba30,2,0),0)*Físico!J109</f>
        <v>0</v>
      </c>
      <c r="L109" s="4" t="n">
        <f aca="false">IFERROR(VLOOKUP($A109,Deliba30,2,0),0)*Físico!K109</f>
        <v>0</v>
      </c>
      <c r="M109" s="4" t="n">
        <f aca="false">IFERROR(VLOOKUP($A109,Deliba30,2,0),0)*Físico!L109</f>
        <v>0</v>
      </c>
      <c r="N109" s="4" t="n">
        <f aca="false">IFERROR(VLOOKUP($A109,Deliba30,2,0),0)*Físico!M109</f>
        <v>0</v>
      </c>
      <c r="O109" s="4" t="n">
        <f aca="false">IFERROR(VLOOKUP($A109,Deliba30,2,0),0)*Físico!N109</f>
        <v>0</v>
      </c>
      <c r="P109" s="4" t="n">
        <f aca="false">IFERROR(VLOOKUP($A109,Deliba30,2,0),0)*Físico!O109</f>
        <v>0</v>
      </c>
      <c r="Q109" s="4" t="n">
        <f aca="false">IFERROR(VLOOKUP($A109,Deliba30,2,0),0)*Físico!P109</f>
        <v>0</v>
      </c>
      <c r="R109" s="4" t="n">
        <f aca="false">IFERROR(VLOOKUP($A109,Deliba30,2,0),0)*Físico!Q109</f>
        <v>0</v>
      </c>
      <c r="S109" s="4" t="n">
        <f aca="false">IFERROR(VLOOKUP($A109,Deliba30,2,0),0)*Físico!R109</f>
        <v>0</v>
      </c>
      <c r="T109" s="4" t="n">
        <f aca="false">IFERROR(VLOOKUP($A109,Deliba30,2,0),0)*Físico!S109</f>
        <v>0</v>
      </c>
      <c r="U109" s="4" t="n">
        <f aca="false">IFERROR(VLOOKUP($A109,Deliba30,2,0),0)*Físico!T109</f>
        <v>0</v>
      </c>
      <c r="V109" s="4" t="n">
        <f aca="false">IFERROR(VLOOKUP($A109,Deliba30,2,0),0)*Físico!U109</f>
        <v>0</v>
      </c>
      <c r="W109" s="4" t="n">
        <f aca="false">IFERROR(VLOOKUP($A109,Deliba30,2,0),0)*Físico!V109</f>
        <v>0</v>
      </c>
      <c r="X109" s="4" t="n">
        <f aca="false">IFERROR(VLOOKUP($A109,Deliba30,2,0),0)*Físico!W109</f>
        <v>0</v>
      </c>
      <c r="Y109" s="4" t="n">
        <f aca="false">IFERROR(VLOOKUP($A109,Deliba30,2,0),0)*Físico!X109</f>
        <v>4577.36</v>
      </c>
      <c r="Z109" s="4" t="n">
        <f aca="false">IFERROR(VLOOKUP($A109,Deliba30,2,0),0)*Físico!Y109</f>
        <v>0</v>
      </c>
      <c r="AA109" s="4" t="n">
        <f aca="false">IFERROR(VLOOKUP($A109,Deliba30,2,0),0)*Físico!Z109</f>
        <v>0</v>
      </c>
      <c r="AB109" s="4" t="n">
        <f aca="false">IFERROR(VLOOKUP($A109,Deliba30,2,0),0)*Físico!AA109</f>
        <v>0</v>
      </c>
      <c r="AC109" s="4" t="n">
        <f aca="false">IFERROR(VLOOKUP($A109,Deliba30,2,0),0)*Físico!AB109</f>
        <v>0</v>
      </c>
      <c r="AD109" s="4" t="n">
        <f aca="false">IFERROR(VLOOKUP($A109,Deliba30,2,0),0)*Físico!AC109</f>
        <v>0</v>
      </c>
      <c r="AE109" s="4" t="n">
        <f aca="false">IFERROR(VLOOKUP($A109,Deliba30,2,0),0)*Físico!AD109</f>
        <v>0</v>
      </c>
      <c r="AF109" s="4" t="n">
        <f aca="false">IFERROR(VLOOKUP($A109,Deliba30,2,0),0)*Físico!AE109</f>
        <v>0</v>
      </c>
      <c r="AG109" s="4" t="n">
        <f aca="false">SUM(C109:AF109)</f>
        <v>4577.36</v>
      </c>
    </row>
    <row r="110" customFormat="false" ht="13.8" hidden="false" customHeight="false" outlineLevel="0" collapsed="false">
      <c r="A110" s="0" t="n">
        <f aca="false">LEFT(B110,9)*1</f>
        <v>41602023</v>
      </c>
      <c r="B110" s="3" t="s">
        <v>146</v>
      </c>
      <c r="C110" s="4" t="n">
        <f aca="false">IFERROR(VLOOKUP($A110,Deliba30,2,0),0)*Físico!B110</f>
        <v>0</v>
      </c>
      <c r="D110" s="4" t="n">
        <f aca="false">IFERROR(VLOOKUP($A110,Deliba30,2,0),0)*Físico!C110</f>
        <v>0</v>
      </c>
      <c r="E110" s="4" t="n">
        <f aca="false">IFERROR(VLOOKUP($A110,Deliba30,2,0),0)*Físico!D110</f>
        <v>0</v>
      </c>
      <c r="F110" s="4" t="n">
        <f aca="false">IFERROR(VLOOKUP($A110,Deliba30,2,0),0)*Físico!E110</f>
        <v>0</v>
      </c>
      <c r="G110" s="4" t="n">
        <f aca="false">IFERROR(VLOOKUP($A110,Deliba30,2,0),0)*Físico!F110</f>
        <v>0</v>
      </c>
      <c r="H110" s="4" t="n">
        <f aca="false">IFERROR(VLOOKUP($A110,Deliba30,2,0),0)*Físico!G110</f>
        <v>0</v>
      </c>
      <c r="I110" s="4" t="n">
        <f aca="false">IFERROR(VLOOKUP($A110,Deliba30,2,0),0)*Físico!H110</f>
        <v>0</v>
      </c>
      <c r="J110" s="4" t="n">
        <f aca="false">IFERROR(VLOOKUP($A110,Deliba30,2,0),0)*Físico!I110</f>
        <v>0</v>
      </c>
      <c r="K110" s="4" t="n">
        <f aca="false">IFERROR(VLOOKUP($A110,Deliba30,2,0),0)*Físico!J110</f>
        <v>1809.05</v>
      </c>
      <c r="L110" s="4" t="n">
        <f aca="false">IFERROR(VLOOKUP($A110,Deliba30,2,0),0)*Físico!K110</f>
        <v>0</v>
      </c>
      <c r="M110" s="4" t="n">
        <f aca="false">IFERROR(VLOOKUP($A110,Deliba30,2,0),0)*Físico!L110</f>
        <v>0</v>
      </c>
      <c r="N110" s="4" t="n">
        <f aca="false">IFERROR(VLOOKUP($A110,Deliba30,2,0),0)*Físico!M110</f>
        <v>0</v>
      </c>
      <c r="O110" s="4" t="n">
        <f aca="false">IFERROR(VLOOKUP($A110,Deliba30,2,0),0)*Físico!N110</f>
        <v>0</v>
      </c>
      <c r="P110" s="4" t="n">
        <f aca="false">IFERROR(VLOOKUP($A110,Deliba30,2,0),0)*Físico!O110</f>
        <v>0</v>
      </c>
      <c r="Q110" s="4" t="n">
        <f aca="false">IFERROR(VLOOKUP($A110,Deliba30,2,0),0)*Físico!P110</f>
        <v>1809.05</v>
      </c>
      <c r="R110" s="4" t="n">
        <f aca="false">IFERROR(VLOOKUP($A110,Deliba30,2,0),0)*Físico!Q110</f>
        <v>0</v>
      </c>
      <c r="S110" s="4" t="n">
        <f aca="false">IFERROR(VLOOKUP($A110,Deliba30,2,0),0)*Físico!R110</f>
        <v>0</v>
      </c>
      <c r="T110" s="4" t="n">
        <f aca="false">IFERROR(VLOOKUP($A110,Deliba30,2,0),0)*Físico!S110</f>
        <v>0</v>
      </c>
      <c r="U110" s="4" t="n">
        <f aca="false">IFERROR(VLOOKUP($A110,Deliba30,2,0),0)*Físico!T110</f>
        <v>0</v>
      </c>
      <c r="V110" s="4" t="n">
        <f aca="false">IFERROR(VLOOKUP($A110,Deliba30,2,0),0)*Físico!U110</f>
        <v>0</v>
      </c>
      <c r="W110" s="4" t="n">
        <f aca="false">IFERROR(VLOOKUP($A110,Deliba30,2,0),0)*Físico!V110</f>
        <v>0</v>
      </c>
      <c r="X110" s="4" t="n">
        <f aca="false">IFERROR(VLOOKUP($A110,Deliba30,2,0),0)*Físico!W110</f>
        <v>0</v>
      </c>
      <c r="Y110" s="4" t="n">
        <f aca="false">IFERROR(VLOOKUP($A110,Deliba30,2,0),0)*Físico!X110</f>
        <v>1809.05</v>
      </c>
      <c r="Z110" s="4" t="n">
        <f aca="false">IFERROR(VLOOKUP($A110,Deliba30,2,0),0)*Físico!Y110</f>
        <v>0</v>
      </c>
      <c r="AA110" s="4" t="n">
        <f aca="false">IFERROR(VLOOKUP($A110,Deliba30,2,0),0)*Físico!Z110</f>
        <v>0</v>
      </c>
      <c r="AB110" s="4" t="n">
        <f aca="false">IFERROR(VLOOKUP($A110,Deliba30,2,0),0)*Físico!AA110</f>
        <v>0</v>
      </c>
      <c r="AC110" s="4" t="n">
        <f aca="false">IFERROR(VLOOKUP($A110,Deliba30,2,0),0)*Físico!AB110</f>
        <v>0</v>
      </c>
      <c r="AD110" s="4" t="n">
        <f aca="false">IFERROR(VLOOKUP($A110,Deliba30,2,0),0)*Físico!AC110</f>
        <v>0</v>
      </c>
      <c r="AE110" s="4" t="n">
        <f aca="false">IFERROR(VLOOKUP($A110,Deliba30,2,0),0)*Físico!AD110</f>
        <v>0</v>
      </c>
      <c r="AF110" s="4" t="n">
        <f aca="false">IFERROR(VLOOKUP($A110,Deliba30,2,0),0)*Físico!AE110</f>
        <v>0</v>
      </c>
      <c r="AG110" s="4" t="n">
        <f aca="false">SUM(C110:AF110)</f>
        <v>5427.15</v>
      </c>
    </row>
    <row r="111" customFormat="false" ht="13.8" hidden="false" customHeight="false" outlineLevel="0" collapsed="false">
      <c r="A111" s="0" t="n">
        <f aca="false">LEFT(B111,9)*1</f>
        <v>41603004</v>
      </c>
      <c r="B111" s="3" t="s">
        <v>147</v>
      </c>
      <c r="C111" s="4" t="n">
        <f aca="false">IFERROR(VLOOKUP($A111,Deliba30,2,0),0)*Físico!B111</f>
        <v>0</v>
      </c>
      <c r="D111" s="4" t="n">
        <f aca="false">IFERROR(VLOOKUP($A111,Deliba30,2,0),0)*Físico!C111</f>
        <v>0</v>
      </c>
      <c r="E111" s="4" t="n">
        <f aca="false">IFERROR(VLOOKUP($A111,Deliba30,2,0),0)*Físico!D111</f>
        <v>0</v>
      </c>
      <c r="F111" s="4" t="n">
        <f aca="false">IFERROR(VLOOKUP($A111,Deliba30,2,0),0)*Físico!E111</f>
        <v>0</v>
      </c>
      <c r="G111" s="4" t="n">
        <f aca="false">IFERROR(VLOOKUP($A111,Deliba30,2,0),0)*Físico!F111</f>
        <v>0</v>
      </c>
      <c r="H111" s="4" t="n">
        <f aca="false">IFERROR(VLOOKUP($A111,Deliba30,2,0),0)*Físico!G111</f>
        <v>0</v>
      </c>
      <c r="I111" s="4" t="n">
        <f aca="false">IFERROR(VLOOKUP($A111,Deliba30,2,0),0)*Físico!H111</f>
        <v>0</v>
      </c>
      <c r="J111" s="4" t="n">
        <f aca="false">IFERROR(VLOOKUP($A111,Deliba30,2,0),0)*Físico!I111</f>
        <v>0</v>
      </c>
      <c r="K111" s="4" t="n">
        <f aca="false">IFERROR(VLOOKUP($A111,Deliba30,2,0),0)*Físico!J111</f>
        <v>814.49</v>
      </c>
      <c r="L111" s="4" t="n">
        <f aca="false">IFERROR(VLOOKUP($A111,Deliba30,2,0),0)*Físico!K111</f>
        <v>0</v>
      </c>
      <c r="M111" s="4" t="n">
        <f aca="false">IFERROR(VLOOKUP($A111,Deliba30,2,0),0)*Físico!L111</f>
        <v>0</v>
      </c>
      <c r="N111" s="4" t="n">
        <f aca="false">IFERROR(VLOOKUP($A111,Deliba30,2,0),0)*Físico!M111</f>
        <v>0</v>
      </c>
      <c r="O111" s="4" t="n">
        <f aca="false">IFERROR(VLOOKUP($A111,Deliba30,2,0),0)*Físico!N111</f>
        <v>0</v>
      </c>
      <c r="P111" s="4" t="n">
        <f aca="false">IFERROR(VLOOKUP($A111,Deliba30,2,0),0)*Físico!O111</f>
        <v>0</v>
      </c>
      <c r="Q111" s="4" t="n">
        <f aca="false">IFERROR(VLOOKUP($A111,Deliba30,2,0),0)*Físico!P111</f>
        <v>0</v>
      </c>
      <c r="R111" s="4" t="n">
        <f aca="false">IFERROR(VLOOKUP($A111,Deliba30,2,0),0)*Físico!Q111</f>
        <v>0</v>
      </c>
      <c r="S111" s="4" t="n">
        <f aca="false">IFERROR(VLOOKUP($A111,Deliba30,2,0),0)*Físico!R111</f>
        <v>0</v>
      </c>
      <c r="T111" s="4" t="n">
        <f aca="false">IFERROR(VLOOKUP($A111,Deliba30,2,0),0)*Físico!S111</f>
        <v>0</v>
      </c>
      <c r="U111" s="4" t="n">
        <f aca="false">IFERROR(VLOOKUP($A111,Deliba30,2,0),0)*Físico!T111</f>
        <v>0</v>
      </c>
      <c r="V111" s="4" t="n">
        <f aca="false">IFERROR(VLOOKUP($A111,Deliba30,2,0),0)*Físico!U111</f>
        <v>0</v>
      </c>
      <c r="W111" s="4" t="n">
        <f aca="false">IFERROR(VLOOKUP($A111,Deliba30,2,0),0)*Físico!V111</f>
        <v>0</v>
      </c>
      <c r="X111" s="4" t="n">
        <f aca="false">IFERROR(VLOOKUP($A111,Deliba30,2,0),0)*Físico!W111</f>
        <v>0</v>
      </c>
      <c r="Y111" s="4" t="n">
        <f aca="false">IFERROR(VLOOKUP($A111,Deliba30,2,0),0)*Físico!X111</f>
        <v>0</v>
      </c>
      <c r="Z111" s="4" t="n">
        <f aca="false">IFERROR(VLOOKUP($A111,Deliba30,2,0),0)*Físico!Y111</f>
        <v>0</v>
      </c>
      <c r="AA111" s="4" t="n">
        <f aca="false">IFERROR(VLOOKUP($A111,Deliba30,2,0),0)*Físico!Z111</f>
        <v>0</v>
      </c>
      <c r="AB111" s="4" t="n">
        <f aca="false">IFERROR(VLOOKUP($A111,Deliba30,2,0),0)*Físico!AA111</f>
        <v>0</v>
      </c>
      <c r="AC111" s="4" t="n">
        <f aca="false">IFERROR(VLOOKUP($A111,Deliba30,2,0),0)*Físico!AB111</f>
        <v>0</v>
      </c>
      <c r="AD111" s="4" t="n">
        <f aca="false">IFERROR(VLOOKUP($A111,Deliba30,2,0),0)*Físico!AC111</f>
        <v>0</v>
      </c>
      <c r="AE111" s="4" t="n">
        <f aca="false">IFERROR(VLOOKUP($A111,Deliba30,2,0),0)*Físico!AD111</f>
        <v>0</v>
      </c>
      <c r="AF111" s="4" t="n">
        <f aca="false">IFERROR(VLOOKUP($A111,Deliba30,2,0),0)*Físico!AE111</f>
        <v>0</v>
      </c>
      <c r="AG111" s="4" t="n">
        <f aca="false">SUM(C111:AF111)</f>
        <v>814.49</v>
      </c>
    </row>
    <row r="112" customFormat="false" ht="13.8" hidden="false" customHeight="false" outlineLevel="0" collapsed="false">
      <c r="A112" s="0" t="n">
        <f aca="false">LEFT(B112,9)*1</f>
        <v>41603006</v>
      </c>
      <c r="B112" s="3" t="s">
        <v>148</v>
      </c>
      <c r="C112" s="4" t="n">
        <f aca="false">IFERROR(VLOOKUP($A112,Deliba30,2,0),0)*Físico!B112</f>
        <v>0</v>
      </c>
      <c r="D112" s="4" t="n">
        <f aca="false">IFERROR(VLOOKUP($A112,Deliba30,2,0),0)*Físico!C112</f>
        <v>0</v>
      </c>
      <c r="E112" s="4" t="n">
        <f aca="false">IFERROR(VLOOKUP($A112,Deliba30,2,0),0)*Físico!D112</f>
        <v>0</v>
      </c>
      <c r="F112" s="4" t="n">
        <f aca="false">IFERROR(VLOOKUP($A112,Deliba30,2,0),0)*Físico!E112</f>
        <v>0</v>
      </c>
      <c r="G112" s="4" t="n">
        <f aca="false">IFERROR(VLOOKUP($A112,Deliba30,2,0),0)*Físico!F112</f>
        <v>0</v>
      </c>
      <c r="H112" s="4" t="n">
        <f aca="false">IFERROR(VLOOKUP($A112,Deliba30,2,0),0)*Físico!G112</f>
        <v>0</v>
      </c>
      <c r="I112" s="4" t="n">
        <f aca="false">IFERROR(VLOOKUP($A112,Deliba30,2,0),0)*Físico!H112</f>
        <v>0</v>
      </c>
      <c r="J112" s="4" t="n">
        <f aca="false">IFERROR(VLOOKUP($A112,Deliba30,2,0),0)*Físico!I112</f>
        <v>0</v>
      </c>
      <c r="K112" s="4" t="n">
        <f aca="false">IFERROR(VLOOKUP($A112,Deliba30,2,0),0)*Físico!J112</f>
        <v>1077.15</v>
      </c>
      <c r="L112" s="4" t="n">
        <f aca="false">IFERROR(VLOOKUP($A112,Deliba30,2,0),0)*Físico!K112</f>
        <v>0</v>
      </c>
      <c r="M112" s="4" t="n">
        <f aca="false">IFERROR(VLOOKUP($A112,Deliba30,2,0),0)*Físico!L112</f>
        <v>0</v>
      </c>
      <c r="N112" s="4" t="n">
        <f aca="false">IFERROR(VLOOKUP($A112,Deliba30,2,0),0)*Físico!M112</f>
        <v>0</v>
      </c>
      <c r="O112" s="4" t="n">
        <f aca="false">IFERROR(VLOOKUP($A112,Deliba30,2,0),0)*Físico!N112</f>
        <v>0</v>
      </c>
      <c r="P112" s="4" t="n">
        <f aca="false">IFERROR(VLOOKUP($A112,Deliba30,2,0),0)*Físico!O112</f>
        <v>0</v>
      </c>
      <c r="Q112" s="4" t="n">
        <f aca="false">IFERROR(VLOOKUP($A112,Deliba30,2,0),0)*Físico!P112</f>
        <v>1077.15</v>
      </c>
      <c r="R112" s="4" t="n">
        <f aca="false">IFERROR(VLOOKUP($A112,Deliba30,2,0),0)*Físico!Q112</f>
        <v>0</v>
      </c>
      <c r="S112" s="4" t="n">
        <f aca="false">IFERROR(VLOOKUP($A112,Deliba30,2,0),0)*Físico!R112</f>
        <v>0</v>
      </c>
      <c r="T112" s="4" t="n">
        <f aca="false">IFERROR(VLOOKUP($A112,Deliba30,2,0),0)*Físico!S112</f>
        <v>0</v>
      </c>
      <c r="U112" s="4" t="n">
        <f aca="false">IFERROR(VLOOKUP($A112,Deliba30,2,0),0)*Físico!T112</f>
        <v>0</v>
      </c>
      <c r="V112" s="4" t="n">
        <f aca="false">IFERROR(VLOOKUP($A112,Deliba30,2,0),0)*Físico!U112</f>
        <v>1077.15</v>
      </c>
      <c r="W112" s="4" t="n">
        <f aca="false">IFERROR(VLOOKUP($A112,Deliba30,2,0),0)*Físico!V112</f>
        <v>0</v>
      </c>
      <c r="X112" s="4" t="n">
        <f aca="false">IFERROR(VLOOKUP($A112,Deliba30,2,0),0)*Físico!W112</f>
        <v>0</v>
      </c>
      <c r="Y112" s="4" t="n">
        <f aca="false">IFERROR(VLOOKUP($A112,Deliba30,2,0),0)*Físico!X112</f>
        <v>0</v>
      </c>
      <c r="Z112" s="4" t="n">
        <f aca="false">IFERROR(VLOOKUP($A112,Deliba30,2,0),0)*Físico!Y112</f>
        <v>0</v>
      </c>
      <c r="AA112" s="4" t="n">
        <f aca="false">IFERROR(VLOOKUP($A112,Deliba30,2,0),0)*Físico!Z112</f>
        <v>0</v>
      </c>
      <c r="AB112" s="4" t="n">
        <f aca="false">IFERROR(VLOOKUP($A112,Deliba30,2,0),0)*Físico!AA112</f>
        <v>0</v>
      </c>
      <c r="AC112" s="4" t="n">
        <f aca="false">IFERROR(VLOOKUP($A112,Deliba30,2,0),0)*Físico!AB112</f>
        <v>0</v>
      </c>
      <c r="AD112" s="4" t="n">
        <f aca="false">IFERROR(VLOOKUP($A112,Deliba30,2,0),0)*Físico!AC112</f>
        <v>0</v>
      </c>
      <c r="AE112" s="4" t="n">
        <f aca="false">IFERROR(VLOOKUP($A112,Deliba30,2,0),0)*Físico!AD112</f>
        <v>0</v>
      </c>
      <c r="AF112" s="4" t="n">
        <f aca="false">IFERROR(VLOOKUP($A112,Deliba30,2,0),0)*Físico!AE112</f>
        <v>0</v>
      </c>
      <c r="AG112" s="4" t="n">
        <f aca="false">SUM(C112:AF112)</f>
        <v>3231.45</v>
      </c>
    </row>
    <row r="113" customFormat="false" ht="13.8" hidden="false" customHeight="false" outlineLevel="0" collapsed="false">
      <c r="A113" s="0" t="n">
        <f aca="false">LEFT(B113,9)*1</f>
        <v>41603014</v>
      </c>
      <c r="B113" s="3" t="s">
        <v>149</v>
      </c>
      <c r="C113" s="4" t="n">
        <f aca="false">IFERROR(VLOOKUP($A113,Deliba30,2,0),0)*Físico!B113</f>
        <v>0</v>
      </c>
      <c r="D113" s="4" t="n">
        <f aca="false">IFERROR(VLOOKUP($A113,Deliba30,2,0),0)*Físico!C113</f>
        <v>0</v>
      </c>
      <c r="E113" s="4" t="n">
        <f aca="false">IFERROR(VLOOKUP($A113,Deliba30,2,0),0)*Físico!D113</f>
        <v>0</v>
      </c>
      <c r="F113" s="4" t="n">
        <f aca="false">IFERROR(VLOOKUP($A113,Deliba30,2,0),0)*Físico!E113</f>
        <v>0</v>
      </c>
      <c r="G113" s="4" t="n">
        <f aca="false">IFERROR(VLOOKUP($A113,Deliba30,2,0),0)*Físico!F113</f>
        <v>0</v>
      </c>
      <c r="H113" s="4" t="n">
        <f aca="false">IFERROR(VLOOKUP($A113,Deliba30,2,0),0)*Físico!G113</f>
        <v>0</v>
      </c>
      <c r="I113" s="4" t="n">
        <f aca="false">IFERROR(VLOOKUP($A113,Deliba30,2,0),0)*Físico!H113</f>
        <v>0</v>
      </c>
      <c r="J113" s="4" t="n">
        <f aca="false">IFERROR(VLOOKUP($A113,Deliba30,2,0),0)*Físico!I113</f>
        <v>0</v>
      </c>
      <c r="K113" s="4" t="n">
        <f aca="false">IFERROR(VLOOKUP($A113,Deliba30,2,0),0)*Físico!J113</f>
        <v>0</v>
      </c>
      <c r="L113" s="4" t="n">
        <f aca="false">IFERROR(VLOOKUP($A113,Deliba30,2,0),0)*Físico!K113</f>
        <v>0</v>
      </c>
      <c r="M113" s="4" t="n">
        <f aca="false">IFERROR(VLOOKUP($A113,Deliba30,2,0),0)*Físico!L113</f>
        <v>0</v>
      </c>
      <c r="N113" s="4" t="n">
        <f aca="false">IFERROR(VLOOKUP($A113,Deliba30,2,0),0)*Físico!M113</f>
        <v>0</v>
      </c>
      <c r="O113" s="4" t="n">
        <f aca="false">IFERROR(VLOOKUP($A113,Deliba30,2,0),0)*Físico!N113</f>
        <v>0</v>
      </c>
      <c r="P113" s="4" t="n">
        <f aca="false">IFERROR(VLOOKUP($A113,Deliba30,2,0),0)*Físico!O113</f>
        <v>0</v>
      </c>
      <c r="Q113" s="4" t="n">
        <f aca="false">IFERROR(VLOOKUP($A113,Deliba30,2,0),0)*Físico!P113</f>
        <v>390.72</v>
      </c>
      <c r="R113" s="4" t="n">
        <f aca="false">IFERROR(VLOOKUP($A113,Deliba30,2,0),0)*Físico!Q113</f>
        <v>0</v>
      </c>
      <c r="S113" s="4" t="n">
        <f aca="false">IFERROR(VLOOKUP($A113,Deliba30,2,0),0)*Físico!R113</f>
        <v>0</v>
      </c>
      <c r="T113" s="4" t="n">
        <f aca="false">IFERROR(VLOOKUP($A113,Deliba30,2,0),0)*Físico!S113</f>
        <v>0</v>
      </c>
      <c r="U113" s="4" t="n">
        <f aca="false">IFERROR(VLOOKUP($A113,Deliba30,2,0),0)*Físico!T113</f>
        <v>0</v>
      </c>
      <c r="V113" s="4" t="n">
        <f aca="false">IFERROR(VLOOKUP($A113,Deliba30,2,0),0)*Físico!U113</f>
        <v>0</v>
      </c>
      <c r="W113" s="4" t="n">
        <f aca="false">IFERROR(VLOOKUP($A113,Deliba30,2,0),0)*Físico!V113</f>
        <v>0</v>
      </c>
      <c r="X113" s="4" t="n">
        <f aca="false">IFERROR(VLOOKUP($A113,Deliba30,2,0),0)*Físico!W113</f>
        <v>0</v>
      </c>
      <c r="Y113" s="4" t="n">
        <f aca="false">IFERROR(VLOOKUP($A113,Deliba30,2,0),0)*Físico!X113</f>
        <v>0</v>
      </c>
      <c r="Z113" s="4" t="n">
        <f aca="false">IFERROR(VLOOKUP($A113,Deliba30,2,0),0)*Físico!Y113</f>
        <v>0</v>
      </c>
      <c r="AA113" s="4" t="n">
        <f aca="false">IFERROR(VLOOKUP($A113,Deliba30,2,0),0)*Físico!Z113</f>
        <v>0</v>
      </c>
      <c r="AB113" s="4" t="n">
        <f aca="false">IFERROR(VLOOKUP($A113,Deliba30,2,0),0)*Físico!AA113</f>
        <v>0</v>
      </c>
      <c r="AC113" s="4" t="n">
        <f aca="false">IFERROR(VLOOKUP($A113,Deliba30,2,0),0)*Físico!AB113</f>
        <v>0</v>
      </c>
      <c r="AD113" s="4" t="n">
        <f aca="false">IFERROR(VLOOKUP($A113,Deliba30,2,0),0)*Físico!AC113</f>
        <v>0</v>
      </c>
      <c r="AE113" s="4" t="n">
        <f aca="false">IFERROR(VLOOKUP($A113,Deliba30,2,0),0)*Físico!AD113</f>
        <v>0</v>
      </c>
      <c r="AF113" s="4" t="n">
        <f aca="false">IFERROR(VLOOKUP($A113,Deliba30,2,0),0)*Físico!AE113</f>
        <v>0</v>
      </c>
      <c r="AG113" s="4" t="n">
        <f aca="false">SUM(C113:AF113)</f>
        <v>390.72</v>
      </c>
    </row>
    <row r="114" customFormat="false" ht="13.8" hidden="false" customHeight="false" outlineLevel="0" collapsed="false">
      <c r="A114" s="0" t="n">
        <f aca="false">LEFT(B114,9)*1</f>
        <v>41603020</v>
      </c>
      <c r="B114" s="3" t="s">
        <v>150</v>
      </c>
      <c r="C114" s="4" t="n">
        <f aca="false">IFERROR(VLOOKUP($A114,Deliba30,2,0),0)*Físico!B114</f>
        <v>0</v>
      </c>
      <c r="D114" s="4" t="n">
        <f aca="false">IFERROR(VLOOKUP($A114,Deliba30,2,0),0)*Físico!C114</f>
        <v>0</v>
      </c>
      <c r="E114" s="4" t="n">
        <f aca="false">IFERROR(VLOOKUP($A114,Deliba30,2,0),0)*Físico!D114</f>
        <v>0</v>
      </c>
      <c r="F114" s="4" t="n">
        <f aca="false">IFERROR(VLOOKUP($A114,Deliba30,2,0),0)*Físico!E114</f>
        <v>0</v>
      </c>
      <c r="G114" s="4" t="n">
        <f aca="false">IFERROR(VLOOKUP($A114,Deliba30,2,0),0)*Físico!F114</f>
        <v>0</v>
      </c>
      <c r="H114" s="4" t="n">
        <f aca="false">IFERROR(VLOOKUP($A114,Deliba30,2,0),0)*Físico!G114</f>
        <v>0</v>
      </c>
      <c r="I114" s="4" t="n">
        <f aca="false">IFERROR(VLOOKUP($A114,Deliba30,2,0),0)*Físico!H114</f>
        <v>0</v>
      </c>
      <c r="J114" s="4" t="n">
        <f aca="false">IFERROR(VLOOKUP($A114,Deliba30,2,0),0)*Físico!I114</f>
        <v>0</v>
      </c>
      <c r="K114" s="4" t="n">
        <f aca="false">IFERROR(VLOOKUP($A114,Deliba30,2,0),0)*Físico!J114</f>
        <v>0</v>
      </c>
      <c r="L114" s="4" t="n">
        <f aca="false">IFERROR(VLOOKUP($A114,Deliba30,2,0),0)*Físico!K114</f>
        <v>0</v>
      </c>
      <c r="M114" s="4" t="n">
        <f aca="false">IFERROR(VLOOKUP($A114,Deliba30,2,0),0)*Físico!L114</f>
        <v>0</v>
      </c>
      <c r="N114" s="4" t="n">
        <f aca="false">IFERROR(VLOOKUP($A114,Deliba30,2,0),0)*Físico!M114</f>
        <v>0</v>
      </c>
      <c r="O114" s="4" t="n">
        <f aca="false">IFERROR(VLOOKUP($A114,Deliba30,2,0),0)*Físico!N114</f>
        <v>0</v>
      </c>
      <c r="P114" s="4" t="n">
        <f aca="false">IFERROR(VLOOKUP($A114,Deliba30,2,0),0)*Físico!O114</f>
        <v>0</v>
      </c>
      <c r="Q114" s="4" t="n">
        <f aca="false">IFERROR(VLOOKUP($A114,Deliba30,2,0),0)*Físico!P114</f>
        <v>0</v>
      </c>
      <c r="R114" s="4" t="n">
        <f aca="false">IFERROR(VLOOKUP($A114,Deliba30,2,0),0)*Físico!Q114</f>
        <v>0</v>
      </c>
      <c r="S114" s="4" t="n">
        <f aca="false">IFERROR(VLOOKUP($A114,Deliba30,2,0),0)*Físico!R114</f>
        <v>0</v>
      </c>
      <c r="T114" s="4" t="n">
        <f aca="false">IFERROR(VLOOKUP($A114,Deliba30,2,0),0)*Físico!S114</f>
        <v>0</v>
      </c>
      <c r="U114" s="4" t="n">
        <f aca="false">IFERROR(VLOOKUP($A114,Deliba30,2,0),0)*Físico!T114</f>
        <v>0</v>
      </c>
      <c r="V114" s="4" t="n">
        <f aca="false">IFERROR(VLOOKUP($A114,Deliba30,2,0),0)*Físico!U114</f>
        <v>3787.07</v>
      </c>
      <c r="W114" s="4" t="n">
        <f aca="false">IFERROR(VLOOKUP($A114,Deliba30,2,0),0)*Físico!V114</f>
        <v>0</v>
      </c>
      <c r="X114" s="4" t="n">
        <f aca="false">IFERROR(VLOOKUP($A114,Deliba30,2,0),0)*Físico!W114</f>
        <v>0</v>
      </c>
      <c r="Y114" s="4" t="n">
        <f aca="false">IFERROR(VLOOKUP($A114,Deliba30,2,0),0)*Físico!X114</f>
        <v>0</v>
      </c>
      <c r="Z114" s="4" t="n">
        <f aca="false">IFERROR(VLOOKUP($A114,Deliba30,2,0),0)*Físico!Y114</f>
        <v>0</v>
      </c>
      <c r="AA114" s="4" t="n">
        <f aca="false">IFERROR(VLOOKUP($A114,Deliba30,2,0),0)*Físico!Z114</f>
        <v>0</v>
      </c>
      <c r="AB114" s="4" t="n">
        <f aca="false">IFERROR(VLOOKUP($A114,Deliba30,2,0),0)*Físico!AA114</f>
        <v>0</v>
      </c>
      <c r="AC114" s="4" t="n">
        <f aca="false">IFERROR(VLOOKUP($A114,Deliba30,2,0),0)*Físico!AB114</f>
        <v>0</v>
      </c>
      <c r="AD114" s="4" t="n">
        <f aca="false">IFERROR(VLOOKUP($A114,Deliba30,2,0),0)*Físico!AC114</f>
        <v>0</v>
      </c>
      <c r="AE114" s="4" t="n">
        <f aca="false">IFERROR(VLOOKUP($A114,Deliba30,2,0),0)*Físico!AD114</f>
        <v>0</v>
      </c>
      <c r="AF114" s="4" t="n">
        <f aca="false">IFERROR(VLOOKUP($A114,Deliba30,2,0),0)*Físico!AE114</f>
        <v>0</v>
      </c>
      <c r="AG114" s="4" t="n">
        <f aca="false">SUM(C114:AF114)</f>
        <v>3787.07</v>
      </c>
    </row>
    <row r="115" customFormat="false" ht="13.8" hidden="false" customHeight="false" outlineLevel="0" collapsed="false">
      <c r="A115" s="0" t="n">
        <f aca="false">LEFT(B115,9)*1</f>
        <v>41603025</v>
      </c>
      <c r="B115" s="3" t="s">
        <v>151</v>
      </c>
      <c r="C115" s="4" t="n">
        <f aca="false">IFERROR(VLOOKUP($A115,Deliba30,2,0),0)*Físico!B115</f>
        <v>0</v>
      </c>
      <c r="D115" s="4" t="n">
        <f aca="false">IFERROR(VLOOKUP($A115,Deliba30,2,0),0)*Físico!C115</f>
        <v>0</v>
      </c>
      <c r="E115" s="4" t="n">
        <f aca="false">IFERROR(VLOOKUP($A115,Deliba30,2,0),0)*Físico!D115</f>
        <v>0</v>
      </c>
      <c r="F115" s="4" t="n">
        <f aca="false">IFERROR(VLOOKUP($A115,Deliba30,2,0),0)*Físico!E115</f>
        <v>0</v>
      </c>
      <c r="G115" s="4" t="n">
        <f aca="false">IFERROR(VLOOKUP($A115,Deliba30,2,0),0)*Físico!F115</f>
        <v>2125.46</v>
      </c>
      <c r="H115" s="4" t="n">
        <f aca="false">IFERROR(VLOOKUP($A115,Deliba30,2,0),0)*Físico!G115</f>
        <v>0</v>
      </c>
      <c r="I115" s="4" t="n">
        <f aca="false">IFERROR(VLOOKUP($A115,Deliba30,2,0),0)*Físico!H115</f>
        <v>0</v>
      </c>
      <c r="J115" s="4" t="n">
        <f aca="false">IFERROR(VLOOKUP($A115,Deliba30,2,0),0)*Físico!I115</f>
        <v>0</v>
      </c>
      <c r="K115" s="4" t="n">
        <f aca="false">IFERROR(VLOOKUP($A115,Deliba30,2,0),0)*Físico!J115</f>
        <v>0</v>
      </c>
      <c r="L115" s="4" t="n">
        <f aca="false">IFERROR(VLOOKUP($A115,Deliba30,2,0),0)*Físico!K115</f>
        <v>0</v>
      </c>
      <c r="M115" s="4" t="n">
        <f aca="false">IFERROR(VLOOKUP($A115,Deliba30,2,0),0)*Físico!L115</f>
        <v>0</v>
      </c>
      <c r="N115" s="4" t="n">
        <f aca="false">IFERROR(VLOOKUP($A115,Deliba30,2,0),0)*Físico!M115</f>
        <v>0</v>
      </c>
      <c r="O115" s="4" t="n">
        <f aca="false">IFERROR(VLOOKUP($A115,Deliba30,2,0),0)*Físico!N115</f>
        <v>0</v>
      </c>
      <c r="P115" s="4" t="n">
        <f aca="false">IFERROR(VLOOKUP($A115,Deliba30,2,0),0)*Físico!O115</f>
        <v>0</v>
      </c>
      <c r="Q115" s="4" t="n">
        <f aca="false">IFERROR(VLOOKUP($A115,Deliba30,2,0),0)*Físico!P115</f>
        <v>0</v>
      </c>
      <c r="R115" s="4" t="n">
        <f aca="false">IFERROR(VLOOKUP($A115,Deliba30,2,0),0)*Físico!Q115</f>
        <v>0</v>
      </c>
      <c r="S115" s="4" t="n">
        <f aca="false">IFERROR(VLOOKUP($A115,Deliba30,2,0),0)*Físico!R115</f>
        <v>0</v>
      </c>
      <c r="T115" s="4" t="n">
        <f aca="false">IFERROR(VLOOKUP($A115,Deliba30,2,0),0)*Físico!S115</f>
        <v>0</v>
      </c>
      <c r="U115" s="4" t="n">
        <f aca="false">IFERROR(VLOOKUP($A115,Deliba30,2,0),0)*Físico!T115</f>
        <v>0</v>
      </c>
      <c r="V115" s="4" t="n">
        <f aca="false">IFERROR(VLOOKUP($A115,Deliba30,2,0),0)*Físico!U115</f>
        <v>4250.92</v>
      </c>
      <c r="W115" s="4" t="n">
        <f aca="false">IFERROR(VLOOKUP($A115,Deliba30,2,0),0)*Físico!V115</f>
        <v>0</v>
      </c>
      <c r="X115" s="4" t="n">
        <f aca="false">IFERROR(VLOOKUP($A115,Deliba30,2,0),0)*Físico!W115</f>
        <v>0</v>
      </c>
      <c r="Y115" s="4" t="n">
        <f aca="false">IFERROR(VLOOKUP($A115,Deliba30,2,0),0)*Físico!X115</f>
        <v>0</v>
      </c>
      <c r="Z115" s="4" t="n">
        <f aca="false">IFERROR(VLOOKUP($A115,Deliba30,2,0),0)*Físico!Y115</f>
        <v>0</v>
      </c>
      <c r="AA115" s="4" t="n">
        <f aca="false">IFERROR(VLOOKUP($A115,Deliba30,2,0),0)*Físico!Z115</f>
        <v>0</v>
      </c>
      <c r="AB115" s="4" t="n">
        <f aca="false">IFERROR(VLOOKUP($A115,Deliba30,2,0),0)*Físico!AA115</f>
        <v>0</v>
      </c>
      <c r="AC115" s="4" t="n">
        <f aca="false">IFERROR(VLOOKUP($A115,Deliba30,2,0),0)*Físico!AB115</f>
        <v>0</v>
      </c>
      <c r="AD115" s="4" t="n">
        <f aca="false">IFERROR(VLOOKUP($A115,Deliba30,2,0),0)*Físico!AC115</f>
        <v>0</v>
      </c>
      <c r="AE115" s="4" t="n">
        <f aca="false">IFERROR(VLOOKUP($A115,Deliba30,2,0),0)*Físico!AD115</f>
        <v>0</v>
      </c>
      <c r="AF115" s="4" t="n">
        <f aca="false">IFERROR(VLOOKUP($A115,Deliba30,2,0),0)*Físico!AE115</f>
        <v>0</v>
      </c>
      <c r="AG115" s="4" t="n">
        <f aca="false">SUM(C115:AF115)</f>
        <v>6376.38</v>
      </c>
    </row>
    <row r="116" customFormat="false" ht="13.8" hidden="false" customHeight="false" outlineLevel="0" collapsed="false">
      <c r="A116" s="0" t="n">
        <f aca="false">LEFT(B116,9)*1</f>
        <v>41603027</v>
      </c>
      <c r="B116" s="3" t="s">
        <v>152</v>
      </c>
      <c r="C116" s="4" t="n">
        <f aca="false">IFERROR(VLOOKUP($A116,Deliba30,2,0),0)*Físico!B116</f>
        <v>0</v>
      </c>
      <c r="D116" s="4" t="n">
        <f aca="false">IFERROR(VLOOKUP($A116,Deliba30,2,0),0)*Físico!C116</f>
        <v>0</v>
      </c>
      <c r="E116" s="4" t="n">
        <f aca="false">IFERROR(VLOOKUP($A116,Deliba30,2,0),0)*Físico!D116</f>
        <v>0</v>
      </c>
      <c r="F116" s="4" t="n">
        <f aca="false">IFERROR(VLOOKUP($A116,Deliba30,2,0),0)*Físico!E116</f>
        <v>0</v>
      </c>
      <c r="G116" s="4" t="n">
        <f aca="false">IFERROR(VLOOKUP($A116,Deliba30,2,0),0)*Físico!F116</f>
        <v>0</v>
      </c>
      <c r="H116" s="4" t="n">
        <f aca="false">IFERROR(VLOOKUP($A116,Deliba30,2,0),0)*Físico!G116</f>
        <v>0</v>
      </c>
      <c r="I116" s="4" t="n">
        <f aca="false">IFERROR(VLOOKUP($A116,Deliba30,2,0),0)*Físico!H116</f>
        <v>0</v>
      </c>
      <c r="J116" s="4" t="n">
        <f aca="false">IFERROR(VLOOKUP($A116,Deliba30,2,0),0)*Físico!I116</f>
        <v>0</v>
      </c>
      <c r="K116" s="4" t="n">
        <f aca="false">IFERROR(VLOOKUP($A116,Deliba30,2,0),0)*Físico!J116</f>
        <v>2836.3</v>
      </c>
      <c r="L116" s="4" t="n">
        <f aca="false">IFERROR(VLOOKUP($A116,Deliba30,2,0),0)*Físico!K116</f>
        <v>0</v>
      </c>
      <c r="M116" s="4" t="n">
        <f aca="false">IFERROR(VLOOKUP($A116,Deliba30,2,0),0)*Físico!L116</f>
        <v>0</v>
      </c>
      <c r="N116" s="4" t="n">
        <f aca="false">IFERROR(VLOOKUP($A116,Deliba30,2,0),0)*Físico!M116</f>
        <v>0</v>
      </c>
      <c r="O116" s="4" t="n">
        <f aca="false">IFERROR(VLOOKUP($A116,Deliba30,2,0),0)*Físico!N116</f>
        <v>0</v>
      </c>
      <c r="P116" s="4" t="n">
        <f aca="false">IFERROR(VLOOKUP($A116,Deliba30,2,0),0)*Físico!O116</f>
        <v>0</v>
      </c>
      <c r="Q116" s="4" t="n">
        <f aca="false">IFERROR(VLOOKUP($A116,Deliba30,2,0),0)*Físico!P116</f>
        <v>0</v>
      </c>
      <c r="R116" s="4" t="n">
        <f aca="false">IFERROR(VLOOKUP($A116,Deliba30,2,0),0)*Físico!Q116</f>
        <v>0</v>
      </c>
      <c r="S116" s="4" t="n">
        <f aca="false">IFERROR(VLOOKUP($A116,Deliba30,2,0),0)*Físico!R116</f>
        <v>0</v>
      </c>
      <c r="T116" s="4" t="n">
        <f aca="false">IFERROR(VLOOKUP($A116,Deliba30,2,0),0)*Físico!S116</f>
        <v>0</v>
      </c>
      <c r="U116" s="4" t="n">
        <f aca="false">IFERROR(VLOOKUP($A116,Deliba30,2,0),0)*Físico!T116</f>
        <v>0</v>
      </c>
      <c r="V116" s="4" t="n">
        <f aca="false">IFERROR(VLOOKUP($A116,Deliba30,2,0),0)*Físico!U116</f>
        <v>0</v>
      </c>
      <c r="W116" s="4" t="n">
        <f aca="false">IFERROR(VLOOKUP($A116,Deliba30,2,0),0)*Físico!V116</f>
        <v>0</v>
      </c>
      <c r="X116" s="4" t="n">
        <f aca="false">IFERROR(VLOOKUP($A116,Deliba30,2,0),0)*Físico!W116</f>
        <v>0</v>
      </c>
      <c r="Y116" s="4" t="n">
        <f aca="false">IFERROR(VLOOKUP($A116,Deliba30,2,0),0)*Físico!X116</f>
        <v>0</v>
      </c>
      <c r="Z116" s="4" t="n">
        <f aca="false">IFERROR(VLOOKUP($A116,Deliba30,2,0),0)*Físico!Y116</f>
        <v>0</v>
      </c>
      <c r="AA116" s="4" t="n">
        <f aca="false">IFERROR(VLOOKUP($A116,Deliba30,2,0),0)*Físico!Z116</f>
        <v>0</v>
      </c>
      <c r="AB116" s="4" t="n">
        <f aca="false">IFERROR(VLOOKUP($A116,Deliba30,2,0),0)*Físico!AA116</f>
        <v>0</v>
      </c>
      <c r="AC116" s="4" t="n">
        <f aca="false">IFERROR(VLOOKUP($A116,Deliba30,2,0),0)*Físico!AB116</f>
        <v>0</v>
      </c>
      <c r="AD116" s="4" t="n">
        <f aca="false">IFERROR(VLOOKUP($A116,Deliba30,2,0),0)*Físico!AC116</f>
        <v>0</v>
      </c>
      <c r="AE116" s="4" t="n">
        <f aca="false">IFERROR(VLOOKUP($A116,Deliba30,2,0),0)*Físico!AD116</f>
        <v>0</v>
      </c>
      <c r="AF116" s="4" t="n">
        <f aca="false">IFERROR(VLOOKUP($A116,Deliba30,2,0),0)*Físico!AE116</f>
        <v>0</v>
      </c>
      <c r="AG116" s="4" t="n">
        <f aca="false">SUM(C116:AF116)</f>
        <v>2836.3</v>
      </c>
    </row>
    <row r="117" customFormat="false" ht="13.8" hidden="false" customHeight="false" outlineLevel="0" collapsed="false">
      <c r="A117" s="0" t="n">
        <f aca="false">LEFT(B117,9)*1</f>
        <v>41603032</v>
      </c>
      <c r="B117" s="3" t="s">
        <v>153</v>
      </c>
      <c r="C117" s="4" t="n">
        <f aca="false">IFERROR(VLOOKUP($A117,Deliba30,2,0),0)*Físico!B117</f>
        <v>0</v>
      </c>
      <c r="D117" s="4" t="n">
        <f aca="false">IFERROR(VLOOKUP($A117,Deliba30,2,0),0)*Físico!C117</f>
        <v>0</v>
      </c>
      <c r="E117" s="4" t="n">
        <f aca="false">IFERROR(VLOOKUP($A117,Deliba30,2,0),0)*Físico!D117</f>
        <v>0</v>
      </c>
      <c r="F117" s="4" t="n">
        <f aca="false">IFERROR(VLOOKUP($A117,Deliba30,2,0),0)*Físico!E117</f>
        <v>0</v>
      </c>
      <c r="G117" s="4" t="n">
        <f aca="false">IFERROR(VLOOKUP($A117,Deliba30,2,0),0)*Físico!F117</f>
        <v>0</v>
      </c>
      <c r="H117" s="4" t="n">
        <f aca="false">IFERROR(VLOOKUP($A117,Deliba30,2,0),0)*Físico!G117</f>
        <v>0</v>
      </c>
      <c r="I117" s="4" t="n">
        <f aca="false">IFERROR(VLOOKUP($A117,Deliba30,2,0),0)*Físico!H117</f>
        <v>0</v>
      </c>
      <c r="J117" s="4" t="n">
        <f aca="false">IFERROR(VLOOKUP($A117,Deliba30,2,0),0)*Físico!I117</f>
        <v>0</v>
      </c>
      <c r="K117" s="4" t="n">
        <f aca="false">IFERROR(VLOOKUP($A117,Deliba30,2,0),0)*Físico!J117</f>
        <v>0</v>
      </c>
      <c r="L117" s="4" t="n">
        <f aca="false">IFERROR(VLOOKUP($A117,Deliba30,2,0),0)*Físico!K117</f>
        <v>0</v>
      </c>
      <c r="M117" s="4" t="n">
        <f aca="false">IFERROR(VLOOKUP($A117,Deliba30,2,0),0)*Físico!L117</f>
        <v>0</v>
      </c>
      <c r="N117" s="4" t="n">
        <f aca="false">IFERROR(VLOOKUP($A117,Deliba30,2,0),0)*Físico!M117</f>
        <v>0</v>
      </c>
      <c r="O117" s="4" t="n">
        <f aca="false">IFERROR(VLOOKUP($A117,Deliba30,2,0),0)*Físico!N117</f>
        <v>0</v>
      </c>
      <c r="P117" s="4" t="n">
        <f aca="false">IFERROR(VLOOKUP($A117,Deliba30,2,0),0)*Físico!O117</f>
        <v>0</v>
      </c>
      <c r="Q117" s="4" t="n">
        <f aca="false">IFERROR(VLOOKUP($A117,Deliba30,2,0),0)*Físico!P117</f>
        <v>791.49</v>
      </c>
      <c r="R117" s="4" t="n">
        <f aca="false">IFERROR(VLOOKUP($A117,Deliba30,2,0),0)*Físico!Q117</f>
        <v>0</v>
      </c>
      <c r="S117" s="4" t="n">
        <f aca="false">IFERROR(VLOOKUP($A117,Deliba30,2,0),0)*Físico!R117</f>
        <v>0</v>
      </c>
      <c r="T117" s="4" t="n">
        <f aca="false">IFERROR(VLOOKUP($A117,Deliba30,2,0),0)*Físico!S117</f>
        <v>0</v>
      </c>
      <c r="U117" s="4" t="n">
        <f aca="false">IFERROR(VLOOKUP($A117,Deliba30,2,0),0)*Físico!T117</f>
        <v>0</v>
      </c>
      <c r="V117" s="4" t="n">
        <f aca="false">IFERROR(VLOOKUP($A117,Deliba30,2,0),0)*Físico!U117</f>
        <v>0</v>
      </c>
      <c r="W117" s="4" t="n">
        <f aca="false">IFERROR(VLOOKUP($A117,Deliba30,2,0),0)*Físico!V117</f>
        <v>0</v>
      </c>
      <c r="X117" s="4" t="n">
        <f aca="false">IFERROR(VLOOKUP($A117,Deliba30,2,0),0)*Físico!W117</f>
        <v>0</v>
      </c>
      <c r="Y117" s="4" t="n">
        <f aca="false">IFERROR(VLOOKUP($A117,Deliba30,2,0),0)*Físico!X117</f>
        <v>0</v>
      </c>
      <c r="Z117" s="4" t="n">
        <f aca="false">IFERROR(VLOOKUP($A117,Deliba30,2,0),0)*Físico!Y117</f>
        <v>0</v>
      </c>
      <c r="AA117" s="4" t="n">
        <f aca="false">IFERROR(VLOOKUP($A117,Deliba30,2,0),0)*Físico!Z117</f>
        <v>0</v>
      </c>
      <c r="AB117" s="4" t="n">
        <f aca="false">IFERROR(VLOOKUP($A117,Deliba30,2,0),0)*Físico!AA117</f>
        <v>0</v>
      </c>
      <c r="AC117" s="4" t="n">
        <f aca="false">IFERROR(VLOOKUP($A117,Deliba30,2,0),0)*Físico!AB117</f>
        <v>0</v>
      </c>
      <c r="AD117" s="4" t="n">
        <f aca="false">IFERROR(VLOOKUP($A117,Deliba30,2,0),0)*Físico!AC117</f>
        <v>0</v>
      </c>
      <c r="AE117" s="4" t="n">
        <f aca="false">IFERROR(VLOOKUP($A117,Deliba30,2,0),0)*Físico!AD117</f>
        <v>0</v>
      </c>
      <c r="AF117" s="4" t="n">
        <f aca="false">IFERROR(VLOOKUP($A117,Deliba30,2,0),0)*Físico!AE117</f>
        <v>0</v>
      </c>
      <c r="AG117" s="4" t="n">
        <f aca="false">SUM(C117:AF117)</f>
        <v>791.49</v>
      </c>
    </row>
    <row r="118" customFormat="false" ht="13.8" hidden="false" customHeight="false" outlineLevel="0" collapsed="false">
      <c r="A118" s="0" t="n">
        <f aca="false">LEFT(B118,9)*1</f>
        <v>41604010</v>
      </c>
      <c r="B118" s="3" t="s">
        <v>154</v>
      </c>
      <c r="C118" s="4" t="n">
        <f aca="false">IFERROR(VLOOKUP($A118,Deliba30,2,0),0)*Físico!B118</f>
        <v>0</v>
      </c>
      <c r="D118" s="4" t="n">
        <f aca="false">IFERROR(VLOOKUP($A118,Deliba30,2,0),0)*Físico!C118</f>
        <v>0</v>
      </c>
      <c r="E118" s="4" t="n">
        <f aca="false">IFERROR(VLOOKUP($A118,Deliba30,2,0),0)*Físico!D118</f>
        <v>0</v>
      </c>
      <c r="F118" s="4" t="n">
        <f aca="false">IFERROR(VLOOKUP($A118,Deliba30,2,0),0)*Físico!E118</f>
        <v>0</v>
      </c>
      <c r="G118" s="4" t="n">
        <f aca="false">IFERROR(VLOOKUP($A118,Deliba30,2,0),0)*Físico!F118</f>
        <v>0</v>
      </c>
      <c r="H118" s="4" t="n">
        <f aca="false">IFERROR(VLOOKUP($A118,Deliba30,2,0),0)*Físico!G118</f>
        <v>0</v>
      </c>
      <c r="I118" s="4" t="n">
        <f aca="false">IFERROR(VLOOKUP($A118,Deliba30,2,0),0)*Físico!H118</f>
        <v>0</v>
      </c>
      <c r="J118" s="4" t="n">
        <f aca="false">IFERROR(VLOOKUP($A118,Deliba30,2,0),0)*Físico!I118</f>
        <v>0</v>
      </c>
      <c r="K118" s="4" t="n">
        <f aca="false">IFERROR(VLOOKUP($A118,Deliba30,2,0),0)*Físico!J118</f>
        <v>2125.44</v>
      </c>
      <c r="L118" s="4" t="n">
        <f aca="false">IFERROR(VLOOKUP($A118,Deliba30,2,0),0)*Físico!K118</f>
        <v>0</v>
      </c>
      <c r="M118" s="4" t="n">
        <f aca="false">IFERROR(VLOOKUP($A118,Deliba30,2,0),0)*Físico!L118</f>
        <v>0</v>
      </c>
      <c r="N118" s="4" t="n">
        <f aca="false">IFERROR(VLOOKUP($A118,Deliba30,2,0),0)*Físico!M118</f>
        <v>0</v>
      </c>
      <c r="O118" s="4" t="n">
        <f aca="false">IFERROR(VLOOKUP($A118,Deliba30,2,0),0)*Físico!N118</f>
        <v>0</v>
      </c>
      <c r="P118" s="4" t="n">
        <f aca="false">IFERROR(VLOOKUP($A118,Deliba30,2,0),0)*Físico!O118</f>
        <v>0</v>
      </c>
      <c r="Q118" s="4" t="n">
        <f aca="false">IFERROR(VLOOKUP($A118,Deliba30,2,0),0)*Físico!P118</f>
        <v>0</v>
      </c>
      <c r="R118" s="4" t="n">
        <f aca="false">IFERROR(VLOOKUP($A118,Deliba30,2,0),0)*Físico!Q118</f>
        <v>0</v>
      </c>
      <c r="S118" s="4" t="n">
        <f aca="false">IFERROR(VLOOKUP($A118,Deliba30,2,0),0)*Físico!R118</f>
        <v>0</v>
      </c>
      <c r="T118" s="4" t="n">
        <f aca="false">IFERROR(VLOOKUP($A118,Deliba30,2,0),0)*Físico!S118</f>
        <v>0</v>
      </c>
      <c r="U118" s="4" t="n">
        <f aca="false">IFERROR(VLOOKUP($A118,Deliba30,2,0),0)*Físico!T118</f>
        <v>0</v>
      </c>
      <c r="V118" s="4" t="n">
        <f aca="false">IFERROR(VLOOKUP($A118,Deliba30,2,0),0)*Físico!U118</f>
        <v>0</v>
      </c>
      <c r="W118" s="4" t="n">
        <f aca="false">IFERROR(VLOOKUP($A118,Deliba30,2,0),0)*Físico!V118</f>
        <v>0</v>
      </c>
      <c r="X118" s="4" t="n">
        <f aca="false">IFERROR(VLOOKUP($A118,Deliba30,2,0),0)*Físico!W118</f>
        <v>0</v>
      </c>
      <c r="Y118" s="4" t="n">
        <f aca="false">IFERROR(VLOOKUP($A118,Deliba30,2,0),0)*Físico!X118</f>
        <v>0</v>
      </c>
      <c r="Z118" s="4" t="n">
        <f aca="false">IFERROR(VLOOKUP($A118,Deliba30,2,0),0)*Físico!Y118</f>
        <v>0</v>
      </c>
      <c r="AA118" s="4" t="n">
        <f aca="false">IFERROR(VLOOKUP($A118,Deliba30,2,0),0)*Físico!Z118</f>
        <v>0</v>
      </c>
      <c r="AB118" s="4" t="n">
        <f aca="false">IFERROR(VLOOKUP($A118,Deliba30,2,0),0)*Físico!AA118</f>
        <v>0</v>
      </c>
      <c r="AC118" s="4" t="n">
        <f aca="false">IFERROR(VLOOKUP($A118,Deliba30,2,0),0)*Físico!AB118</f>
        <v>0</v>
      </c>
      <c r="AD118" s="4" t="n">
        <f aca="false">IFERROR(VLOOKUP($A118,Deliba30,2,0),0)*Físico!AC118</f>
        <v>0</v>
      </c>
      <c r="AE118" s="4" t="n">
        <f aca="false">IFERROR(VLOOKUP($A118,Deliba30,2,0),0)*Físico!AD118</f>
        <v>0</v>
      </c>
      <c r="AF118" s="4" t="n">
        <f aca="false">IFERROR(VLOOKUP($A118,Deliba30,2,0),0)*Físico!AE118</f>
        <v>0</v>
      </c>
      <c r="AG118" s="4" t="n">
        <f aca="false">SUM(C118:AF118)</f>
        <v>2125.44</v>
      </c>
    </row>
    <row r="119" customFormat="false" ht="13.8" hidden="false" customHeight="false" outlineLevel="0" collapsed="false">
      <c r="A119" s="0" t="n">
        <f aca="false">LEFT(B119,9)*1</f>
        <v>41604011</v>
      </c>
      <c r="B119" s="3" t="s">
        <v>155</v>
      </c>
      <c r="C119" s="4" t="n">
        <f aca="false">IFERROR(VLOOKUP($A119,Deliba30,2,0),0)*Físico!B119</f>
        <v>0</v>
      </c>
      <c r="D119" s="4" t="n">
        <f aca="false">IFERROR(VLOOKUP($A119,Deliba30,2,0),0)*Físico!C119</f>
        <v>0</v>
      </c>
      <c r="E119" s="4" t="n">
        <f aca="false">IFERROR(VLOOKUP($A119,Deliba30,2,0),0)*Físico!D119</f>
        <v>0</v>
      </c>
      <c r="F119" s="4" t="n">
        <f aca="false">IFERROR(VLOOKUP($A119,Deliba30,2,0),0)*Físico!E119</f>
        <v>0</v>
      </c>
      <c r="G119" s="4" t="n">
        <f aca="false">IFERROR(VLOOKUP($A119,Deliba30,2,0),0)*Físico!F119</f>
        <v>0</v>
      </c>
      <c r="H119" s="4" t="n">
        <f aca="false">IFERROR(VLOOKUP($A119,Deliba30,2,0),0)*Físico!G119</f>
        <v>0</v>
      </c>
      <c r="I119" s="4" t="n">
        <f aca="false">IFERROR(VLOOKUP($A119,Deliba30,2,0),0)*Físico!H119</f>
        <v>0</v>
      </c>
      <c r="J119" s="4" t="n">
        <f aca="false">IFERROR(VLOOKUP($A119,Deliba30,2,0),0)*Físico!I119</f>
        <v>0</v>
      </c>
      <c r="K119" s="4" t="n">
        <f aca="false">IFERROR(VLOOKUP($A119,Deliba30,2,0),0)*Físico!J119</f>
        <v>0</v>
      </c>
      <c r="L119" s="4" t="n">
        <f aca="false">IFERROR(VLOOKUP($A119,Deliba30,2,0),0)*Físico!K119</f>
        <v>0</v>
      </c>
      <c r="M119" s="4" t="n">
        <f aca="false">IFERROR(VLOOKUP($A119,Deliba30,2,0),0)*Físico!L119</f>
        <v>0</v>
      </c>
      <c r="N119" s="4" t="n">
        <f aca="false">IFERROR(VLOOKUP($A119,Deliba30,2,0),0)*Físico!M119</f>
        <v>0</v>
      </c>
      <c r="O119" s="4" t="n">
        <f aca="false">IFERROR(VLOOKUP($A119,Deliba30,2,0),0)*Físico!N119</f>
        <v>0</v>
      </c>
      <c r="P119" s="4" t="n">
        <f aca="false">IFERROR(VLOOKUP($A119,Deliba30,2,0),0)*Físico!O119</f>
        <v>0</v>
      </c>
      <c r="Q119" s="4" t="n">
        <f aca="false">IFERROR(VLOOKUP($A119,Deliba30,2,0),0)*Físico!P119</f>
        <v>3872.57</v>
      </c>
      <c r="R119" s="4" t="n">
        <f aca="false">IFERROR(VLOOKUP($A119,Deliba30,2,0),0)*Físico!Q119</f>
        <v>0</v>
      </c>
      <c r="S119" s="4" t="n">
        <f aca="false">IFERROR(VLOOKUP($A119,Deliba30,2,0),0)*Físico!R119</f>
        <v>0</v>
      </c>
      <c r="T119" s="4" t="n">
        <f aca="false">IFERROR(VLOOKUP($A119,Deliba30,2,0),0)*Físico!S119</f>
        <v>0</v>
      </c>
      <c r="U119" s="4" t="n">
        <f aca="false">IFERROR(VLOOKUP($A119,Deliba30,2,0),0)*Físico!T119</f>
        <v>0</v>
      </c>
      <c r="V119" s="4" t="n">
        <f aca="false">IFERROR(VLOOKUP($A119,Deliba30,2,0),0)*Físico!U119</f>
        <v>0</v>
      </c>
      <c r="W119" s="4" t="n">
        <f aca="false">IFERROR(VLOOKUP($A119,Deliba30,2,0),0)*Físico!V119</f>
        <v>0</v>
      </c>
      <c r="X119" s="4" t="n">
        <f aca="false">IFERROR(VLOOKUP($A119,Deliba30,2,0),0)*Físico!W119</f>
        <v>0</v>
      </c>
      <c r="Y119" s="4" t="n">
        <f aca="false">IFERROR(VLOOKUP($A119,Deliba30,2,0),0)*Físico!X119</f>
        <v>0</v>
      </c>
      <c r="Z119" s="4" t="n">
        <f aca="false">IFERROR(VLOOKUP($A119,Deliba30,2,0),0)*Físico!Y119</f>
        <v>0</v>
      </c>
      <c r="AA119" s="4" t="n">
        <f aca="false">IFERROR(VLOOKUP($A119,Deliba30,2,0),0)*Físico!Z119</f>
        <v>0</v>
      </c>
      <c r="AB119" s="4" t="n">
        <f aca="false">IFERROR(VLOOKUP($A119,Deliba30,2,0),0)*Físico!AA119</f>
        <v>0</v>
      </c>
      <c r="AC119" s="4" t="n">
        <f aca="false">IFERROR(VLOOKUP($A119,Deliba30,2,0),0)*Físico!AB119</f>
        <v>0</v>
      </c>
      <c r="AD119" s="4" t="n">
        <f aca="false">IFERROR(VLOOKUP($A119,Deliba30,2,0),0)*Físico!AC119</f>
        <v>0</v>
      </c>
      <c r="AE119" s="4" t="n">
        <f aca="false">IFERROR(VLOOKUP($A119,Deliba30,2,0),0)*Físico!AD119</f>
        <v>0</v>
      </c>
      <c r="AF119" s="4" t="n">
        <f aca="false">IFERROR(VLOOKUP($A119,Deliba30,2,0),0)*Físico!AE119</f>
        <v>0</v>
      </c>
      <c r="AG119" s="4" t="n">
        <f aca="false">SUM(C119:AF119)</f>
        <v>3872.57</v>
      </c>
    </row>
    <row r="120" customFormat="false" ht="13.8" hidden="false" customHeight="false" outlineLevel="0" collapsed="false">
      <c r="A120" s="0" t="n">
        <f aca="false">LEFT(B120,9)*1</f>
        <v>41604020</v>
      </c>
      <c r="B120" s="3" t="s">
        <v>156</v>
      </c>
      <c r="C120" s="4" t="n">
        <f aca="false">IFERROR(VLOOKUP($A120,Deliba30,2,0),0)*Físico!B120</f>
        <v>0</v>
      </c>
      <c r="D120" s="4" t="n">
        <f aca="false">IFERROR(VLOOKUP($A120,Deliba30,2,0),0)*Físico!C120</f>
        <v>0</v>
      </c>
      <c r="E120" s="4" t="n">
        <f aca="false">IFERROR(VLOOKUP($A120,Deliba30,2,0),0)*Físico!D120</f>
        <v>0</v>
      </c>
      <c r="F120" s="4" t="n">
        <f aca="false">IFERROR(VLOOKUP($A120,Deliba30,2,0),0)*Físico!E120</f>
        <v>0</v>
      </c>
      <c r="G120" s="4" t="n">
        <f aca="false">IFERROR(VLOOKUP($A120,Deliba30,2,0),0)*Físico!F120</f>
        <v>0</v>
      </c>
      <c r="H120" s="4" t="n">
        <f aca="false">IFERROR(VLOOKUP($A120,Deliba30,2,0),0)*Físico!G120</f>
        <v>0</v>
      </c>
      <c r="I120" s="4" t="n">
        <f aca="false">IFERROR(VLOOKUP($A120,Deliba30,2,0),0)*Físico!H120</f>
        <v>0</v>
      </c>
      <c r="J120" s="4" t="n">
        <f aca="false">IFERROR(VLOOKUP($A120,Deliba30,2,0),0)*Físico!I120</f>
        <v>0</v>
      </c>
      <c r="K120" s="4" t="n">
        <f aca="false">IFERROR(VLOOKUP($A120,Deliba30,2,0),0)*Físico!J120</f>
        <v>0</v>
      </c>
      <c r="L120" s="4" t="n">
        <f aca="false">IFERROR(VLOOKUP($A120,Deliba30,2,0),0)*Físico!K120</f>
        <v>0</v>
      </c>
      <c r="M120" s="4" t="n">
        <f aca="false">IFERROR(VLOOKUP($A120,Deliba30,2,0),0)*Físico!L120</f>
        <v>0</v>
      </c>
      <c r="N120" s="4" t="n">
        <f aca="false">IFERROR(VLOOKUP($A120,Deliba30,2,0),0)*Físico!M120</f>
        <v>0</v>
      </c>
      <c r="O120" s="4" t="n">
        <f aca="false">IFERROR(VLOOKUP($A120,Deliba30,2,0),0)*Físico!N120</f>
        <v>0</v>
      </c>
      <c r="P120" s="4" t="n">
        <f aca="false">IFERROR(VLOOKUP($A120,Deliba30,2,0),0)*Físico!O120</f>
        <v>0</v>
      </c>
      <c r="Q120" s="4" t="n">
        <f aca="false">IFERROR(VLOOKUP($A120,Deliba30,2,0),0)*Físico!P120</f>
        <v>0</v>
      </c>
      <c r="R120" s="4" t="n">
        <f aca="false">IFERROR(VLOOKUP($A120,Deliba30,2,0),0)*Físico!Q120</f>
        <v>0</v>
      </c>
      <c r="S120" s="4" t="n">
        <f aca="false">IFERROR(VLOOKUP($A120,Deliba30,2,0),0)*Físico!R120</f>
        <v>0</v>
      </c>
      <c r="T120" s="4" t="n">
        <f aca="false">IFERROR(VLOOKUP($A120,Deliba30,2,0),0)*Físico!S120</f>
        <v>0</v>
      </c>
      <c r="U120" s="4" t="n">
        <f aca="false">IFERROR(VLOOKUP($A120,Deliba30,2,0),0)*Físico!T120</f>
        <v>0</v>
      </c>
      <c r="V120" s="4" t="n">
        <f aca="false">IFERROR(VLOOKUP($A120,Deliba30,2,0),0)*Físico!U120</f>
        <v>0</v>
      </c>
      <c r="W120" s="4" t="n">
        <f aca="false">IFERROR(VLOOKUP($A120,Deliba30,2,0),0)*Físico!V120</f>
        <v>0</v>
      </c>
      <c r="X120" s="4" t="n">
        <f aca="false">IFERROR(VLOOKUP($A120,Deliba30,2,0),0)*Físico!W120</f>
        <v>0</v>
      </c>
      <c r="Y120" s="4" t="n">
        <f aca="false">IFERROR(VLOOKUP($A120,Deliba30,2,0),0)*Físico!X120</f>
        <v>0</v>
      </c>
      <c r="Z120" s="4" t="n">
        <f aca="false">IFERROR(VLOOKUP($A120,Deliba30,2,0),0)*Físico!Y120</f>
        <v>4551.8</v>
      </c>
      <c r="AA120" s="4" t="n">
        <f aca="false">IFERROR(VLOOKUP($A120,Deliba30,2,0),0)*Físico!Z120</f>
        <v>0</v>
      </c>
      <c r="AB120" s="4" t="n">
        <f aca="false">IFERROR(VLOOKUP($A120,Deliba30,2,0),0)*Físico!AA120</f>
        <v>0</v>
      </c>
      <c r="AC120" s="4" t="n">
        <f aca="false">IFERROR(VLOOKUP($A120,Deliba30,2,0),0)*Físico!AB120</f>
        <v>0</v>
      </c>
      <c r="AD120" s="4" t="n">
        <f aca="false">IFERROR(VLOOKUP($A120,Deliba30,2,0),0)*Físico!AC120</f>
        <v>0</v>
      </c>
      <c r="AE120" s="4" t="n">
        <f aca="false">IFERROR(VLOOKUP($A120,Deliba30,2,0),0)*Físico!AD120</f>
        <v>0</v>
      </c>
      <c r="AF120" s="4" t="n">
        <f aca="false">IFERROR(VLOOKUP($A120,Deliba30,2,0),0)*Físico!AE120</f>
        <v>0</v>
      </c>
      <c r="AG120" s="4" t="n">
        <f aca="false">SUM(C120:AF120)</f>
        <v>4551.8</v>
      </c>
    </row>
    <row r="121" customFormat="false" ht="13.8" hidden="false" customHeight="false" outlineLevel="0" collapsed="false">
      <c r="A121" s="0" t="n">
        <f aca="false">LEFT(B121,9)*1</f>
        <v>41604021</v>
      </c>
      <c r="B121" s="3" t="s">
        <v>157</v>
      </c>
      <c r="C121" s="4" t="n">
        <f aca="false">IFERROR(VLOOKUP($A121,Deliba30,2,0),0)*Físico!B121</f>
        <v>0</v>
      </c>
      <c r="D121" s="4" t="n">
        <f aca="false">IFERROR(VLOOKUP($A121,Deliba30,2,0),0)*Físico!C121</f>
        <v>0</v>
      </c>
      <c r="E121" s="4" t="n">
        <f aca="false">IFERROR(VLOOKUP($A121,Deliba30,2,0),0)*Físico!D121</f>
        <v>0</v>
      </c>
      <c r="F121" s="4" t="n">
        <f aca="false">IFERROR(VLOOKUP($A121,Deliba30,2,0),0)*Físico!E121</f>
        <v>0</v>
      </c>
      <c r="G121" s="4" t="n">
        <f aca="false">IFERROR(VLOOKUP($A121,Deliba30,2,0),0)*Físico!F121</f>
        <v>0</v>
      </c>
      <c r="H121" s="4" t="n">
        <f aca="false">IFERROR(VLOOKUP($A121,Deliba30,2,0),0)*Físico!G121</f>
        <v>0</v>
      </c>
      <c r="I121" s="4" t="n">
        <f aca="false">IFERROR(VLOOKUP($A121,Deliba30,2,0),0)*Físico!H121</f>
        <v>0</v>
      </c>
      <c r="J121" s="4" t="n">
        <f aca="false">IFERROR(VLOOKUP($A121,Deliba30,2,0),0)*Físico!I121</f>
        <v>0</v>
      </c>
      <c r="K121" s="4" t="n">
        <f aca="false">IFERROR(VLOOKUP($A121,Deliba30,2,0),0)*Físico!J121</f>
        <v>2795.42</v>
      </c>
      <c r="L121" s="4" t="n">
        <f aca="false">IFERROR(VLOOKUP($A121,Deliba30,2,0),0)*Físico!K121</f>
        <v>0</v>
      </c>
      <c r="M121" s="4" t="n">
        <f aca="false">IFERROR(VLOOKUP($A121,Deliba30,2,0),0)*Físico!L121</f>
        <v>0</v>
      </c>
      <c r="N121" s="4" t="n">
        <f aca="false">IFERROR(VLOOKUP($A121,Deliba30,2,0),0)*Físico!M121</f>
        <v>0</v>
      </c>
      <c r="O121" s="4" t="n">
        <f aca="false">IFERROR(VLOOKUP($A121,Deliba30,2,0),0)*Físico!N121</f>
        <v>0</v>
      </c>
      <c r="P121" s="4" t="n">
        <f aca="false">IFERROR(VLOOKUP($A121,Deliba30,2,0),0)*Físico!O121</f>
        <v>0</v>
      </c>
      <c r="Q121" s="4" t="n">
        <f aca="false">IFERROR(VLOOKUP($A121,Deliba30,2,0),0)*Físico!P121</f>
        <v>0</v>
      </c>
      <c r="R121" s="4" t="n">
        <f aca="false">IFERROR(VLOOKUP($A121,Deliba30,2,0),0)*Físico!Q121</f>
        <v>0</v>
      </c>
      <c r="S121" s="4" t="n">
        <f aca="false">IFERROR(VLOOKUP($A121,Deliba30,2,0),0)*Físico!R121</f>
        <v>0</v>
      </c>
      <c r="T121" s="4" t="n">
        <f aca="false">IFERROR(VLOOKUP($A121,Deliba30,2,0),0)*Físico!S121</f>
        <v>0</v>
      </c>
      <c r="U121" s="4" t="n">
        <f aca="false">IFERROR(VLOOKUP($A121,Deliba30,2,0),0)*Físico!T121</f>
        <v>0</v>
      </c>
      <c r="V121" s="4" t="n">
        <f aca="false">IFERROR(VLOOKUP($A121,Deliba30,2,0),0)*Físico!U121</f>
        <v>0</v>
      </c>
      <c r="W121" s="4" t="n">
        <f aca="false">IFERROR(VLOOKUP($A121,Deliba30,2,0),0)*Físico!V121</f>
        <v>0</v>
      </c>
      <c r="X121" s="4" t="n">
        <f aca="false">IFERROR(VLOOKUP($A121,Deliba30,2,0),0)*Físico!W121</f>
        <v>0</v>
      </c>
      <c r="Y121" s="4" t="n">
        <f aca="false">IFERROR(VLOOKUP($A121,Deliba30,2,0),0)*Físico!X121</f>
        <v>2795.42</v>
      </c>
      <c r="Z121" s="4" t="n">
        <f aca="false">IFERROR(VLOOKUP($A121,Deliba30,2,0),0)*Físico!Y121</f>
        <v>0</v>
      </c>
      <c r="AA121" s="4" t="n">
        <f aca="false">IFERROR(VLOOKUP($A121,Deliba30,2,0),0)*Físico!Z121</f>
        <v>0</v>
      </c>
      <c r="AB121" s="4" t="n">
        <f aca="false">IFERROR(VLOOKUP($A121,Deliba30,2,0),0)*Físico!AA121</f>
        <v>0</v>
      </c>
      <c r="AC121" s="4" t="n">
        <f aca="false">IFERROR(VLOOKUP($A121,Deliba30,2,0),0)*Físico!AB121</f>
        <v>0</v>
      </c>
      <c r="AD121" s="4" t="n">
        <f aca="false">IFERROR(VLOOKUP($A121,Deliba30,2,0),0)*Físico!AC121</f>
        <v>0</v>
      </c>
      <c r="AE121" s="4" t="n">
        <f aca="false">IFERROR(VLOOKUP($A121,Deliba30,2,0),0)*Físico!AD121</f>
        <v>0</v>
      </c>
      <c r="AF121" s="4" t="n">
        <f aca="false">IFERROR(VLOOKUP($A121,Deliba30,2,0),0)*Físico!AE121</f>
        <v>0</v>
      </c>
      <c r="AG121" s="4" t="n">
        <f aca="false">SUM(C121:AF121)</f>
        <v>5590.84</v>
      </c>
    </row>
    <row r="122" customFormat="false" ht="13.8" hidden="false" customHeight="false" outlineLevel="0" collapsed="false">
      <c r="A122" s="0" t="n">
        <f aca="false">LEFT(B122,9)*1</f>
        <v>41604022</v>
      </c>
      <c r="B122" s="3" t="s">
        <v>158</v>
      </c>
      <c r="C122" s="4" t="n">
        <f aca="false">IFERROR(VLOOKUP($A122,Deliba30,2,0),0)*Físico!B122</f>
        <v>0</v>
      </c>
      <c r="D122" s="4" t="n">
        <f aca="false">IFERROR(VLOOKUP($A122,Deliba30,2,0),0)*Físico!C122</f>
        <v>0</v>
      </c>
      <c r="E122" s="4" t="n">
        <f aca="false">IFERROR(VLOOKUP($A122,Deliba30,2,0),0)*Físico!D122</f>
        <v>0</v>
      </c>
      <c r="F122" s="4" t="n">
        <f aca="false">IFERROR(VLOOKUP($A122,Deliba30,2,0),0)*Físico!E122</f>
        <v>0</v>
      </c>
      <c r="G122" s="4" t="n">
        <f aca="false">IFERROR(VLOOKUP($A122,Deliba30,2,0),0)*Físico!F122</f>
        <v>0</v>
      </c>
      <c r="H122" s="4" t="n">
        <f aca="false">IFERROR(VLOOKUP($A122,Deliba30,2,0),0)*Físico!G122</f>
        <v>0</v>
      </c>
      <c r="I122" s="4" t="n">
        <f aca="false">IFERROR(VLOOKUP($A122,Deliba30,2,0),0)*Físico!H122</f>
        <v>0</v>
      </c>
      <c r="J122" s="4" t="n">
        <f aca="false">IFERROR(VLOOKUP($A122,Deliba30,2,0),0)*Físico!I122</f>
        <v>0</v>
      </c>
      <c r="K122" s="4" t="n">
        <f aca="false">IFERROR(VLOOKUP($A122,Deliba30,2,0),0)*Físico!J122</f>
        <v>0</v>
      </c>
      <c r="L122" s="4" t="n">
        <f aca="false">IFERROR(VLOOKUP($A122,Deliba30,2,0),0)*Físico!K122</f>
        <v>0</v>
      </c>
      <c r="M122" s="4" t="n">
        <f aca="false">IFERROR(VLOOKUP($A122,Deliba30,2,0),0)*Físico!L122</f>
        <v>0</v>
      </c>
      <c r="N122" s="4" t="n">
        <f aca="false">IFERROR(VLOOKUP($A122,Deliba30,2,0),0)*Físico!M122</f>
        <v>0</v>
      </c>
      <c r="O122" s="4" t="n">
        <f aca="false">IFERROR(VLOOKUP($A122,Deliba30,2,0),0)*Físico!N122</f>
        <v>0</v>
      </c>
      <c r="P122" s="4" t="n">
        <f aca="false">IFERROR(VLOOKUP($A122,Deliba30,2,0),0)*Físico!O122</f>
        <v>0</v>
      </c>
      <c r="Q122" s="4" t="n">
        <f aca="false">IFERROR(VLOOKUP($A122,Deliba30,2,0),0)*Físico!P122</f>
        <v>0</v>
      </c>
      <c r="R122" s="4" t="n">
        <f aca="false">IFERROR(VLOOKUP($A122,Deliba30,2,0),0)*Físico!Q122</f>
        <v>0</v>
      </c>
      <c r="S122" s="4" t="n">
        <f aca="false">IFERROR(VLOOKUP($A122,Deliba30,2,0),0)*Físico!R122</f>
        <v>0</v>
      </c>
      <c r="T122" s="4" t="n">
        <f aca="false">IFERROR(VLOOKUP($A122,Deliba30,2,0),0)*Físico!S122</f>
        <v>0</v>
      </c>
      <c r="U122" s="4" t="n">
        <f aca="false">IFERROR(VLOOKUP($A122,Deliba30,2,0),0)*Físico!T122</f>
        <v>0</v>
      </c>
      <c r="V122" s="4" t="n">
        <f aca="false">IFERROR(VLOOKUP($A122,Deliba30,2,0),0)*Físico!U122</f>
        <v>0</v>
      </c>
      <c r="W122" s="4" t="n">
        <f aca="false">IFERROR(VLOOKUP($A122,Deliba30,2,0),0)*Físico!V122</f>
        <v>0</v>
      </c>
      <c r="X122" s="4" t="n">
        <f aca="false">IFERROR(VLOOKUP($A122,Deliba30,2,0),0)*Físico!W122</f>
        <v>0</v>
      </c>
      <c r="Y122" s="4" t="n">
        <f aca="false">IFERROR(VLOOKUP($A122,Deliba30,2,0),0)*Físico!X122</f>
        <v>1700.36</v>
      </c>
      <c r="Z122" s="4" t="n">
        <f aca="false">IFERROR(VLOOKUP($A122,Deliba30,2,0),0)*Físico!Y122</f>
        <v>0</v>
      </c>
      <c r="AA122" s="4" t="n">
        <f aca="false">IFERROR(VLOOKUP($A122,Deliba30,2,0),0)*Físico!Z122</f>
        <v>0</v>
      </c>
      <c r="AB122" s="4" t="n">
        <f aca="false">IFERROR(VLOOKUP($A122,Deliba30,2,0),0)*Físico!AA122</f>
        <v>0</v>
      </c>
      <c r="AC122" s="4" t="n">
        <f aca="false">IFERROR(VLOOKUP($A122,Deliba30,2,0),0)*Físico!AB122</f>
        <v>0</v>
      </c>
      <c r="AD122" s="4" t="n">
        <f aca="false">IFERROR(VLOOKUP($A122,Deliba30,2,0),0)*Físico!AC122</f>
        <v>0</v>
      </c>
      <c r="AE122" s="4" t="n">
        <f aca="false">IFERROR(VLOOKUP($A122,Deliba30,2,0),0)*Físico!AD122</f>
        <v>0</v>
      </c>
      <c r="AF122" s="4" t="n">
        <f aca="false">IFERROR(VLOOKUP($A122,Deliba30,2,0),0)*Físico!AE122</f>
        <v>0</v>
      </c>
      <c r="AG122" s="4" t="n">
        <f aca="false">SUM(C122:AF122)</f>
        <v>1700.36</v>
      </c>
    </row>
    <row r="123" customFormat="false" ht="13.8" hidden="false" customHeight="false" outlineLevel="0" collapsed="false">
      <c r="A123" s="0" t="n">
        <f aca="false">LEFT(B123,9)*1</f>
        <v>41604025</v>
      </c>
      <c r="B123" s="3" t="s">
        <v>159</v>
      </c>
      <c r="C123" s="4" t="n">
        <f aca="false">IFERROR(VLOOKUP($A123,Deliba30,2,0),0)*Físico!B123</f>
        <v>0</v>
      </c>
      <c r="D123" s="4" t="n">
        <f aca="false">IFERROR(VLOOKUP($A123,Deliba30,2,0),0)*Físico!C123</f>
        <v>0</v>
      </c>
      <c r="E123" s="4" t="n">
        <f aca="false">IFERROR(VLOOKUP($A123,Deliba30,2,0),0)*Físico!D123</f>
        <v>0</v>
      </c>
      <c r="F123" s="4" t="n">
        <f aca="false">IFERROR(VLOOKUP($A123,Deliba30,2,0),0)*Físico!E123</f>
        <v>0</v>
      </c>
      <c r="G123" s="4" t="n">
        <f aca="false">IFERROR(VLOOKUP($A123,Deliba30,2,0),0)*Físico!F123</f>
        <v>0</v>
      </c>
      <c r="H123" s="4" t="n">
        <f aca="false">IFERROR(VLOOKUP($A123,Deliba30,2,0),0)*Físico!G123</f>
        <v>0</v>
      </c>
      <c r="I123" s="4" t="n">
        <f aca="false">IFERROR(VLOOKUP($A123,Deliba30,2,0),0)*Físico!H123</f>
        <v>0</v>
      </c>
      <c r="J123" s="4" t="n">
        <f aca="false">IFERROR(VLOOKUP($A123,Deliba30,2,0),0)*Físico!I123</f>
        <v>0</v>
      </c>
      <c r="K123" s="4" t="n">
        <f aca="false">IFERROR(VLOOKUP($A123,Deliba30,2,0),0)*Físico!J123</f>
        <v>5053.59</v>
      </c>
      <c r="L123" s="4" t="n">
        <f aca="false">IFERROR(VLOOKUP($A123,Deliba30,2,0),0)*Físico!K123</f>
        <v>0</v>
      </c>
      <c r="M123" s="4" t="n">
        <f aca="false">IFERROR(VLOOKUP($A123,Deliba30,2,0),0)*Físico!L123</f>
        <v>0</v>
      </c>
      <c r="N123" s="4" t="n">
        <f aca="false">IFERROR(VLOOKUP($A123,Deliba30,2,0),0)*Físico!M123</f>
        <v>0</v>
      </c>
      <c r="O123" s="4" t="n">
        <f aca="false">IFERROR(VLOOKUP($A123,Deliba30,2,0),0)*Físico!N123</f>
        <v>0</v>
      </c>
      <c r="P123" s="4" t="n">
        <f aca="false">IFERROR(VLOOKUP($A123,Deliba30,2,0),0)*Físico!O123</f>
        <v>0</v>
      </c>
      <c r="Q123" s="4" t="n">
        <f aca="false">IFERROR(VLOOKUP($A123,Deliba30,2,0),0)*Físico!P123</f>
        <v>0</v>
      </c>
      <c r="R123" s="4" t="n">
        <f aca="false">IFERROR(VLOOKUP($A123,Deliba30,2,0),0)*Físico!Q123</f>
        <v>0</v>
      </c>
      <c r="S123" s="4" t="n">
        <f aca="false">IFERROR(VLOOKUP($A123,Deliba30,2,0),0)*Físico!R123</f>
        <v>0</v>
      </c>
      <c r="T123" s="4" t="n">
        <f aca="false">IFERROR(VLOOKUP($A123,Deliba30,2,0),0)*Físico!S123</f>
        <v>0</v>
      </c>
      <c r="U123" s="4" t="n">
        <f aca="false">IFERROR(VLOOKUP($A123,Deliba30,2,0),0)*Físico!T123</f>
        <v>0</v>
      </c>
      <c r="V123" s="4" t="n">
        <f aca="false">IFERROR(VLOOKUP($A123,Deliba30,2,0),0)*Físico!U123</f>
        <v>0</v>
      </c>
      <c r="W123" s="4" t="n">
        <f aca="false">IFERROR(VLOOKUP($A123,Deliba30,2,0),0)*Físico!V123</f>
        <v>0</v>
      </c>
      <c r="X123" s="4" t="n">
        <f aca="false">IFERROR(VLOOKUP($A123,Deliba30,2,0),0)*Físico!W123</f>
        <v>0</v>
      </c>
      <c r="Y123" s="4" t="n">
        <f aca="false">IFERROR(VLOOKUP($A123,Deliba30,2,0),0)*Físico!X123</f>
        <v>0</v>
      </c>
      <c r="Z123" s="4" t="n">
        <f aca="false">IFERROR(VLOOKUP($A123,Deliba30,2,0),0)*Físico!Y123</f>
        <v>0</v>
      </c>
      <c r="AA123" s="4" t="n">
        <f aca="false">IFERROR(VLOOKUP($A123,Deliba30,2,0),0)*Físico!Z123</f>
        <v>0</v>
      </c>
      <c r="AB123" s="4" t="n">
        <f aca="false">IFERROR(VLOOKUP($A123,Deliba30,2,0),0)*Físico!AA123</f>
        <v>0</v>
      </c>
      <c r="AC123" s="4" t="n">
        <f aca="false">IFERROR(VLOOKUP($A123,Deliba30,2,0),0)*Físico!AB123</f>
        <v>0</v>
      </c>
      <c r="AD123" s="4" t="n">
        <f aca="false">IFERROR(VLOOKUP($A123,Deliba30,2,0),0)*Físico!AC123</f>
        <v>0</v>
      </c>
      <c r="AE123" s="4" t="n">
        <f aca="false">IFERROR(VLOOKUP($A123,Deliba30,2,0),0)*Físico!AD123</f>
        <v>0</v>
      </c>
      <c r="AF123" s="4" t="n">
        <f aca="false">IFERROR(VLOOKUP($A123,Deliba30,2,0),0)*Físico!AE123</f>
        <v>0</v>
      </c>
      <c r="AG123" s="4" t="n">
        <f aca="false">SUM(C123:AF123)</f>
        <v>5053.59</v>
      </c>
    </row>
    <row r="124" customFormat="false" ht="13.8" hidden="false" customHeight="false" outlineLevel="0" collapsed="false">
      <c r="A124" s="0" t="n">
        <f aca="false">LEFT(B124,9)*1</f>
        <v>41604026</v>
      </c>
      <c r="B124" s="3" t="s">
        <v>160</v>
      </c>
      <c r="C124" s="4" t="n">
        <f aca="false">IFERROR(VLOOKUP($A124,Deliba30,2,0),0)*Físico!B124</f>
        <v>0</v>
      </c>
      <c r="D124" s="4" t="n">
        <f aca="false">IFERROR(VLOOKUP($A124,Deliba30,2,0),0)*Físico!C124</f>
        <v>0</v>
      </c>
      <c r="E124" s="4" t="n">
        <f aca="false">IFERROR(VLOOKUP($A124,Deliba30,2,0),0)*Físico!D124</f>
        <v>0</v>
      </c>
      <c r="F124" s="4" t="n">
        <f aca="false">IFERROR(VLOOKUP($A124,Deliba30,2,0),0)*Físico!E124</f>
        <v>0</v>
      </c>
      <c r="G124" s="4" t="n">
        <f aca="false">IFERROR(VLOOKUP($A124,Deliba30,2,0),0)*Físico!F124</f>
        <v>0</v>
      </c>
      <c r="H124" s="4" t="n">
        <f aca="false">IFERROR(VLOOKUP($A124,Deliba30,2,0),0)*Físico!G124</f>
        <v>0</v>
      </c>
      <c r="I124" s="4" t="n">
        <f aca="false">IFERROR(VLOOKUP($A124,Deliba30,2,0),0)*Físico!H124</f>
        <v>0</v>
      </c>
      <c r="J124" s="4" t="n">
        <f aca="false">IFERROR(VLOOKUP($A124,Deliba30,2,0),0)*Físico!I124</f>
        <v>0</v>
      </c>
      <c r="K124" s="4" t="n">
        <f aca="false">IFERROR(VLOOKUP($A124,Deliba30,2,0),0)*Físico!J124</f>
        <v>0</v>
      </c>
      <c r="L124" s="4" t="n">
        <f aca="false">IFERROR(VLOOKUP($A124,Deliba30,2,0),0)*Físico!K124</f>
        <v>0</v>
      </c>
      <c r="M124" s="4" t="n">
        <f aca="false">IFERROR(VLOOKUP($A124,Deliba30,2,0),0)*Físico!L124</f>
        <v>0</v>
      </c>
      <c r="N124" s="4" t="n">
        <f aca="false">IFERROR(VLOOKUP($A124,Deliba30,2,0),0)*Físico!M124</f>
        <v>0</v>
      </c>
      <c r="O124" s="4" t="n">
        <f aca="false">IFERROR(VLOOKUP($A124,Deliba30,2,0),0)*Físico!N124</f>
        <v>0</v>
      </c>
      <c r="P124" s="4" t="n">
        <f aca="false">IFERROR(VLOOKUP($A124,Deliba30,2,0),0)*Físico!O124</f>
        <v>0</v>
      </c>
      <c r="Q124" s="4" t="n">
        <f aca="false">IFERROR(VLOOKUP($A124,Deliba30,2,0),0)*Físico!P124</f>
        <v>6569.67</v>
      </c>
      <c r="R124" s="4" t="n">
        <f aca="false">IFERROR(VLOOKUP($A124,Deliba30,2,0),0)*Físico!Q124</f>
        <v>0</v>
      </c>
      <c r="S124" s="4" t="n">
        <f aca="false">IFERROR(VLOOKUP($A124,Deliba30,2,0),0)*Físico!R124</f>
        <v>0</v>
      </c>
      <c r="T124" s="4" t="n">
        <f aca="false">IFERROR(VLOOKUP($A124,Deliba30,2,0),0)*Físico!S124</f>
        <v>0</v>
      </c>
      <c r="U124" s="4" t="n">
        <f aca="false">IFERROR(VLOOKUP($A124,Deliba30,2,0),0)*Físico!T124</f>
        <v>0</v>
      </c>
      <c r="V124" s="4" t="n">
        <f aca="false">IFERROR(VLOOKUP($A124,Deliba30,2,0),0)*Físico!U124</f>
        <v>13139.34</v>
      </c>
      <c r="W124" s="4" t="n">
        <f aca="false">IFERROR(VLOOKUP($A124,Deliba30,2,0),0)*Físico!V124</f>
        <v>0</v>
      </c>
      <c r="X124" s="4" t="n">
        <f aca="false">IFERROR(VLOOKUP($A124,Deliba30,2,0),0)*Físico!W124</f>
        <v>0</v>
      </c>
      <c r="Y124" s="4" t="n">
        <f aca="false">IFERROR(VLOOKUP($A124,Deliba30,2,0),0)*Físico!X124</f>
        <v>0</v>
      </c>
      <c r="Z124" s="4" t="n">
        <f aca="false">IFERROR(VLOOKUP($A124,Deliba30,2,0),0)*Físico!Y124</f>
        <v>0</v>
      </c>
      <c r="AA124" s="4" t="n">
        <f aca="false">IFERROR(VLOOKUP($A124,Deliba30,2,0),0)*Físico!Z124</f>
        <v>0</v>
      </c>
      <c r="AB124" s="4" t="n">
        <f aca="false">IFERROR(VLOOKUP($A124,Deliba30,2,0),0)*Físico!AA124</f>
        <v>0</v>
      </c>
      <c r="AC124" s="4" t="n">
        <f aca="false">IFERROR(VLOOKUP($A124,Deliba30,2,0),0)*Físico!AB124</f>
        <v>0</v>
      </c>
      <c r="AD124" s="4" t="n">
        <f aca="false">IFERROR(VLOOKUP($A124,Deliba30,2,0),0)*Físico!AC124</f>
        <v>0</v>
      </c>
      <c r="AE124" s="4" t="n">
        <f aca="false">IFERROR(VLOOKUP($A124,Deliba30,2,0),0)*Físico!AD124</f>
        <v>0</v>
      </c>
      <c r="AF124" s="4" t="n">
        <f aca="false">IFERROR(VLOOKUP($A124,Deliba30,2,0),0)*Físico!AE124</f>
        <v>0</v>
      </c>
      <c r="AG124" s="4" t="n">
        <f aca="false">SUM(C124:AF124)</f>
        <v>19709.01</v>
      </c>
    </row>
    <row r="125" customFormat="false" ht="13.8" hidden="false" customHeight="false" outlineLevel="0" collapsed="false">
      <c r="A125" s="0" t="n">
        <f aca="false">LEFT(B125,9)*1</f>
        <v>41604027</v>
      </c>
      <c r="B125" s="3" t="s">
        <v>161</v>
      </c>
      <c r="C125" s="4" t="n">
        <f aca="false">IFERROR(VLOOKUP($A125,Deliba30,2,0),0)*Físico!B125</f>
        <v>0</v>
      </c>
      <c r="D125" s="4" t="n">
        <f aca="false">IFERROR(VLOOKUP($A125,Deliba30,2,0),0)*Físico!C125</f>
        <v>0</v>
      </c>
      <c r="E125" s="4" t="n">
        <f aca="false">IFERROR(VLOOKUP($A125,Deliba30,2,0),0)*Físico!D125</f>
        <v>0</v>
      </c>
      <c r="F125" s="4" t="n">
        <f aca="false">IFERROR(VLOOKUP($A125,Deliba30,2,0),0)*Físico!E125</f>
        <v>0</v>
      </c>
      <c r="G125" s="4" t="n">
        <f aca="false">IFERROR(VLOOKUP($A125,Deliba30,2,0),0)*Físico!F125</f>
        <v>15160.77</v>
      </c>
      <c r="H125" s="4" t="n">
        <f aca="false">IFERROR(VLOOKUP($A125,Deliba30,2,0),0)*Físico!G125</f>
        <v>0</v>
      </c>
      <c r="I125" s="4" t="n">
        <f aca="false">IFERROR(VLOOKUP($A125,Deliba30,2,0),0)*Físico!H125</f>
        <v>0</v>
      </c>
      <c r="J125" s="4" t="n">
        <f aca="false">IFERROR(VLOOKUP($A125,Deliba30,2,0),0)*Físico!I125</f>
        <v>0</v>
      </c>
      <c r="K125" s="4" t="n">
        <f aca="false">IFERROR(VLOOKUP($A125,Deliba30,2,0),0)*Físico!J125</f>
        <v>0</v>
      </c>
      <c r="L125" s="4" t="n">
        <f aca="false">IFERROR(VLOOKUP($A125,Deliba30,2,0),0)*Físico!K125</f>
        <v>0</v>
      </c>
      <c r="M125" s="4" t="n">
        <f aca="false">IFERROR(VLOOKUP($A125,Deliba30,2,0),0)*Físico!L125</f>
        <v>0</v>
      </c>
      <c r="N125" s="4" t="n">
        <f aca="false">IFERROR(VLOOKUP($A125,Deliba30,2,0),0)*Físico!M125</f>
        <v>0</v>
      </c>
      <c r="O125" s="4" t="n">
        <f aca="false">IFERROR(VLOOKUP($A125,Deliba30,2,0),0)*Físico!N125</f>
        <v>0</v>
      </c>
      <c r="P125" s="4" t="n">
        <f aca="false">IFERROR(VLOOKUP($A125,Deliba30,2,0),0)*Físico!O125</f>
        <v>0</v>
      </c>
      <c r="Q125" s="4" t="n">
        <f aca="false">IFERROR(VLOOKUP($A125,Deliba30,2,0),0)*Físico!P125</f>
        <v>0</v>
      </c>
      <c r="R125" s="4" t="n">
        <f aca="false">IFERROR(VLOOKUP($A125,Deliba30,2,0),0)*Físico!Q125</f>
        <v>0</v>
      </c>
      <c r="S125" s="4" t="n">
        <f aca="false">IFERROR(VLOOKUP($A125,Deliba30,2,0),0)*Físico!R125</f>
        <v>0</v>
      </c>
      <c r="T125" s="4" t="n">
        <f aca="false">IFERROR(VLOOKUP($A125,Deliba30,2,0),0)*Físico!S125</f>
        <v>0</v>
      </c>
      <c r="U125" s="4" t="n">
        <f aca="false">IFERROR(VLOOKUP($A125,Deliba30,2,0),0)*Físico!T125</f>
        <v>0</v>
      </c>
      <c r="V125" s="4" t="n">
        <f aca="false">IFERROR(VLOOKUP($A125,Deliba30,2,0),0)*Físico!U125</f>
        <v>0</v>
      </c>
      <c r="W125" s="4" t="n">
        <f aca="false">IFERROR(VLOOKUP($A125,Deliba30,2,0),0)*Físico!V125</f>
        <v>0</v>
      </c>
      <c r="X125" s="4" t="n">
        <f aca="false">IFERROR(VLOOKUP($A125,Deliba30,2,0),0)*Físico!W125</f>
        <v>0</v>
      </c>
      <c r="Y125" s="4" t="n">
        <f aca="false">IFERROR(VLOOKUP($A125,Deliba30,2,0),0)*Físico!X125</f>
        <v>0</v>
      </c>
      <c r="Z125" s="4" t="n">
        <f aca="false">IFERROR(VLOOKUP($A125,Deliba30,2,0),0)*Físico!Y125</f>
        <v>0</v>
      </c>
      <c r="AA125" s="4" t="n">
        <f aca="false">IFERROR(VLOOKUP($A125,Deliba30,2,0),0)*Físico!Z125</f>
        <v>0</v>
      </c>
      <c r="AB125" s="4" t="n">
        <f aca="false">IFERROR(VLOOKUP($A125,Deliba30,2,0),0)*Físico!AA125</f>
        <v>0</v>
      </c>
      <c r="AC125" s="4" t="n">
        <f aca="false">IFERROR(VLOOKUP($A125,Deliba30,2,0),0)*Físico!AB125</f>
        <v>0</v>
      </c>
      <c r="AD125" s="4" t="n">
        <f aca="false">IFERROR(VLOOKUP($A125,Deliba30,2,0),0)*Físico!AC125</f>
        <v>0</v>
      </c>
      <c r="AE125" s="4" t="n">
        <f aca="false">IFERROR(VLOOKUP($A125,Deliba30,2,0),0)*Físico!AD125</f>
        <v>0</v>
      </c>
      <c r="AF125" s="4" t="n">
        <f aca="false">IFERROR(VLOOKUP($A125,Deliba30,2,0),0)*Físico!AE125</f>
        <v>0</v>
      </c>
      <c r="AG125" s="4" t="n">
        <f aca="false">SUM(C125:AF125)</f>
        <v>15160.77</v>
      </c>
    </row>
    <row r="126" customFormat="false" ht="13.8" hidden="false" customHeight="false" outlineLevel="0" collapsed="false">
      <c r="A126" s="0" t="n">
        <f aca="false">LEFT(B126,9)*1</f>
        <v>41605001</v>
      </c>
      <c r="B126" s="3" t="s">
        <v>162</v>
      </c>
      <c r="C126" s="4" t="n">
        <f aca="false">IFERROR(VLOOKUP($A126,Deliba30,2,0),0)*Físico!B126</f>
        <v>0</v>
      </c>
      <c r="D126" s="4" t="n">
        <f aca="false">IFERROR(VLOOKUP($A126,Deliba30,2,0),0)*Físico!C126</f>
        <v>0</v>
      </c>
      <c r="E126" s="4" t="n">
        <f aca="false">IFERROR(VLOOKUP($A126,Deliba30,2,0),0)*Físico!D126</f>
        <v>0</v>
      </c>
      <c r="F126" s="4" t="n">
        <f aca="false">IFERROR(VLOOKUP($A126,Deliba30,2,0),0)*Físico!E126</f>
        <v>0</v>
      </c>
      <c r="G126" s="4" t="n">
        <f aca="false">IFERROR(VLOOKUP($A126,Deliba30,2,0),0)*Físico!F126</f>
        <v>0</v>
      </c>
      <c r="H126" s="4" t="n">
        <f aca="false">IFERROR(VLOOKUP($A126,Deliba30,2,0),0)*Físico!G126</f>
        <v>0</v>
      </c>
      <c r="I126" s="4" t="n">
        <f aca="false">IFERROR(VLOOKUP($A126,Deliba30,2,0),0)*Físico!H126</f>
        <v>0</v>
      </c>
      <c r="J126" s="4" t="n">
        <f aca="false">IFERROR(VLOOKUP($A126,Deliba30,2,0),0)*Físico!I126</f>
        <v>0</v>
      </c>
      <c r="K126" s="4" t="n">
        <f aca="false">IFERROR(VLOOKUP($A126,Deliba30,2,0),0)*Físico!J126</f>
        <v>0</v>
      </c>
      <c r="L126" s="4" t="n">
        <f aca="false">IFERROR(VLOOKUP($A126,Deliba30,2,0),0)*Físico!K126</f>
        <v>0</v>
      </c>
      <c r="M126" s="4" t="n">
        <f aca="false">IFERROR(VLOOKUP($A126,Deliba30,2,0),0)*Físico!L126</f>
        <v>0</v>
      </c>
      <c r="N126" s="4" t="n">
        <f aca="false">IFERROR(VLOOKUP($A126,Deliba30,2,0),0)*Físico!M126</f>
        <v>0</v>
      </c>
      <c r="O126" s="4" t="n">
        <f aca="false">IFERROR(VLOOKUP($A126,Deliba30,2,0),0)*Físico!N126</f>
        <v>0</v>
      </c>
      <c r="P126" s="4" t="n">
        <f aca="false">IFERROR(VLOOKUP($A126,Deliba30,2,0),0)*Físico!O126</f>
        <v>0</v>
      </c>
      <c r="Q126" s="4" t="n">
        <f aca="false">IFERROR(VLOOKUP($A126,Deliba30,2,0),0)*Físico!P126</f>
        <v>11113.52</v>
      </c>
      <c r="R126" s="4" t="n">
        <f aca="false">IFERROR(VLOOKUP($A126,Deliba30,2,0),0)*Físico!Q126</f>
        <v>0</v>
      </c>
      <c r="S126" s="4" t="n">
        <f aca="false">IFERROR(VLOOKUP($A126,Deliba30,2,0),0)*Físico!R126</f>
        <v>0</v>
      </c>
      <c r="T126" s="4" t="n">
        <f aca="false">IFERROR(VLOOKUP($A126,Deliba30,2,0),0)*Físico!S126</f>
        <v>0</v>
      </c>
      <c r="U126" s="4" t="n">
        <f aca="false">IFERROR(VLOOKUP($A126,Deliba30,2,0),0)*Físico!T126</f>
        <v>0</v>
      </c>
      <c r="V126" s="4" t="n">
        <f aca="false">IFERROR(VLOOKUP($A126,Deliba30,2,0),0)*Físico!U126</f>
        <v>0</v>
      </c>
      <c r="W126" s="4" t="n">
        <f aca="false">IFERROR(VLOOKUP($A126,Deliba30,2,0),0)*Físico!V126</f>
        <v>0</v>
      </c>
      <c r="X126" s="4" t="n">
        <f aca="false">IFERROR(VLOOKUP($A126,Deliba30,2,0),0)*Físico!W126</f>
        <v>0</v>
      </c>
      <c r="Y126" s="4" t="n">
        <f aca="false">IFERROR(VLOOKUP($A126,Deliba30,2,0),0)*Físico!X126</f>
        <v>0</v>
      </c>
      <c r="Z126" s="4" t="n">
        <f aca="false">IFERROR(VLOOKUP($A126,Deliba30,2,0),0)*Físico!Y126</f>
        <v>0</v>
      </c>
      <c r="AA126" s="4" t="n">
        <f aca="false">IFERROR(VLOOKUP($A126,Deliba30,2,0),0)*Físico!Z126</f>
        <v>0</v>
      </c>
      <c r="AB126" s="4" t="n">
        <f aca="false">IFERROR(VLOOKUP($A126,Deliba30,2,0),0)*Físico!AA126</f>
        <v>0</v>
      </c>
      <c r="AC126" s="4" t="n">
        <f aca="false">IFERROR(VLOOKUP($A126,Deliba30,2,0),0)*Físico!AB126</f>
        <v>0</v>
      </c>
      <c r="AD126" s="4" t="n">
        <f aca="false">IFERROR(VLOOKUP($A126,Deliba30,2,0),0)*Físico!AC126</f>
        <v>0</v>
      </c>
      <c r="AE126" s="4" t="n">
        <f aca="false">IFERROR(VLOOKUP($A126,Deliba30,2,0),0)*Físico!AD126</f>
        <v>0</v>
      </c>
      <c r="AF126" s="4" t="n">
        <f aca="false">IFERROR(VLOOKUP($A126,Deliba30,2,0),0)*Físico!AE126</f>
        <v>0</v>
      </c>
      <c r="AG126" s="4" t="n">
        <f aca="false">SUM(C126:AF126)</f>
        <v>11113.52</v>
      </c>
    </row>
    <row r="127" customFormat="false" ht="13.8" hidden="false" customHeight="false" outlineLevel="0" collapsed="false">
      <c r="A127" s="0" t="n">
        <f aca="false">LEFT(B127,9)*1</f>
        <v>41605002</v>
      </c>
      <c r="B127" s="3" t="s">
        <v>163</v>
      </c>
      <c r="C127" s="4" t="n">
        <f aca="false">IFERROR(VLOOKUP($A127,Deliba30,2,0),0)*Físico!B127</f>
        <v>0</v>
      </c>
      <c r="D127" s="4" t="n">
        <f aca="false">IFERROR(VLOOKUP($A127,Deliba30,2,0),0)*Físico!C127</f>
        <v>0</v>
      </c>
      <c r="E127" s="4" t="n">
        <f aca="false">IFERROR(VLOOKUP($A127,Deliba30,2,0),0)*Físico!D127</f>
        <v>0</v>
      </c>
      <c r="F127" s="4" t="n">
        <f aca="false">IFERROR(VLOOKUP($A127,Deliba30,2,0),0)*Físico!E127</f>
        <v>0</v>
      </c>
      <c r="G127" s="4" t="n">
        <f aca="false">IFERROR(VLOOKUP($A127,Deliba30,2,0),0)*Físico!F127</f>
        <v>0</v>
      </c>
      <c r="H127" s="4" t="n">
        <f aca="false">IFERROR(VLOOKUP($A127,Deliba30,2,0),0)*Físico!G127</f>
        <v>0</v>
      </c>
      <c r="I127" s="4" t="n">
        <f aca="false">IFERROR(VLOOKUP($A127,Deliba30,2,0),0)*Físico!H127</f>
        <v>0</v>
      </c>
      <c r="J127" s="4" t="n">
        <f aca="false">IFERROR(VLOOKUP($A127,Deliba30,2,0),0)*Físico!I127</f>
        <v>0</v>
      </c>
      <c r="K127" s="4" t="n">
        <f aca="false">IFERROR(VLOOKUP($A127,Deliba30,2,0),0)*Físico!J127</f>
        <v>3943.54</v>
      </c>
      <c r="L127" s="4" t="n">
        <f aca="false">IFERROR(VLOOKUP($A127,Deliba30,2,0),0)*Físico!K127</f>
        <v>0</v>
      </c>
      <c r="M127" s="4" t="n">
        <f aca="false">IFERROR(VLOOKUP($A127,Deliba30,2,0),0)*Físico!L127</f>
        <v>0</v>
      </c>
      <c r="N127" s="4" t="n">
        <f aca="false">IFERROR(VLOOKUP($A127,Deliba30,2,0),0)*Físico!M127</f>
        <v>0</v>
      </c>
      <c r="O127" s="4" t="n">
        <f aca="false">IFERROR(VLOOKUP($A127,Deliba30,2,0),0)*Físico!N127</f>
        <v>0</v>
      </c>
      <c r="P127" s="4" t="n">
        <f aca="false">IFERROR(VLOOKUP($A127,Deliba30,2,0),0)*Físico!O127</f>
        <v>0</v>
      </c>
      <c r="Q127" s="4" t="n">
        <f aca="false">IFERROR(VLOOKUP($A127,Deliba30,2,0),0)*Físico!P127</f>
        <v>1971.77</v>
      </c>
      <c r="R127" s="4" t="n">
        <f aca="false">IFERROR(VLOOKUP($A127,Deliba30,2,0),0)*Físico!Q127</f>
        <v>0</v>
      </c>
      <c r="S127" s="4" t="n">
        <f aca="false">IFERROR(VLOOKUP($A127,Deliba30,2,0),0)*Físico!R127</f>
        <v>0</v>
      </c>
      <c r="T127" s="4" t="n">
        <f aca="false">IFERROR(VLOOKUP($A127,Deliba30,2,0),0)*Físico!S127</f>
        <v>0</v>
      </c>
      <c r="U127" s="4" t="n">
        <f aca="false">IFERROR(VLOOKUP($A127,Deliba30,2,0),0)*Físico!T127</f>
        <v>0</v>
      </c>
      <c r="V127" s="4" t="n">
        <f aca="false">IFERROR(VLOOKUP($A127,Deliba30,2,0),0)*Físico!U127</f>
        <v>1971.77</v>
      </c>
      <c r="W127" s="4" t="n">
        <f aca="false">IFERROR(VLOOKUP($A127,Deliba30,2,0),0)*Físico!V127</f>
        <v>0</v>
      </c>
      <c r="X127" s="4" t="n">
        <f aca="false">IFERROR(VLOOKUP($A127,Deliba30,2,0),0)*Físico!W127</f>
        <v>0</v>
      </c>
      <c r="Y127" s="4" t="n">
        <f aca="false">IFERROR(VLOOKUP($A127,Deliba30,2,0),0)*Físico!X127</f>
        <v>1971.77</v>
      </c>
      <c r="Z127" s="4" t="n">
        <f aca="false">IFERROR(VLOOKUP($A127,Deliba30,2,0),0)*Físico!Y127</f>
        <v>0</v>
      </c>
      <c r="AA127" s="4" t="n">
        <f aca="false">IFERROR(VLOOKUP($A127,Deliba30,2,0),0)*Físico!Z127</f>
        <v>0</v>
      </c>
      <c r="AB127" s="4" t="n">
        <f aca="false">IFERROR(VLOOKUP($A127,Deliba30,2,0),0)*Físico!AA127</f>
        <v>0</v>
      </c>
      <c r="AC127" s="4" t="n">
        <f aca="false">IFERROR(VLOOKUP($A127,Deliba30,2,0),0)*Físico!AB127</f>
        <v>0</v>
      </c>
      <c r="AD127" s="4" t="n">
        <f aca="false">IFERROR(VLOOKUP($A127,Deliba30,2,0),0)*Físico!AC127</f>
        <v>0</v>
      </c>
      <c r="AE127" s="4" t="n">
        <f aca="false">IFERROR(VLOOKUP($A127,Deliba30,2,0),0)*Físico!AD127</f>
        <v>0</v>
      </c>
      <c r="AF127" s="4" t="n">
        <f aca="false">IFERROR(VLOOKUP($A127,Deliba30,2,0),0)*Físico!AE127</f>
        <v>0</v>
      </c>
      <c r="AG127" s="4" t="n">
        <f aca="false">SUM(C127:AF127)</f>
        <v>9858.85</v>
      </c>
    </row>
    <row r="128" customFormat="false" ht="13.8" hidden="false" customHeight="false" outlineLevel="0" collapsed="false">
      <c r="A128" s="0" t="n">
        <f aca="false">LEFT(B128,9)*1</f>
        <v>41605005</v>
      </c>
      <c r="B128" s="3" t="s">
        <v>164</v>
      </c>
      <c r="C128" s="4" t="n">
        <f aca="false">IFERROR(VLOOKUP($A128,Deliba30,2,0),0)*Físico!B128</f>
        <v>0</v>
      </c>
      <c r="D128" s="4" t="n">
        <f aca="false">IFERROR(VLOOKUP($A128,Deliba30,2,0),0)*Físico!C128</f>
        <v>0</v>
      </c>
      <c r="E128" s="4" t="n">
        <f aca="false">IFERROR(VLOOKUP($A128,Deliba30,2,0),0)*Físico!D128</f>
        <v>0</v>
      </c>
      <c r="F128" s="4" t="n">
        <f aca="false">IFERROR(VLOOKUP($A128,Deliba30,2,0),0)*Físico!E128</f>
        <v>0</v>
      </c>
      <c r="G128" s="4" t="n">
        <f aca="false">IFERROR(VLOOKUP($A128,Deliba30,2,0),0)*Físico!F128</f>
        <v>991.89</v>
      </c>
      <c r="H128" s="4" t="n">
        <f aca="false">IFERROR(VLOOKUP($A128,Deliba30,2,0),0)*Físico!G128</f>
        <v>0</v>
      </c>
      <c r="I128" s="4" t="n">
        <f aca="false">IFERROR(VLOOKUP($A128,Deliba30,2,0),0)*Físico!H128</f>
        <v>0</v>
      </c>
      <c r="J128" s="4" t="n">
        <f aca="false">IFERROR(VLOOKUP($A128,Deliba30,2,0),0)*Físico!I128</f>
        <v>0</v>
      </c>
      <c r="K128" s="4" t="n">
        <f aca="false">IFERROR(VLOOKUP($A128,Deliba30,2,0),0)*Físico!J128</f>
        <v>0</v>
      </c>
      <c r="L128" s="4" t="n">
        <f aca="false">IFERROR(VLOOKUP($A128,Deliba30,2,0),0)*Físico!K128</f>
        <v>0</v>
      </c>
      <c r="M128" s="4" t="n">
        <f aca="false">IFERROR(VLOOKUP($A128,Deliba30,2,0),0)*Físico!L128</f>
        <v>0</v>
      </c>
      <c r="N128" s="4" t="n">
        <f aca="false">IFERROR(VLOOKUP($A128,Deliba30,2,0),0)*Físico!M128</f>
        <v>0</v>
      </c>
      <c r="O128" s="4" t="n">
        <f aca="false">IFERROR(VLOOKUP($A128,Deliba30,2,0),0)*Físico!N128</f>
        <v>0</v>
      </c>
      <c r="P128" s="4" t="n">
        <f aca="false">IFERROR(VLOOKUP($A128,Deliba30,2,0),0)*Físico!O128</f>
        <v>0</v>
      </c>
      <c r="Q128" s="4" t="n">
        <f aca="false">IFERROR(VLOOKUP($A128,Deliba30,2,0),0)*Físico!P128</f>
        <v>0</v>
      </c>
      <c r="R128" s="4" t="n">
        <f aca="false">IFERROR(VLOOKUP($A128,Deliba30,2,0),0)*Físico!Q128</f>
        <v>0</v>
      </c>
      <c r="S128" s="4" t="n">
        <f aca="false">IFERROR(VLOOKUP($A128,Deliba30,2,0),0)*Físico!R128</f>
        <v>0</v>
      </c>
      <c r="T128" s="4" t="n">
        <f aca="false">IFERROR(VLOOKUP($A128,Deliba30,2,0),0)*Físico!S128</f>
        <v>0</v>
      </c>
      <c r="U128" s="4" t="n">
        <f aca="false">IFERROR(VLOOKUP($A128,Deliba30,2,0),0)*Físico!T128</f>
        <v>0</v>
      </c>
      <c r="V128" s="4" t="n">
        <f aca="false">IFERROR(VLOOKUP($A128,Deliba30,2,0),0)*Físico!U128</f>
        <v>0</v>
      </c>
      <c r="W128" s="4" t="n">
        <f aca="false">IFERROR(VLOOKUP($A128,Deliba30,2,0),0)*Físico!V128</f>
        <v>0</v>
      </c>
      <c r="X128" s="4" t="n">
        <f aca="false">IFERROR(VLOOKUP($A128,Deliba30,2,0),0)*Físico!W128</f>
        <v>0</v>
      </c>
      <c r="Y128" s="4" t="n">
        <f aca="false">IFERROR(VLOOKUP($A128,Deliba30,2,0),0)*Físico!X128</f>
        <v>0</v>
      </c>
      <c r="Z128" s="4" t="n">
        <f aca="false">IFERROR(VLOOKUP($A128,Deliba30,2,0),0)*Físico!Y128</f>
        <v>0</v>
      </c>
      <c r="AA128" s="4" t="n">
        <f aca="false">IFERROR(VLOOKUP($A128,Deliba30,2,0),0)*Físico!Z128</f>
        <v>0</v>
      </c>
      <c r="AB128" s="4" t="n">
        <f aca="false">IFERROR(VLOOKUP($A128,Deliba30,2,0),0)*Físico!AA128</f>
        <v>0</v>
      </c>
      <c r="AC128" s="4" t="n">
        <f aca="false">IFERROR(VLOOKUP($A128,Deliba30,2,0),0)*Físico!AB128</f>
        <v>0</v>
      </c>
      <c r="AD128" s="4" t="n">
        <f aca="false">IFERROR(VLOOKUP($A128,Deliba30,2,0),0)*Físico!AC128</f>
        <v>0</v>
      </c>
      <c r="AE128" s="4" t="n">
        <f aca="false">IFERROR(VLOOKUP($A128,Deliba30,2,0),0)*Físico!AD128</f>
        <v>0</v>
      </c>
      <c r="AF128" s="4" t="n">
        <f aca="false">IFERROR(VLOOKUP($A128,Deliba30,2,0),0)*Físico!AE128</f>
        <v>0</v>
      </c>
      <c r="AG128" s="4" t="n">
        <f aca="false">SUM(C128:AF128)</f>
        <v>991.89</v>
      </c>
    </row>
    <row r="129" customFormat="false" ht="13.8" hidden="false" customHeight="false" outlineLevel="0" collapsed="false">
      <c r="A129" s="0" t="n">
        <f aca="false">LEFT(B129,9)*1</f>
        <v>41605007</v>
      </c>
      <c r="B129" s="3" t="s">
        <v>165</v>
      </c>
      <c r="C129" s="4" t="n">
        <f aca="false">IFERROR(VLOOKUP($A129,Deliba30,2,0),0)*Físico!B129</f>
        <v>0</v>
      </c>
      <c r="D129" s="4" t="n">
        <f aca="false">IFERROR(VLOOKUP($A129,Deliba30,2,0),0)*Físico!C129</f>
        <v>0</v>
      </c>
      <c r="E129" s="4" t="n">
        <f aca="false">IFERROR(VLOOKUP($A129,Deliba30,2,0),0)*Físico!D129</f>
        <v>0</v>
      </c>
      <c r="F129" s="4" t="n">
        <f aca="false">IFERROR(VLOOKUP($A129,Deliba30,2,0),0)*Físico!E129</f>
        <v>0</v>
      </c>
      <c r="G129" s="4" t="n">
        <f aca="false">IFERROR(VLOOKUP($A129,Deliba30,2,0),0)*Físico!F129</f>
        <v>10868.8</v>
      </c>
      <c r="H129" s="4" t="n">
        <f aca="false">IFERROR(VLOOKUP($A129,Deliba30,2,0),0)*Físico!G129</f>
        <v>0</v>
      </c>
      <c r="I129" s="4" t="n">
        <f aca="false">IFERROR(VLOOKUP($A129,Deliba30,2,0),0)*Físico!H129</f>
        <v>0</v>
      </c>
      <c r="J129" s="4" t="n">
        <f aca="false">IFERROR(VLOOKUP($A129,Deliba30,2,0),0)*Físico!I129</f>
        <v>0</v>
      </c>
      <c r="K129" s="4" t="n">
        <f aca="false">IFERROR(VLOOKUP($A129,Deliba30,2,0),0)*Físico!J129</f>
        <v>16303.2</v>
      </c>
      <c r="L129" s="4" t="n">
        <f aca="false">IFERROR(VLOOKUP($A129,Deliba30,2,0),0)*Físico!K129</f>
        <v>0</v>
      </c>
      <c r="M129" s="4" t="n">
        <f aca="false">IFERROR(VLOOKUP($A129,Deliba30,2,0),0)*Físico!L129</f>
        <v>0</v>
      </c>
      <c r="N129" s="4" t="n">
        <f aca="false">IFERROR(VLOOKUP($A129,Deliba30,2,0),0)*Físico!M129</f>
        <v>0</v>
      </c>
      <c r="O129" s="4" t="n">
        <f aca="false">IFERROR(VLOOKUP($A129,Deliba30,2,0),0)*Físico!N129</f>
        <v>0</v>
      </c>
      <c r="P129" s="4" t="n">
        <f aca="false">IFERROR(VLOOKUP($A129,Deliba30,2,0),0)*Físico!O129</f>
        <v>0</v>
      </c>
      <c r="Q129" s="4" t="n">
        <f aca="false">IFERROR(VLOOKUP($A129,Deliba30,2,0),0)*Físico!P129</f>
        <v>10868.8</v>
      </c>
      <c r="R129" s="4" t="n">
        <f aca="false">IFERROR(VLOOKUP($A129,Deliba30,2,0),0)*Físico!Q129</f>
        <v>0</v>
      </c>
      <c r="S129" s="4" t="n">
        <f aca="false">IFERROR(VLOOKUP($A129,Deliba30,2,0),0)*Físico!R129</f>
        <v>0</v>
      </c>
      <c r="T129" s="4" t="n">
        <f aca="false">IFERROR(VLOOKUP($A129,Deliba30,2,0),0)*Físico!S129</f>
        <v>0</v>
      </c>
      <c r="U129" s="4" t="n">
        <f aca="false">IFERROR(VLOOKUP($A129,Deliba30,2,0),0)*Físico!T129</f>
        <v>0</v>
      </c>
      <c r="V129" s="4" t="n">
        <f aca="false">IFERROR(VLOOKUP($A129,Deliba30,2,0),0)*Físico!U129</f>
        <v>0</v>
      </c>
      <c r="W129" s="4" t="n">
        <f aca="false">IFERROR(VLOOKUP($A129,Deliba30,2,0),0)*Físico!V129</f>
        <v>0</v>
      </c>
      <c r="X129" s="4" t="n">
        <f aca="false">IFERROR(VLOOKUP($A129,Deliba30,2,0),0)*Físico!W129</f>
        <v>0</v>
      </c>
      <c r="Y129" s="4" t="n">
        <f aca="false">IFERROR(VLOOKUP($A129,Deliba30,2,0),0)*Físico!X129</f>
        <v>5434.4</v>
      </c>
      <c r="Z129" s="4" t="n">
        <f aca="false">IFERROR(VLOOKUP($A129,Deliba30,2,0),0)*Físico!Y129</f>
        <v>0</v>
      </c>
      <c r="AA129" s="4" t="n">
        <f aca="false">IFERROR(VLOOKUP($A129,Deliba30,2,0),0)*Físico!Z129</f>
        <v>0</v>
      </c>
      <c r="AB129" s="4" t="n">
        <f aca="false">IFERROR(VLOOKUP($A129,Deliba30,2,0),0)*Físico!AA129</f>
        <v>0</v>
      </c>
      <c r="AC129" s="4" t="n">
        <f aca="false">IFERROR(VLOOKUP($A129,Deliba30,2,0),0)*Físico!AB129</f>
        <v>0</v>
      </c>
      <c r="AD129" s="4" t="n">
        <f aca="false">IFERROR(VLOOKUP($A129,Deliba30,2,0),0)*Físico!AC129</f>
        <v>0</v>
      </c>
      <c r="AE129" s="4" t="n">
        <f aca="false">IFERROR(VLOOKUP($A129,Deliba30,2,0),0)*Físico!AD129</f>
        <v>0</v>
      </c>
      <c r="AF129" s="4" t="n">
        <f aca="false">IFERROR(VLOOKUP($A129,Deliba30,2,0),0)*Físico!AE129</f>
        <v>0</v>
      </c>
      <c r="AG129" s="4" t="n">
        <f aca="false">SUM(C129:AF129)</f>
        <v>43475.2</v>
      </c>
    </row>
    <row r="130" customFormat="false" ht="13.8" hidden="false" customHeight="false" outlineLevel="0" collapsed="false">
      <c r="A130" s="0" t="n">
        <f aca="false">LEFT(B130,9)*1</f>
        <v>41605009</v>
      </c>
      <c r="B130" s="3" t="s">
        <v>166</v>
      </c>
      <c r="C130" s="4" t="n">
        <f aca="false">IFERROR(VLOOKUP($A130,Deliba30,2,0),0)*Físico!B130</f>
        <v>0</v>
      </c>
      <c r="D130" s="4" t="n">
        <f aca="false">IFERROR(VLOOKUP($A130,Deliba30,2,0),0)*Físico!C130</f>
        <v>0</v>
      </c>
      <c r="E130" s="4" t="n">
        <f aca="false">IFERROR(VLOOKUP($A130,Deliba30,2,0),0)*Físico!D130</f>
        <v>0</v>
      </c>
      <c r="F130" s="4" t="n">
        <f aca="false">IFERROR(VLOOKUP($A130,Deliba30,2,0),0)*Físico!E130</f>
        <v>0</v>
      </c>
      <c r="G130" s="4" t="n">
        <f aca="false">IFERROR(VLOOKUP($A130,Deliba30,2,0),0)*Físico!F130</f>
        <v>5265.02</v>
      </c>
      <c r="H130" s="4" t="n">
        <f aca="false">IFERROR(VLOOKUP($A130,Deliba30,2,0),0)*Físico!G130</f>
        <v>0</v>
      </c>
      <c r="I130" s="4" t="n">
        <f aca="false">IFERROR(VLOOKUP($A130,Deliba30,2,0),0)*Físico!H130</f>
        <v>0</v>
      </c>
      <c r="J130" s="4" t="n">
        <f aca="false">IFERROR(VLOOKUP($A130,Deliba30,2,0),0)*Físico!I130</f>
        <v>0</v>
      </c>
      <c r="K130" s="4" t="n">
        <f aca="false">IFERROR(VLOOKUP($A130,Deliba30,2,0),0)*Físico!J130</f>
        <v>5265.02</v>
      </c>
      <c r="L130" s="4" t="n">
        <f aca="false">IFERROR(VLOOKUP($A130,Deliba30,2,0),0)*Físico!K130</f>
        <v>0</v>
      </c>
      <c r="M130" s="4" t="n">
        <f aca="false">IFERROR(VLOOKUP($A130,Deliba30,2,0),0)*Físico!L130</f>
        <v>0</v>
      </c>
      <c r="N130" s="4" t="n">
        <f aca="false">IFERROR(VLOOKUP($A130,Deliba30,2,0),0)*Físico!M130</f>
        <v>0</v>
      </c>
      <c r="O130" s="4" t="n">
        <f aca="false">IFERROR(VLOOKUP($A130,Deliba30,2,0),0)*Físico!N130</f>
        <v>0</v>
      </c>
      <c r="P130" s="4" t="n">
        <f aca="false">IFERROR(VLOOKUP($A130,Deliba30,2,0),0)*Físico!O130</f>
        <v>0</v>
      </c>
      <c r="Q130" s="4" t="n">
        <f aca="false">IFERROR(VLOOKUP($A130,Deliba30,2,0),0)*Físico!P130</f>
        <v>0</v>
      </c>
      <c r="R130" s="4" t="n">
        <f aca="false">IFERROR(VLOOKUP($A130,Deliba30,2,0),0)*Físico!Q130</f>
        <v>0</v>
      </c>
      <c r="S130" s="4" t="n">
        <f aca="false">IFERROR(VLOOKUP($A130,Deliba30,2,0),0)*Físico!R130</f>
        <v>0</v>
      </c>
      <c r="T130" s="4" t="n">
        <f aca="false">IFERROR(VLOOKUP($A130,Deliba30,2,0),0)*Físico!S130</f>
        <v>0</v>
      </c>
      <c r="U130" s="4" t="n">
        <f aca="false">IFERROR(VLOOKUP($A130,Deliba30,2,0),0)*Físico!T130</f>
        <v>0</v>
      </c>
      <c r="V130" s="4" t="n">
        <f aca="false">IFERROR(VLOOKUP($A130,Deliba30,2,0),0)*Físico!U130</f>
        <v>0</v>
      </c>
      <c r="W130" s="4" t="n">
        <f aca="false">IFERROR(VLOOKUP($A130,Deliba30,2,0),0)*Físico!V130</f>
        <v>0</v>
      </c>
      <c r="X130" s="4" t="n">
        <f aca="false">IFERROR(VLOOKUP($A130,Deliba30,2,0),0)*Físico!W130</f>
        <v>0</v>
      </c>
      <c r="Y130" s="4" t="n">
        <f aca="false">IFERROR(VLOOKUP($A130,Deliba30,2,0),0)*Físico!X130</f>
        <v>0</v>
      </c>
      <c r="Z130" s="4" t="n">
        <f aca="false">IFERROR(VLOOKUP($A130,Deliba30,2,0),0)*Físico!Y130</f>
        <v>0</v>
      </c>
      <c r="AA130" s="4" t="n">
        <f aca="false">IFERROR(VLOOKUP($A130,Deliba30,2,0),0)*Físico!Z130</f>
        <v>0</v>
      </c>
      <c r="AB130" s="4" t="n">
        <f aca="false">IFERROR(VLOOKUP($A130,Deliba30,2,0),0)*Físico!AA130</f>
        <v>0</v>
      </c>
      <c r="AC130" s="4" t="n">
        <f aca="false">IFERROR(VLOOKUP($A130,Deliba30,2,0),0)*Físico!AB130</f>
        <v>0</v>
      </c>
      <c r="AD130" s="4" t="n">
        <f aca="false">IFERROR(VLOOKUP($A130,Deliba30,2,0),0)*Físico!AC130</f>
        <v>0</v>
      </c>
      <c r="AE130" s="4" t="n">
        <f aca="false">IFERROR(VLOOKUP($A130,Deliba30,2,0),0)*Físico!AD130</f>
        <v>0</v>
      </c>
      <c r="AF130" s="4" t="n">
        <f aca="false">IFERROR(VLOOKUP($A130,Deliba30,2,0),0)*Físico!AE130</f>
        <v>0</v>
      </c>
      <c r="AG130" s="4" t="n">
        <f aca="false">SUM(C130:AF130)</f>
        <v>10530.04</v>
      </c>
    </row>
    <row r="131" customFormat="false" ht="13.8" hidden="false" customHeight="false" outlineLevel="0" collapsed="false">
      <c r="A131" s="0" t="n">
        <f aca="false">LEFT(B131,9)*1</f>
        <v>41606001</v>
      </c>
      <c r="B131" s="3" t="s">
        <v>167</v>
      </c>
      <c r="C131" s="4" t="n">
        <f aca="false">IFERROR(VLOOKUP($A131,Deliba30,2,0),0)*Físico!B131</f>
        <v>0</v>
      </c>
      <c r="D131" s="4" t="n">
        <f aca="false">IFERROR(VLOOKUP($A131,Deliba30,2,0),0)*Físico!C131</f>
        <v>0</v>
      </c>
      <c r="E131" s="4" t="n">
        <f aca="false">IFERROR(VLOOKUP($A131,Deliba30,2,0),0)*Físico!D131</f>
        <v>0</v>
      </c>
      <c r="F131" s="4" t="n">
        <f aca="false">IFERROR(VLOOKUP($A131,Deliba30,2,0),0)*Físico!E131</f>
        <v>0</v>
      </c>
      <c r="G131" s="4" t="n">
        <f aca="false">IFERROR(VLOOKUP($A131,Deliba30,2,0),0)*Físico!F131</f>
        <v>0</v>
      </c>
      <c r="H131" s="4" t="n">
        <f aca="false">IFERROR(VLOOKUP($A131,Deliba30,2,0),0)*Físico!G131</f>
        <v>0</v>
      </c>
      <c r="I131" s="4" t="n">
        <f aca="false">IFERROR(VLOOKUP($A131,Deliba30,2,0),0)*Físico!H131</f>
        <v>0</v>
      </c>
      <c r="J131" s="4" t="n">
        <f aca="false">IFERROR(VLOOKUP($A131,Deliba30,2,0),0)*Físico!I131</f>
        <v>0</v>
      </c>
      <c r="K131" s="4" t="n">
        <f aca="false">IFERROR(VLOOKUP($A131,Deliba30,2,0),0)*Físico!J131</f>
        <v>0</v>
      </c>
      <c r="L131" s="4" t="n">
        <f aca="false">IFERROR(VLOOKUP($A131,Deliba30,2,0),0)*Físico!K131</f>
        <v>0</v>
      </c>
      <c r="M131" s="4" t="n">
        <f aca="false">IFERROR(VLOOKUP($A131,Deliba30,2,0),0)*Físico!L131</f>
        <v>0</v>
      </c>
      <c r="N131" s="4" t="n">
        <f aca="false">IFERROR(VLOOKUP($A131,Deliba30,2,0),0)*Físico!M131</f>
        <v>0</v>
      </c>
      <c r="O131" s="4" t="n">
        <f aca="false">IFERROR(VLOOKUP($A131,Deliba30,2,0),0)*Físico!N131</f>
        <v>0</v>
      </c>
      <c r="P131" s="4" t="n">
        <f aca="false">IFERROR(VLOOKUP($A131,Deliba30,2,0),0)*Físico!O131</f>
        <v>0</v>
      </c>
      <c r="Q131" s="4" t="n">
        <f aca="false">IFERROR(VLOOKUP($A131,Deliba30,2,0),0)*Físico!P131</f>
        <v>0</v>
      </c>
      <c r="R131" s="4" t="n">
        <f aca="false">IFERROR(VLOOKUP($A131,Deliba30,2,0),0)*Físico!Q131</f>
        <v>0</v>
      </c>
      <c r="S131" s="4" t="n">
        <f aca="false">IFERROR(VLOOKUP($A131,Deliba30,2,0),0)*Físico!R131</f>
        <v>0</v>
      </c>
      <c r="T131" s="4" t="n">
        <f aca="false">IFERROR(VLOOKUP($A131,Deliba30,2,0),0)*Físico!S131</f>
        <v>0</v>
      </c>
      <c r="U131" s="4" t="n">
        <f aca="false">IFERROR(VLOOKUP($A131,Deliba30,2,0),0)*Físico!T131</f>
        <v>0</v>
      </c>
      <c r="V131" s="4" t="n">
        <f aca="false">IFERROR(VLOOKUP($A131,Deliba30,2,0),0)*Físico!U131</f>
        <v>30747.73</v>
      </c>
      <c r="W131" s="4" t="n">
        <f aca="false">IFERROR(VLOOKUP($A131,Deliba30,2,0),0)*Físico!V131</f>
        <v>0</v>
      </c>
      <c r="X131" s="4" t="n">
        <f aca="false">IFERROR(VLOOKUP($A131,Deliba30,2,0),0)*Físico!W131</f>
        <v>0</v>
      </c>
      <c r="Y131" s="4" t="n">
        <f aca="false">IFERROR(VLOOKUP($A131,Deliba30,2,0),0)*Físico!X131</f>
        <v>1808.69</v>
      </c>
      <c r="Z131" s="4" t="n">
        <f aca="false">IFERROR(VLOOKUP($A131,Deliba30,2,0),0)*Físico!Y131</f>
        <v>3617.38</v>
      </c>
      <c r="AA131" s="4" t="n">
        <f aca="false">IFERROR(VLOOKUP($A131,Deliba30,2,0),0)*Físico!Z131</f>
        <v>0</v>
      </c>
      <c r="AB131" s="4" t="n">
        <f aca="false">IFERROR(VLOOKUP($A131,Deliba30,2,0),0)*Físico!AA131</f>
        <v>0</v>
      </c>
      <c r="AC131" s="4" t="n">
        <f aca="false">IFERROR(VLOOKUP($A131,Deliba30,2,0),0)*Físico!AB131</f>
        <v>0</v>
      </c>
      <c r="AD131" s="4" t="n">
        <f aca="false">IFERROR(VLOOKUP($A131,Deliba30,2,0),0)*Físico!AC131</f>
        <v>0</v>
      </c>
      <c r="AE131" s="4" t="n">
        <f aca="false">IFERROR(VLOOKUP($A131,Deliba30,2,0),0)*Físico!AD131</f>
        <v>0</v>
      </c>
      <c r="AF131" s="4" t="n">
        <f aca="false">IFERROR(VLOOKUP($A131,Deliba30,2,0),0)*Físico!AE131</f>
        <v>0</v>
      </c>
      <c r="AG131" s="4" t="n">
        <f aca="false">SUM(C131:AF131)</f>
        <v>36173.8</v>
      </c>
    </row>
    <row r="132" customFormat="false" ht="13.8" hidden="false" customHeight="false" outlineLevel="0" collapsed="false">
      <c r="A132" s="0" t="n">
        <f aca="false">LEFT(B132,9)*1</f>
        <v>41606002</v>
      </c>
      <c r="B132" s="3" t="s">
        <v>168</v>
      </c>
      <c r="C132" s="4" t="n">
        <f aca="false">IFERROR(VLOOKUP($A132,Deliba30,2,0),0)*Físico!B132</f>
        <v>0</v>
      </c>
      <c r="D132" s="4" t="n">
        <f aca="false">IFERROR(VLOOKUP($A132,Deliba30,2,0),0)*Físico!C132</f>
        <v>0</v>
      </c>
      <c r="E132" s="4" t="n">
        <f aca="false">IFERROR(VLOOKUP($A132,Deliba30,2,0),0)*Físico!D132</f>
        <v>0</v>
      </c>
      <c r="F132" s="4" t="n">
        <f aca="false">IFERROR(VLOOKUP($A132,Deliba30,2,0),0)*Físico!E132</f>
        <v>0</v>
      </c>
      <c r="G132" s="4" t="n">
        <f aca="false">IFERROR(VLOOKUP($A132,Deliba30,2,0),0)*Físico!F132</f>
        <v>0</v>
      </c>
      <c r="H132" s="4" t="n">
        <f aca="false">IFERROR(VLOOKUP($A132,Deliba30,2,0),0)*Físico!G132</f>
        <v>0</v>
      </c>
      <c r="I132" s="4" t="n">
        <f aca="false">IFERROR(VLOOKUP($A132,Deliba30,2,0),0)*Físico!H132</f>
        <v>0</v>
      </c>
      <c r="J132" s="4" t="n">
        <f aca="false">IFERROR(VLOOKUP($A132,Deliba30,2,0),0)*Físico!I132</f>
        <v>0</v>
      </c>
      <c r="K132" s="4" t="n">
        <f aca="false">IFERROR(VLOOKUP($A132,Deliba30,2,0),0)*Físico!J132</f>
        <v>0</v>
      </c>
      <c r="L132" s="4" t="n">
        <f aca="false">IFERROR(VLOOKUP($A132,Deliba30,2,0),0)*Físico!K132</f>
        <v>0</v>
      </c>
      <c r="M132" s="4" t="n">
        <f aca="false">IFERROR(VLOOKUP($A132,Deliba30,2,0),0)*Físico!L132</f>
        <v>0</v>
      </c>
      <c r="N132" s="4" t="n">
        <f aca="false">IFERROR(VLOOKUP($A132,Deliba30,2,0),0)*Físico!M132</f>
        <v>0</v>
      </c>
      <c r="O132" s="4" t="n">
        <f aca="false">IFERROR(VLOOKUP($A132,Deliba30,2,0),0)*Físico!N132</f>
        <v>0</v>
      </c>
      <c r="P132" s="4" t="n">
        <f aca="false">IFERROR(VLOOKUP($A132,Deliba30,2,0),0)*Físico!O132</f>
        <v>0</v>
      </c>
      <c r="Q132" s="4" t="n">
        <f aca="false">IFERROR(VLOOKUP($A132,Deliba30,2,0),0)*Físico!P132</f>
        <v>1545.1</v>
      </c>
      <c r="R132" s="4" t="n">
        <f aca="false">IFERROR(VLOOKUP($A132,Deliba30,2,0),0)*Físico!Q132</f>
        <v>0</v>
      </c>
      <c r="S132" s="4" t="n">
        <f aca="false">IFERROR(VLOOKUP($A132,Deliba30,2,0),0)*Físico!R132</f>
        <v>0</v>
      </c>
      <c r="T132" s="4" t="n">
        <f aca="false">IFERROR(VLOOKUP($A132,Deliba30,2,0),0)*Físico!S132</f>
        <v>0</v>
      </c>
      <c r="U132" s="4" t="n">
        <f aca="false">IFERROR(VLOOKUP($A132,Deliba30,2,0),0)*Físico!T132</f>
        <v>0</v>
      </c>
      <c r="V132" s="4" t="n">
        <f aca="false">IFERROR(VLOOKUP($A132,Deliba30,2,0),0)*Físico!U132</f>
        <v>0</v>
      </c>
      <c r="W132" s="4" t="n">
        <f aca="false">IFERROR(VLOOKUP($A132,Deliba30,2,0),0)*Físico!V132</f>
        <v>0</v>
      </c>
      <c r="X132" s="4" t="n">
        <f aca="false">IFERROR(VLOOKUP($A132,Deliba30,2,0),0)*Físico!W132</f>
        <v>0</v>
      </c>
      <c r="Y132" s="4" t="n">
        <f aca="false">IFERROR(VLOOKUP($A132,Deliba30,2,0),0)*Físico!X132</f>
        <v>4635.3</v>
      </c>
      <c r="Z132" s="4" t="n">
        <f aca="false">IFERROR(VLOOKUP($A132,Deliba30,2,0),0)*Físico!Y132</f>
        <v>0</v>
      </c>
      <c r="AA132" s="4" t="n">
        <f aca="false">IFERROR(VLOOKUP($A132,Deliba30,2,0),0)*Físico!Z132</f>
        <v>0</v>
      </c>
      <c r="AB132" s="4" t="n">
        <f aca="false">IFERROR(VLOOKUP($A132,Deliba30,2,0),0)*Físico!AA132</f>
        <v>0</v>
      </c>
      <c r="AC132" s="4" t="n">
        <f aca="false">IFERROR(VLOOKUP($A132,Deliba30,2,0),0)*Físico!AB132</f>
        <v>0</v>
      </c>
      <c r="AD132" s="4" t="n">
        <f aca="false">IFERROR(VLOOKUP($A132,Deliba30,2,0),0)*Físico!AC132</f>
        <v>0</v>
      </c>
      <c r="AE132" s="4" t="n">
        <f aca="false">IFERROR(VLOOKUP($A132,Deliba30,2,0),0)*Físico!AD132</f>
        <v>0</v>
      </c>
      <c r="AF132" s="4" t="n">
        <f aca="false">IFERROR(VLOOKUP($A132,Deliba30,2,0),0)*Físico!AE132</f>
        <v>0</v>
      </c>
      <c r="AG132" s="4" t="n">
        <f aca="false">SUM(C132:AF132)</f>
        <v>6180.4</v>
      </c>
    </row>
    <row r="133" customFormat="false" ht="13.8" hidden="false" customHeight="false" outlineLevel="0" collapsed="false">
      <c r="A133" s="0" t="n">
        <f aca="false">LEFT(B133,9)*1</f>
        <v>41606003</v>
      </c>
      <c r="B133" s="3" t="s">
        <v>169</v>
      </c>
      <c r="C133" s="4" t="n">
        <f aca="false">IFERROR(VLOOKUP($A133,Deliba30,2,0),0)*Físico!B133</f>
        <v>0</v>
      </c>
      <c r="D133" s="4" t="n">
        <f aca="false">IFERROR(VLOOKUP($A133,Deliba30,2,0),0)*Físico!C133</f>
        <v>0</v>
      </c>
      <c r="E133" s="4" t="n">
        <f aca="false">IFERROR(VLOOKUP($A133,Deliba30,2,0),0)*Físico!D133</f>
        <v>0</v>
      </c>
      <c r="F133" s="4" t="n">
        <f aca="false">IFERROR(VLOOKUP($A133,Deliba30,2,0),0)*Físico!E133</f>
        <v>0</v>
      </c>
      <c r="G133" s="4" t="n">
        <f aca="false">IFERROR(VLOOKUP($A133,Deliba30,2,0),0)*Físico!F133</f>
        <v>0</v>
      </c>
      <c r="H133" s="4" t="n">
        <f aca="false">IFERROR(VLOOKUP($A133,Deliba30,2,0),0)*Físico!G133</f>
        <v>0</v>
      </c>
      <c r="I133" s="4" t="n">
        <f aca="false">IFERROR(VLOOKUP($A133,Deliba30,2,0),0)*Físico!H133</f>
        <v>0</v>
      </c>
      <c r="J133" s="4" t="n">
        <f aca="false">IFERROR(VLOOKUP($A133,Deliba30,2,0),0)*Físico!I133</f>
        <v>0</v>
      </c>
      <c r="K133" s="4" t="n">
        <f aca="false">IFERROR(VLOOKUP($A133,Deliba30,2,0),0)*Físico!J133</f>
        <v>0</v>
      </c>
      <c r="L133" s="4" t="n">
        <f aca="false">IFERROR(VLOOKUP($A133,Deliba30,2,0),0)*Físico!K133</f>
        <v>0</v>
      </c>
      <c r="M133" s="4" t="n">
        <f aca="false">IFERROR(VLOOKUP($A133,Deliba30,2,0),0)*Físico!L133</f>
        <v>0</v>
      </c>
      <c r="N133" s="4" t="n">
        <f aca="false">IFERROR(VLOOKUP($A133,Deliba30,2,0),0)*Físico!M133</f>
        <v>0</v>
      </c>
      <c r="O133" s="4" t="n">
        <f aca="false">IFERROR(VLOOKUP($A133,Deliba30,2,0),0)*Físico!N133</f>
        <v>0</v>
      </c>
      <c r="P133" s="4" t="n">
        <f aca="false">IFERROR(VLOOKUP($A133,Deliba30,2,0),0)*Físico!O133</f>
        <v>0</v>
      </c>
      <c r="Q133" s="4" t="n">
        <f aca="false">IFERROR(VLOOKUP($A133,Deliba30,2,0),0)*Físico!P133</f>
        <v>0</v>
      </c>
      <c r="R133" s="4" t="n">
        <f aca="false">IFERROR(VLOOKUP($A133,Deliba30,2,0),0)*Físico!Q133</f>
        <v>0</v>
      </c>
      <c r="S133" s="4" t="n">
        <f aca="false">IFERROR(VLOOKUP($A133,Deliba30,2,0),0)*Físico!R133</f>
        <v>0</v>
      </c>
      <c r="T133" s="4" t="n">
        <f aca="false">IFERROR(VLOOKUP($A133,Deliba30,2,0),0)*Físico!S133</f>
        <v>0</v>
      </c>
      <c r="U133" s="4" t="n">
        <f aca="false">IFERROR(VLOOKUP($A133,Deliba30,2,0),0)*Físico!T133</f>
        <v>0</v>
      </c>
      <c r="V133" s="4" t="n">
        <f aca="false">IFERROR(VLOOKUP($A133,Deliba30,2,0),0)*Físico!U133</f>
        <v>0</v>
      </c>
      <c r="W133" s="4" t="n">
        <f aca="false">IFERROR(VLOOKUP($A133,Deliba30,2,0),0)*Físico!V133</f>
        <v>0</v>
      </c>
      <c r="X133" s="4" t="n">
        <f aca="false">IFERROR(VLOOKUP($A133,Deliba30,2,0),0)*Físico!W133</f>
        <v>0</v>
      </c>
      <c r="Y133" s="4" t="n">
        <f aca="false">IFERROR(VLOOKUP($A133,Deliba30,2,0),0)*Físico!X133</f>
        <v>1068.94</v>
      </c>
      <c r="Z133" s="4" t="n">
        <f aca="false">IFERROR(VLOOKUP($A133,Deliba30,2,0),0)*Físico!Y133</f>
        <v>0</v>
      </c>
      <c r="AA133" s="4" t="n">
        <f aca="false">IFERROR(VLOOKUP($A133,Deliba30,2,0),0)*Físico!Z133</f>
        <v>0</v>
      </c>
      <c r="AB133" s="4" t="n">
        <f aca="false">IFERROR(VLOOKUP($A133,Deliba30,2,0),0)*Físico!AA133</f>
        <v>0</v>
      </c>
      <c r="AC133" s="4" t="n">
        <f aca="false">IFERROR(VLOOKUP($A133,Deliba30,2,0),0)*Físico!AB133</f>
        <v>0</v>
      </c>
      <c r="AD133" s="4" t="n">
        <f aca="false">IFERROR(VLOOKUP($A133,Deliba30,2,0),0)*Físico!AC133</f>
        <v>0</v>
      </c>
      <c r="AE133" s="4" t="n">
        <f aca="false">IFERROR(VLOOKUP($A133,Deliba30,2,0),0)*Físico!AD133</f>
        <v>0</v>
      </c>
      <c r="AF133" s="4" t="n">
        <f aca="false">IFERROR(VLOOKUP($A133,Deliba30,2,0),0)*Físico!AE133</f>
        <v>0</v>
      </c>
      <c r="AG133" s="4" t="n">
        <f aca="false">SUM(C133:AF133)</f>
        <v>1068.94</v>
      </c>
    </row>
    <row r="134" customFormat="false" ht="13.8" hidden="false" customHeight="false" outlineLevel="0" collapsed="false">
      <c r="A134" s="0" t="n">
        <f aca="false">LEFT(B134,9)*1</f>
        <v>41606005</v>
      </c>
      <c r="B134" s="3" t="s">
        <v>170</v>
      </c>
      <c r="C134" s="4" t="n">
        <f aca="false">IFERROR(VLOOKUP($A134,Deliba30,2,0),0)*Físico!B134</f>
        <v>0</v>
      </c>
      <c r="D134" s="4" t="n">
        <f aca="false">IFERROR(VLOOKUP($A134,Deliba30,2,0),0)*Físico!C134</f>
        <v>0</v>
      </c>
      <c r="E134" s="4" t="n">
        <f aca="false">IFERROR(VLOOKUP($A134,Deliba30,2,0),0)*Físico!D134</f>
        <v>0</v>
      </c>
      <c r="F134" s="4" t="n">
        <f aca="false">IFERROR(VLOOKUP($A134,Deliba30,2,0),0)*Físico!E134</f>
        <v>0</v>
      </c>
      <c r="G134" s="4" t="n">
        <f aca="false">IFERROR(VLOOKUP($A134,Deliba30,2,0),0)*Físico!F134</f>
        <v>10530.04</v>
      </c>
      <c r="H134" s="4" t="n">
        <f aca="false">IFERROR(VLOOKUP($A134,Deliba30,2,0),0)*Físico!G134</f>
        <v>0</v>
      </c>
      <c r="I134" s="4" t="n">
        <f aca="false">IFERROR(VLOOKUP($A134,Deliba30,2,0),0)*Físico!H134</f>
        <v>0</v>
      </c>
      <c r="J134" s="4" t="n">
        <f aca="false">IFERROR(VLOOKUP($A134,Deliba30,2,0),0)*Físico!I134</f>
        <v>0</v>
      </c>
      <c r="K134" s="4" t="n">
        <f aca="false">IFERROR(VLOOKUP($A134,Deliba30,2,0),0)*Físico!J134</f>
        <v>0</v>
      </c>
      <c r="L134" s="4" t="n">
        <f aca="false">IFERROR(VLOOKUP($A134,Deliba30,2,0),0)*Físico!K134</f>
        <v>0</v>
      </c>
      <c r="M134" s="4" t="n">
        <f aca="false">IFERROR(VLOOKUP($A134,Deliba30,2,0),0)*Físico!L134</f>
        <v>0</v>
      </c>
      <c r="N134" s="4" t="n">
        <f aca="false">IFERROR(VLOOKUP($A134,Deliba30,2,0),0)*Físico!M134</f>
        <v>0</v>
      </c>
      <c r="O134" s="4" t="n">
        <f aca="false">IFERROR(VLOOKUP($A134,Deliba30,2,0),0)*Físico!N134</f>
        <v>0</v>
      </c>
      <c r="P134" s="4" t="n">
        <f aca="false">IFERROR(VLOOKUP($A134,Deliba30,2,0),0)*Físico!O134</f>
        <v>0</v>
      </c>
      <c r="Q134" s="4" t="n">
        <f aca="false">IFERROR(VLOOKUP($A134,Deliba30,2,0),0)*Físico!P134</f>
        <v>0</v>
      </c>
      <c r="R134" s="4" t="n">
        <f aca="false">IFERROR(VLOOKUP($A134,Deliba30,2,0),0)*Físico!Q134</f>
        <v>0</v>
      </c>
      <c r="S134" s="4" t="n">
        <f aca="false">IFERROR(VLOOKUP($A134,Deliba30,2,0),0)*Físico!R134</f>
        <v>0</v>
      </c>
      <c r="T134" s="4" t="n">
        <f aca="false">IFERROR(VLOOKUP($A134,Deliba30,2,0),0)*Físico!S134</f>
        <v>0</v>
      </c>
      <c r="U134" s="4" t="n">
        <f aca="false">IFERROR(VLOOKUP($A134,Deliba30,2,0),0)*Físico!T134</f>
        <v>0</v>
      </c>
      <c r="V134" s="4" t="n">
        <f aca="false">IFERROR(VLOOKUP($A134,Deliba30,2,0),0)*Físico!U134</f>
        <v>0</v>
      </c>
      <c r="W134" s="4" t="n">
        <f aca="false">IFERROR(VLOOKUP($A134,Deliba30,2,0),0)*Físico!V134</f>
        <v>0</v>
      </c>
      <c r="X134" s="4" t="n">
        <f aca="false">IFERROR(VLOOKUP($A134,Deliba30,2,0),0)*Físico!W134</f>
        <v>0</v>
      </c>
      <c r="Y134" s="4" t="n">
        <f aca="false">IFERROR(VLOOKUP($A134,Deliba30,2,0),0)*Físico!X134</f>
        <v>0</v>
      </c>
      <c r="Z134" s="4" t="n">
        <f aca="false">IFERROR(VLOOKUP($A134,Deliba30,2,0),0)*Físico!Y134</f>
        <v>0</v>
      </c>
      <c r="AA134" s="4" t="n">
        <f aca="false">IFERROR(VLOOKUP($A134,Deliba30,2,0),0)*Físico!Z134</f>
        <v>0</v>
      </c>
      <c r="AB134" s="4" t="n">
        <f aca="false">IFERROR(VLOOKUP($A134,Deliba30,2,0),0)*Físico!AA134</f>
        <v>0</v>
      </c>
      <c r="AC134" s="4" t="n">
        <f aca="false">IFERROR(VLOOKUP($A134,Deliba30,2,0),0)*Físico!AB134</f>
        <v>0</v>
      </c>
      <c r="AD134" s="4" t="n">
        <f aca="false">IFERROR(VLOOKUP($A134,Deliba30,2,0),0)*Físico!AC134</f>
        <v>0</v>
      </c>
      <c r="AE134" s="4" t="n">
        <f aca="false">IFERROR(VLOOKUP($A134,Deliba30,2,0),0)*Físico!AD134</f>
        <v>0</v>
      </c>
      <c r="AF134" s="4" t="n">
        <f aca="false">IFERROR(VLOOKUP($A134,Deliba30,2,0),0)*Físico!AE134</f>
        <v>0</v>
      </c>
      <c r="AG134" s="4" t="n">
        <f aca="false">SUM(C134:AF134)</f>
        <v>10530.04</v>
      </c>
    </row>
    <row r="135" customFormat="false" ht="13.8" hidden="false" customHeight="false" outlineLevel="0" collapsed="false">
      <c r="A135" s="0" t="n">
        <f aca="false">LEFT(B135,9)*1</f>
        <v>41606006</v>
      </c>
      <c r="B135" s="3" t="s">
        <v>171</v>
      </c>
      <c r="C135" s="4" t="n">
        <f aca="false">IFERROR(VLOOKUP($A135,Deliba30,2,0),0)*Físico!B135</f>
        <v>0</v>
      </c>
      <c r="D135" s="4" t="n">
        <f aca="false">IFERROR(VLOOKUP($A135,Deliba30,2,0),0)*Físico!C135</f>
        <v>0</v>
      </c>
      <c r="E135" s="4" t="n">
        <f aca="false">IFERROR(VLOOKUP($A135,Deliba30,2,0),0)*Físico!D135</f>
        <v>0</v>
      </c>
      <c r="F135" s="4" t="n">
        <f aca="false">IFERROR(VLOOKUP($A135,Deliba30,2,0),0)*Físico!E135</f>
        <v>0</v>
      </c>
      <c r="G135" s="4" t="n">
        <f aca="false">IFERROR(VLOOKUP($A135,Deliba30,2,0),0)*Físico!F135</f>
        <v>0</v>
      </c>
      <c r="H135" s="4" t="n">
        <f aca="false">IFERROR(VLOOKUP($A135,Deliba30,2,0),0)*Físico!G135</f>
        <v>0</v>
      </c>
      <c r="I135" s="4" t="n">
        <f aca="false">IFERROR(VLOOKUP($A135,Deliba30,2,0),0)*Físico!H135</f>
        <v>0</v>
      </c>
      <c r="J135" s="4" t="n">
        <f aca="false">IFERROR(VLOOKUP($A135,Deliba30,2,0),0)*Físico!I135</f>
        <v>0</v>
      </c>
      <c r="K135" s="4" t="n">
        <f aca="false">IFERROR(VLOOKUP($A135,Deliba30,2,0),0)*Físico!J135</f>
        <v>0</v>
      </c>
      <c r="L135" s="4" t="n">
        <f aca="false">IFERROR(VLOOKUP($A135,Deliba30,2,0),0)*Físico!K135</f>
        <v>0</v>
      </c>
      <c r="M135" s="4" t="n">
        <f aca="false">IFERROR(VLOOKUP($A135,Deliba30,2,0),0)*Físico!L135</f>
        <v>0</v>
      </c>
      <c r="N135" s="4" t="n">
        <f aca="false">IFERROR(VLOOKUP($A135,Deliba30,2,0),0)*Físico!M135</f>
        <v>0</v>
      </c>
      <c r="O135" s="4" t="n">
        <f aca="false">IFERROR(VLOOKUP($A135,Deliba30,2,0),0)*Físico!N135</f>
        <v>0</v>
      </c>
      <c r="P135" s="4" t="n">
        <f aca="false">IFERROR(VLOOKUP($A135,Deliba30,2,0),0)*Físico!O135</f>
        <v>0</v>
      </c>
      <c r="Q135" s="4" t="n">
        <f aca="false">IFERROR(VLOOKUP($A135,Deliba30,2,0),0)*Físico!P135</f>
        <v>0</v>
      </c>
      <c r="R135" s="4" t="n">
        <f aca="false">IFERROR(VLOOKUP($A135,Deliba30,2,0),0)*Físico!Q135</f>
        <v>0</v>
      </c>
      <c r="S135" s="4" t="n">
        <f aca="false">IFERROR(VLOOKUP($A135,Deliba30,2,0),0)*Físico!R135</f>
        <v>0</v>
      </c>
      <c r="T135" s="4" t="n">
        <f aca="false">IFERROR(VLOOKUP($A135,Deliba30,2,0),0)*Físico!S135</f>
        <v>0</v>
      </c>
      <c r="U135" s="4" t="n">
        <f aca="false">IFERROR(VLOOKUP($A135,Deliba30,2,0),0)*Físico!T135</f>
        <v>0</v>
      </c>
      <c r="V135" s="4" t="n">
        <f aca="false">IFERROR(VLOOKUP($A135,Deliba30,2,0),0)*Físico!U135</f>
        <v>10806.86</v>
      </c>
      <c r="W135" s="4" t="n">
        <f aca="false">IFERROR(VLOOKUP($A135,Deliba30,2,0),0)*Físico!V135</f>
        <v>0</v>
      </c>
      <c r="X135" s="4" t="n">
        <f aca="false">IFERROR(VLOOKUP($A135,Deliba30,2,0),0)*Físico!W135</f>
        <v>0</v>
      </c>
      <c r="Y135" s="4" t="n">
        <f aca="false">IFERROR(VLOOKUP($A135,Deliba30,2,0),0)*Físico!X135</f>
        <v>16210.29</v>
      </c>
      <c r="Z135" s="4" t="n">
        <f aca="false">IFERROR(VLOOKUP($A135,Deliba30,2,0),0)*Físico!Y135</f>
        <v>0</v>
      </c>
      <c r="AA135" s="4" t="n">
        <f aca="false">IFERROR(VLOOKUP($A135,Deliba30,2,0),0)*Físico!Z135</f>
        <v>0</v>
      </c>
      <c r="AB135" s="4" t="n">
        <f aca="false">IFERROR(VLOOKUP($A135,Deliba30,2,0),0)*Físico!AA135</f>
        <v>0</v>
      </c>
      <c r="AC135" s="4" t="n">
        <f aca="false">IFERROR(VLOOKUP($A135,Deliba30,2,0),0)*Físico!AB135</f>
        <v>0</v>
      </c>
      <c r="AD135" s="4" t="n">
        <f aca="false">IFERROR(VLOOKUP($A135,Deliba30,2,0),0)*Físico!AC135</f>
        <v>0</v>
      </c>
      <c r="AE135" s="4" t="n">
        <f aca="false">IFERROR(VLOOKUP($A135,Deliba30,2,0),0)*Físico!AD135</f>
        <v>0</v>
      </c>
      <c r="AF135" s="4" t="n">
        <f aca="false">IFERROR(VLOOKUP($A135,Deliba30,2,0),0)*Físico!AE135</f>
        <v>0</v>
      </c>
      <c r="AG135" s="4" t="n">
        <f aca="false">SUM(C135:AF135)</f>
        <v>27017.15</v>
      </c>
    </row>
    <row r="136" customFormat="false" ht="13.8" hidden="false" customHeight="false" outlineLevel="0" collapsed="false">
      <c r="A136" s="0" t="n">
        <f aca="false">LEFT(B136,9)*1</f>
        <v>41606008</v>
      </c>
      <c r="B136" s="3" t="s">
        <v>172</v>
      </c>
      <c r="C136" s="4" t="n">
        <f aca="false">IFERROR(VLOOKUP($A136,Deliba30,2,0),0)*Físico!B136</f>
        <v>0</v>
      </c>
      <c r="D136" s="4" t="n">
        <f aca="false">IFERROR(VLOOKUP($A136,Deliba30,2,0),0)*Físico!C136</f>
        <v>0</v>
      </c>
      <c r="E136" s="4" t="n">
        <f aca="false">IFERROR(VLOOKUP($A136,Deliba30,2,0),0)*Físico!D136</f>
        <v>0</v>
      </c>
      <c r="F136" s="4" t="n">
        <f aca="false">IFERROR(VLOOKUP($A136,Deliba30,2,0),0)*Físico!E136</f>
        <v>0</v>
      </c>
      <c r="G136" s="4" t="n">
        <f aca="false">IFERROR(VLOOKUP($A136,Deliba30,2,0),0)*Físico!F136</f>
        <v>64841.16</v>
      </c>
      <c r="H136" s="4" t="n">
        <f aca="false">IFERROR(VLOOKUP($A136,Deliba30,2,0),0)*Físico!G136</f>
        <v>0</v>
      </c>
      <c r="I136" s="4" t="n">
        <f aca="false">IFERROR(VLOOKUP($A136,Deliba30,2,0),0)*Físico!H136</f>
        <v>0</v>
      </c>
      <c r="J136" s="4" t="n">
        <f aca="false">IFERROR(VLOOKUP($A136,Deliba30,2,0),0)*Físico!I136</f>
        <v>0</v>
      </c>
      <c r="K136" s="4" t="n">
        <f aca="false">IFERROR(VLOOKUP($A136,Deliba30,2,0),0)*Físico!J136</f>
        <v>0</v>
      </c>
      <c r="L136" s="4" t="n">
        <f aca="false">IFERROR(VLOOKUP($A136,Deliba30,2,0),0)*Físico!K136</f>
        <v>0</v>
      </c>
      <c r="M136" s="4" t="n">
        <f aca="false">IFERROR(VLOOKUP($A136,Deliba30,2,0),0)*Físico!L136</f>
        <v>0</v>
      </c>
      <c r="N136" s="4" t="n">
        <f aca="false">IFERROR(VLOOKUP($A136,Deliba30,2,0),0)*Físico!M136</f>
        <v>0</v>
      </c>
      <c r="O136" s="4" t="n">
        <f aca="false">IFERROR(VLOOKUP($A136,Deliba30,2,0),0)*Físico!N136</f>
        <v>0</v>
      </c>
      <c r="P136" s="4" t="n">
        <f aca="false">IFERROR(VLOOKUP($A136,Deliba30,2,0),0)*Físico!O136</f>
        <v>0</v>
      </c>
      <c r="Q136" s="4" t="n">
        <f aca="false">IFERROR(VLOOKUP($A136,Deliba30,2,0),0)*Físico!P136</f>
        <v>0</v>
      </c>
      <c r="R136" s="4" t="n">
        <f aca="false">IFERROR(VLOOKUP($A136,Deliba30,2,0),0)*Físico!Q136</f>
        <v>0</v>
      </c>
      <c r="S136" s="4" t="n">
        <f aca="false">IFERROR(VLOOKUP($A136,Deliba30,2,0),0)*Físico!R136</f>
        <v>0</v>
      </c>
      <c r="T136" s="4" t="n">
        <f aca="false">IFERROR(VLOOKUP($A136,Deliba30,2,0),0)*Físico!S136</f>
        <v>0</v>
      </c>
      <c r="U136" s="4" t="n">
        <f aca="false">IFERROR(VLOOKUP($A136,Deliba30,2,0),0)*Físico!T136</f>
        <v>0</v>
      </c>
      <c r="V136" s="4" t="n">
        <f aca="false">IFERROR(VLOOKUP($A136,Deliba30,2,0),0)*Físico!U136</f>
        <v>0</v>
      </c>
      <c r="W136" s="4" t="n">
        <f aca="false">IFERROR(VLOOKUP($A136,Deliba30,2,0),0)*Físico!V136</f>
        <v>0</v>
      </c>
      <c r="X136" s="4" t="n">
        <f aca="false">IFERROR(VLOOKUP($A136,Deliba30,2,0),0)*Físico!W136</f>
        <v>0</v>
      </c>
      <c r="Y136" s="4" t="n">
        <f aca="false">IFERROR(VLOOKUP($A136,Deliba30,2,0),0)*Físico!X136</f>
        <v>0</v>
      </c>
      <c r="Z136" s="4" t="n">
        <f aca="false">IFERROR(VLOOKUP($A136,Deliba30,2,0),0)*Físico!Y136</f>
        <v>0</v>
      </c>
      <c r="AA136" s="4" t="n">
        <f aca="false">IFERROR(VLOOKUP($A136,Deliba30,2,0),0)*Físico!Z136</f>
        <v>0</v>
      </c>
      <c r="AB136" s="4" t="n">
        <f aca="false">IFERROR(VLOOKUP($A136,Deliba30,2,0),0)*Físico!AA136</f>
        <v>0</v>
      </c>
      <c r="AC136" s="4" t="n">
        <f aca="false">IFERROR(VLOOKUP($A136,Deliba30,2,0),0)*Físico!AB136</f>
        <v>0</v>
      </c>
      <c r="AD136" s="4" t="n">
        <f aca="false">IFERROR(VLOOKUP($A136,Deliba30,2,0),0)*Físico!AC136</f>
        <v>0</v>
      </c>
      <c r="AE136" s="4" t="n">
        <f aca="false">IFERROR(VLOOKUP($A136,Deliba30,2,0),0)*Físico!AD136</f>
        <v>0</v>
      </c>
      <c r="AF136" s="4" t="n">
        <f aca="false">IFERROR(VLOOKUP($A136,Deliba30,2,0),0)*Físico!AE136</f>
        <v>0</v>
      </c>
      <c r="AG136" s="4" t="n">
        <f aca="false">SUM(C136:AF136)</f>
        <v>64841.16</v>
      </c>
    </row>
    <row r="137" customFormat="false" ht="13.8" hidden="false" customHeight="false" outlineLevel="0" collapsed="false">
      <c r="A137" s="0" t="n">
        <f aca="false">LEFT(B137,9)*1</f>
        <v>41606011</v>
      </c>
      <c r="B137" s="3" t="s">
        <v>173</v>
      </c>
      <c r="C137" s="4" t="n">
        <f aca="false">IFERROR(VLOOKUP($A137,Deliba30,2,0),0)*Físico!B137</f>
        <v>0</v>
      </c>
      <c r="D137" s="4" t="n">
        <f aca="false">IFERROR(VLOOKUP($A137,Deliba30,2,0),0)*Físico!C137</f>
        <v>0</v>
      </c>
      <c r="E137" s="4" t="n">
        <f aca="false">IFERROR(VLOOKUP($A137,Deliba30,2,0),0)*Físico!D137</f>
        <v>0</v>
      </c>
      <c r="F137" s="4" t="n">
        <f aca="false">IFERROR(VLOOKUP($A137,Deliba30,2,0),0)*Físico!E137</f>
        <v>0</v>
      </c>
      <c r="G137" s="4" t="n">
        <f aca="false">IFERROR(VLOOKUP($A137,Deliba30,2,0),0)*Físico!F137</f>
        <v>0</v>
      </c>
      <c r="H137" s="4" t="n">
        <f aca="false">IFERROR(VLOOKUP($A137,Deliba30,2,0),0)*Físico!G137</f>
        <v>0</v>
      </c>
      <c r="I137" s="4" t="n">
        <f aca="false">IFERROR(VLOOKUP($A137,Deliba30,2,0),0)*Físico!H137</f>
        <v>0</v>
      </c>
      <c r="J137" s="4" t="n">
        <f aca="false">IFERROR(VLOOKUP($A137,Deliba30,2,0),0)*Físico!I137</f>
        <v>0</v>
      </c>
      <c r="K137" s="4" t="n">
        <f aca="false">IFERROR(VLOOKUP($A137,Deliba30,2,0),0)*Físico!J137</f>
        <v>6837.72</v>
      </c>
      <c r="L137" s="4" t="n">
        <f aca="false">IFERROR(VLOOKUP($A137,Deliba30,2,0),0)*Físico!K137</f>
        <v>0</v>
      </c>
      <c r="M137" s="4" t="n">
        <f aca="false">IFERROR(VLOOKUP($A137,Deliba30,2,0),0)*Físico!L137</f>
        <v>0</v>
      </c>
      <c r="N137" s="4" t="n">
        <f aca="false">IFERROR(VLOOKUP($A137,Deliba30,2,0),0)*Físico!M137</f>
        <v>0</v>
      </c>
      <c r="O137" s="4" t="n">
        <f aca="false">IFERROR(VLOOKUP($A137,Deliba30,2,0),0)*Físico!N137</f>
        <v>0</v>
      </c>
      <c r="P137" s="4" t="n">
        <f aca="false">IFERROR(VLOOKUP($A137,Deliba30,2,0),0)*Físico!O137</f>
        <v>0</v>
      </c>
      <c r="Q137" s="4" t="n">
        <f aca="false">IFERROR(VLOOKUP($A137,Deliba30,2,0),0)*Físico!P137</f>
        <v>0</v>
      </c>
      <c r="R137" s="4" t="n">
        <f aca="false">IFERROR(VLOOKUP($A137,Deliba30,2,0),0)*Físico!Q137</f>
        <v>0</v>
      </c>
      <c r="S137" s="4" t="n">
        <f aca="false">IFERROR(VLOOKUP($A137,Deliba30,2,0),0)*Físico!R137</f>
        <v>0</v>
      </c>
      <c r="T137" s="4" t="n">
        <f aca="false">IFERROR(VLOOKUP($A137,Deliba30,2,0),0)*Físico!S137</f>
        <v>0</v>
      </c>
      <c r="U137" s="4" t="n">
        <f aca="false">IFERROR(VLOOKUP($A137,Deliba30,2,0),0)*Físico!T137</f>
        <v>0</v>
      </c>
      <c r="V137" s="4" t="n">
        <f aca="false">IFERROR(VLOOKUP($A137,Deliba30,2,0),0)*Físico!U137</f>
        <v>0</v>
      </c>
      <c r="W137" s="4" t="n">
        <f aca="false">IFERROR(VLOOKUP($A137,Deliba30,2,0),0)*Físico!V137</f>
        <v>0</v>
      </c>
      <c r="X137" s="4" t="n">
        <f aca="false">IFERROR(VLOOKUP($A137,Deliba30,2,0),0)*Físico!W137</f>
        <v>0</v>
      </c>
      <c r="Y137" s="4" t="n">
        <f aca="false">IFERROR(VLOOKUP($A137,Deliba30,2,0),0)*Físico!X137</f>
        <v>0</v>
      </c>
      <c r="Z137" s="4" t="n">
        <f aca="false">IFERROR(VLOOKUP($A137,Deliba30,2,0),0)*Físico!Y137</f>
        <v>0</v>
      </c>
      <c r="AA137" s="4" t="n">
        <f aca="false">IFERROR(VLOOKUP($A137,Deliba30,2,0),0)*Físico!Z137</f>
        <v>0</v>
      </c>
      <c r="AB137" s="4" t="n">
        <f aca="false">IFERROR(VLOOKUP($A137,Deliba30,2,0),0)*Físico!AA137</f>
        <v>0</v>
      </c>
      <c r="AC137" s="4" t="n">
        <f aca="false">IFERROR(VLOOKUP($A137,Deliba30,2,0),0)*Físico!AB137</f>
        <v>0</v>
      </c>
      <c r="AD137" s="4" t="n">
        <f aca="false">IFERROR(VLOOKUP($A137,Deliba30,2,0),0)*Físico!AC137</f>
        <v>0</v>
      </c>
      <c r="AE137" s="4" t="n">
        <f aca="false">IFERROR(VLOOKUP($A137,Deliba30,2,0),0)*Físico!AD137</f>
        <v>0</v>
      </c>
      <c r="AF137" s="4" t="n">
        <f aca="false">IFERROR(VLOOKUP($A137,Deliba30,2,0),0)*Físico!AE137</f>
        <v>0</v>
      </c>
      <c r="AG137" s="4" t="n">
        <f aca="false">SUM(C137:AF137)</f>
        <v>6837.72</v>
      </c>
    </row>
    <row r="138" customFormat="false" ht="13.8" hidden="false" customHeight="false" outlineLevel="0" collapsed="false">
      <c r="A138" s="0" t="n">
        <f aca="false">LEFT(B138,9)*1</f>
        <v>41606012</v>
      </c>
      <c r="B138" s="3" t="s">
        <v>174</v>
      </c>
      <c r="C138" s="4" t="n">
        <f aca="false">IFERROR(VLOOKUP($A138,Deliba30,2,0),0)*Físico!B138</f>
        <v>0</v>
      </c>
      <c r="D138" s="4" t="n">
        <f aca="false">IFERROR(VLOOKUP($A138,Deliba30,2,0),0)*Físico!C138</f>
        <v>0</v>
      </c>
      <c r="E138" s="4" t="n">
        <f aca="false">IFERROR(VLOOKUP($A138,Deliba30,2,0),0)*Físico!D138</f>
        <v>0</v>
      </c>
      <c r="F138" s="4" t="n">
        <f aca="false">IFERROR(VLOOKUP($A138,Deliba30,2,0),0)*Físico!E138</f>
        <v>0</v>
      </c>
      <c r="G138" s="4" t="n">
        <f aca="false">IFERROR(VLOOKUP($A138,Deliba30,2,0),0)*Físico!F138</f>
        <v>13655.4</v>
      </c>
      <c r="H138" s="4" t="n">
        <f aca="false">IFERROR(VLOOKUP($A138,Deliba30,2,0),0)*Físico!G138</f>
        <v>0</v>
      </c>
      <c r="I138" s="4" t="n">
        <f aca="false">IFERROR(VLOOKUP($A138,Deliba30,2,0),0)*Físico!H138</f>
        <v>0</v>
      </c>
      <c r="J138" s="4" t="n">
        <f aca="false">IFERROR(VLOOKUP($A138,Deliba30,2,0),0)*Físico!I138</f>
        <v>0</v>
      </c>
      <c r="K138" s="4" t="n">
        <f aca="false">IFERROR(VLOOKUP($A138,Deliba30,2,0),0)*Físico!J138</f>
        <v>4551.8</v>
      </c>
      <c r="L138" s="4" t="n">
        <f aca="false">IFERROR(VLOOKUP($A138,Deliba30,2,0),0)*Físico!K138</f>
        <v>0</v>
      </c>
      <c r="M138" s="4" t="n">
        <f aca="false">IFERROR(VLOOKUP($A138,Deliba30,2,0),0)*Físico!L138</f>
        <v>0</v>
      </c>
      <c r="N138" s="4" t="n">
        <f aca="false">IFERROR(VLOOKUP($A138,Deliba30,2,0),0)*Físico!M138</f>
        <v>0</v>
      </c>
      <c r="O138" s="4" t="n">
        <f aca="false">IFERROR(VLOOKUP($A138,Deliba30,2,0),0)*Físico!N138</f>
        <v>0</v>
      </c>
      <c r="P138" s="4" t="n">
        <f aca="false">IFERROR(VLOOKUP($A138,Deliba30,2,0),0)*Físico!O138</f>
        <v>0</v>
      </c>
      <c r="Q138" s="4" t="n">
        <f aca="false">IFERROR(VLOOKUP($A138,Deliba30,2,0),0)*Físico!P138</f>
        <v>4551.8</v>
      </c>
      <c r="R138" s="4" t="n">
        <f aca="false">IFERROR(VLOOKUP($A138,Deliba30,2,0),0)*Físico!Q138</f>
        <v>0</v>
      </c>
      <c r="S138" s="4" t="n">
        <f aca="false">IFERROR(VLOOKUP($A138,Deliba30,2,0),0)*Físico!R138</f>
        <v>0</v>
      </c>
      <c r="T138" s="4" t="n">
        <f aca="false">IFERROR(VLOOKUP($A138,Deliba30,2,0),0)*Físico!S138</f>
        <v>0</v>
      </c>
      <c r="U138" s="4" t="n">
        <f aca="false">IFERROR(VLOOKUP($A138,Deliba30,2,0),0)*Físico!T138</f>
        <v>0</v>
      </c>
      <c r="V138" s="4" t="n">
        <f aca="false">IFERROR(VLOOKUP($A138,Deliba30,2,0),0)*Físico!U138</f>
        <v>13655.4</v>
      </c>
      <c r="W138" s="4" t="n">
        <f aca="false">IFERROR(VLOOKUP($A138,Deliba30,2,0),0)*Físico!V138</f>
        <v>0</v>
      </c>
      <c r="X138" s="4" t="n">
        <f aca="false">IFERROR(VLOOKUP($A138,Deliba30,2,0),0)*Físico!W138</f>
        <v>0</v>
      </c>
      <c r="Y138" s="4" t="n">
        <f aca="false">IFERROR(VLOOKUP($A138,Deliba30,2,0),0)*Físico!X138</f>
        <v>4551.8</v>
      </c>
      <c r="Z138" s="4" t="n">
        <f aca="false">IFERROR(VLOOKUP($A138,Deliba30,2,0),0)*Físico!Y138</f>
        <v>0</v>
      </c>
      <c r="AA138" s="4" t="n">
        <f aca="false">IFERROR(VLOOKUP($A138,Deliba30,2,0),0)*Físico!Z138</f>
        <v>0</v>
      </c>
      <c r="AB138" s="4" t="n">
        <f aca="false">IFERROR(VLOOKUP($A138,Deliba30,2,0),0)*Físico!AA138</f>
        <v>0</v>
      </c>
      <c r="AC138" s="4" t="n">
        <f aca="false">IFERROR(VLOOKUP($A138,Deliba30,2,0),0)*Físico!AB138</f>
        <v>0</v>
      </c>
      <c r="AD138" s="4" t="n">
        <f aca="false">IFERROR(VLOOKUP($A138,Deliba30,2,0),0)*Físico!AC138</f>
        <v>0</v>
      </c>
      <c r="AE138" s="4" t="n">
        <f aca="false">IFERROR(VLOOKUP($A138,Deliba30,2,0),0)*Físico!AD138</f>
        <v>0</v>
      </c>
      <c r="AF138" s="4" t="n">
        <f aca="false">IFERROR(VLOOKUP($A138,Deliba30,2,0),0)*Físico!AE138</f>
        <v>0</v>
      </c>
      <c r="AG138" s="4" t="n">
        <f aca="false">SUM(C138:AF138)</f>
        <v>40966.2</v>
      </c>
    </row>
    <row r="139" customFormat="false" ht="13.8" hidden="false" customHeight="false" outlineLevel="0" collapsed="false">
      <c r="A139" s="0" t="n">
        <f aca="false">LEFT(B139,9)*1</f>
        <v>41608001</v>
      </c>
      <c r="B139" s="3" t="s">
        <v>175</v>
      </c>
      <c r="C139" s="4" t="n">
        <f aca="false">IFERROR(VLOOKUP($A139,Deliba30,2,0),0)*Físico!B139</f>
        <v>0</v>
      </c>
      <c r="D139" s="4" t="n">
        <f aca="false">IFERROR(VLOOKUP($A139,Deliba30,2,0),0)*Físico!C139</f>
        <v>0</v>
      </c>
      <c r="E139" s="4" t="n">
        <f aca="false">IFERROR(VLOOKUP($A139,Deliba30,2,0),0)*Físico!D139</f>
        <v>0</v>
      </c>
      <c r="F139" s="4" t="n">
        <f aca="false">IFERROR(VLOOKUP($A139,Deliba30,2,0),0)*Físico!E139</f>
        <v>0</v>
      </c>
      <c r="G139" s="4" t="n">
        <f aca="false">IFERROR(VLOOKUP($A139,Deliba30,2,0),0)*Físico!F139</f>
        <v>0</v>
      </c>
      <c r="H139" s="4" t="n">
        <f aca="false">IFERROR(VLOOKUP($A139,Deliba30,2,0),0)*Físico!G139</f>
        <v>0</v>
      </c>
      <c r="I139" s="4" t="n">
        <f aca="false">IFERROR(VLOOKUP($A139,Deliba30,2,0),0)*Físico!H139</f>
        <v>0</v>
      </c>
      <c r="J139" s="4" t="n">
        <f aca="false">IFERROR(VLOOKUP($A139,Deliba30,2,0),0)*Físico!I139</f>
        <v>0</v>
      </c>
      <c r="K139" s="4" t="n">
        <f aca="false">IFERROR(VLOOKUP($A139,Deliba30,2,0),0)*Físico!J139</f>
        <v>792.36</v>
      </c>
      <c r="L139" s="4" t="n">
        <f aca="false">IFERROR(VLOOKUP($A139,Deliba30,2,0),0)*Físico!K139</f>
        <v>0</v>
      </c>
      <c r="M139" s="4" t="n">
        <f aca="false">IFERROR(VLOOKUP($A139,Deliba30,2,0),0)*Físico!L139</f>
        <v>0</v>
      </c>
      <c r="N139" s="4" t="n">
        <f aca="false">IFERROR(VLOOKUP($A139,Deliba30,2,0),0)*Físico!M139</f>
        <v>0</v>
      </c>
      <c r="O139" s="4" t="n">
        <f aca="false">IFERROR(VLOOKUP($A139,Deliba30,2,0),0)*Físico!N139</f>
        <v>0</v>
      </c>
      <c r="P139" s="4" t="n">
        <f aca="false">IFERROR(VLOOKUP($A139,Deliba30,2,0),0)*Físico!O139</f>
        <v>0</v>
      </c>
      <c r="Q139" s="4" t="n">
        <f aca="false">IFERROR(VLOOKUP($A139,Deliba30,2,0),0)*Físico!P139</f>
        <v>0</v>
      </c>
      <c r="R139" s="4" t="n">
        <f aca="false">IFERROR(VLOOKUP($A139,Deliba30,2,0),0)*Físico!Q139</f>
        <v>0</v>
      </c>
      <c r="S139" s="4" t="n">
        <f aca="false">IFERROR(VLOOKUP($A139,Deliba30,2,0),0)*Físico!R139</f>
        <v>0</v>
      </c>
      <c r="T139" s="4" t="n">
        <f aca="false">IFERROR(VLOOKUP($A139,Deliba30,2,0),0)*Físico!S139</f>
        <v>0</v>
      </c>
      <c r="U139" s="4" t="n">
        <f aca="false">IFERROR(VLOOKUP($A139,Deliba30,2,0),0)*Físico!T139</f>
        <v>0</v>
      </c>
      <c r="V139" s="4" t="n">
        <f aca="false">IFERROR(VLOOKUP($A139,Deliba30,2,0),0)*Físico!U139</f>
        <v>0</v>
      </c>
      <c r="W139" s="4" t="n">
        <f aca="false">IFERROR(VLOOKUP($A139,Deliba30,2,0),0)*Físico!V139</f>
        <v>0</v>
      </c>
      <c r="X139" s="4" t="n">
        <f aca="false">IFERROR(VLOOKUP($A139,Deliba30,2,0),0)*Físico!W139</f>
        <v>0</v>
      </c>
      <c r="Y139" s="4" t="n">
        <f aca="false">IFERROR(VLOOKUP($A139,Deliba30,2,0),0)*Físico!X139</f>
        <v>1584.72</v>
      </c>
      <c r="Z139" s="4" t="n">
        <f aca="false">IFERROR(VLOOKUP($A139,Deliba30,2,0),0)*Físico!Y139</f>
        <v>0</v>
      </c>
      <c r="AA139" s="4" t="n">
        <f aca="false">IFERROR(VLOOKUP($A139,Deliba30,2,0),0)*Físico!Z139</f>
        <v>0</v>
      </c>
      <c r="AB139" s="4" t="n">
        <f aca="false">IFERROR(VLOOKUP($A139,Deliba30,2,0),0)*Físico!AA139</f>
        <v>0</v>
      </c>
      <c r="AC139" s="4" t="n">
        <f aca="false">IFERROR(VLOOKUP($A139,Deliba30,2,0),0)*Físico!AB139</f>
        <v>0</v>
      </c>
      <c r="AD139" s="4" t="n">
        <f aca="false">IFERROR(VLOOKUP($A139,Deliba30,2,0),0)*Físico!AC139</f>
        <v>0</v>
      </c>
      <c r="AE139" s="4" t="n">
        <f aca="false">IFERROR(VLOOKUP($A139,Deliba30,2,0),0)*Físico!AD139</f>
        <v>0</v>
      </c>
      <c r="AF139" s="4" t="n">
        <f aca="false">IFERROR(VLOOKUP($A139,Deliba30,2,0),0)*Físico!AE139</f>
        <v>0</v>
      </c>
      <c r="AG139" s="4" t="n">
        <f aca="false">SUM(C139:AF139)</f>
        <v>2377.08</v>
      </c>
    </row>
    <row r="140" customFormat="false" ht="13.8" hidden="false" customHeight="false" outlineLevel="0" collapsed="false">
      <c r="A140" s="0" t="n">
        <f aca="false">LEFT(B140,9)*1</f>
        <v>41608003</v>
      </c>
      <c r="B140" s="3" t="s">
        <v>176</v>
      </c>
      <c r="C140" s="4" t="n">
        <f aca="false">IFERROR(VLOOKUP($A140,Deliba30,2,0),0)*Físico!B140</f>
        <v>0</v>
      </c>
      <c r="D140" s="4" t="n">
        <f aca="false">IFERROR(VLOOKUP($A140,Deliba30,2,0),0)*Físico!C140</f>
        <v>0</v>
      </c>
      <c r="E140" s="4" t="n">
        <f aca="false">IFERROR(VLOOKUP($A140,Deliba30,2,0),0)*Físico!D140</f>
        <v>0</v>
      </c>
      <c r="F140" s="4" t="n">
        <f aca="false">IFERROR(VLOOKUP($A140,Deliba30,2,0),0)*Físico!E140</f>
        <v>0</v>
      </c>
      <c r="G140" s="4" t="n">
        <f aca="false">IFERROR(VLOOKUP($A140,Deliba30,2,0),0)*Físico!F140</f>
        <v>1584.72</v>
      </c>
      <c r="H140" s="4" t="n">
        <f aca="false">IFERROR(VLOOKUP($A140,Deliba30,2,0),0)*Físico!G140</f>
        <v>0</v>
      </c>
      <c r="I140" s="4" t="n">
        <f aca="false">IFERROR(VLOOKUP($A140,Deliba30,2,0),0)*Físico!H140</f>
        <v>0</v>
      </c>
      <c r="J140" s="4" t="n">
        <f aca="false">IFERROR(VLOOKUP($A140,Deliba30,2,0),0)*Físico!I140</f>
        <v>0</v>
      </c>
      <c r="K140" s="4" t="n">
        <f aca="false">IFERROR(VLOOKUP($A140,Deliba30,2,0),0)*Físico!J140</f>
        <v>5942.7</v>
      </c>
      <c r="L140" s="4" t="n">
        <f aca="false">IFERROR(VLOOKUP($A140,Deliba30,2,0),0)*Físico!K140</f>
        <v>0</v>
      </c>
      <c r="M140" s="4" t="n">
        <f aca="false">IFERROR(VLOOKUP($A140,Deliba30,2,0),0)*Físico!L140</f>
        <v>0</v>
      </c>
      <c r="N140" s="4" t="n">
        <f aca="false">IFERROR(VLOOKUP($A140,Deliba30,2,0),0)*Físico!M140</f>
        <v>0</v>
      </c>
      <c r="O140" s="4" t="n">
        <f aca="false">IFERROR(VLOOKUP($A140,Deliba30,2,0),0)*Físico!N140</f>
        <v>0</v>
      </c>
      <c r="P140" s="4" t="n">
        <f aca="false">IFERROR(VLOOKUP($A140,Deliba30,2,0),0)*Físico!O140</f>
        <v>0</v>
      </c>
      <c r="Q140" s="4" t="n">
        <f aca="false">IFERROR(VLOOKUP($A140,Deliba30,2,0),0)*Físico!P140</f>
        <v>3169.44</v>
      </c>
      <c r="R140" s="4" t="n">
        <f aca="false">IFERROR(VLOOKUP($A140,Deliba30,2,0),0)*Físico!Q140</f>
        <v>0</v>
      </c>
      <c r="S140" s="4" t="n">
        <f aca="false">IFERROR(VLOOKUP($A140,Deliba30,2,0),0)*Físico!R140</f>
        <v>0</v>
      </c>
      <c r="T140" s="4" t="n">
        <f aca="false">IFERROR(VLOOKUP($A140,Deliba30,2,0),0)*Físico!S140</f>
        <v>0</v>
      </c>
      <c r="U140" s="4" t="n">
        <f aca="false">IFERROR(VLOOKUP($A140,Deliba30,2,0),0)*Físico!T140</f>
        <v>0</v>
      </c>
      <c r="V140" s="4" t="n">
        <f aca="false">IFERROR(VLOOKUP($A140,Deliba30,2,0),0)*Físico!U140</f>
        <v>792.36</v>
      </c>
      <c r="W140" s="4" t="n">
        <f aca="false">IFERROR(VLOOKUP($A140,Deliba30,2,0),0)*Físico!V140</f>
        <v>0</v>
      </c>
      <c r="X140" s="4" t="n">
        <f aca="false">IFERROR(VLOOKUP($A140,Deliba30,2,0),0)*Físico!W140</f>
        <v>0</v>
      </c>
      <c r="Y140" s="4" t="n">
        <f aca="false">IFERROR(VLOOKUP($A140,Deliba30,2,0),0)*Físico!X140</f>
        <v>11489.22</v>
      </c>
      <c r="Z140" s="4" t="n">
        <f aca="false">IFERROR(VLOOKUP($A140,Deliba30,2,0),0)*Físico!Y140</f>
        <v>0</v>
      </c>
      <c r="AA140" s="4" t="n">
        <f aca="false">IFERROR(VLOOKUP($A140,Deliba30,2,0),0)*Físico!Z140</f>
        <v>0</v>
      </c>
      <c r="AB140" s="4" t="n">
        <f aca="false">IFERROR(VLOOKUP($A140,Deliba30,2,0),0)*Físico!AA140</f>
        <v>0</v>
      </c>
      <c r="AC140" s="4" t="n">
        <f aca="false">IFERROR(VLOOKUP($A140,Deliba30,2,0),0)*Físico!AB140</f>
        <v>0</v>
      </c>
      <c r="AD140" s="4" t="n">
        <f aca="false">IFERROR(VLOOKUP($A140,Deliba30,2,0),0)*Físico!AC140</f>
        <v>0</v>
      </c>
      <c r="AE140" s="4" t="n">
        <f aca="false">IFERROR(VLOOKUP($A140,Deliba30,2,0),0)*Físico!AD140</f>
        <v>0</v>
      </c>
      <c r="AF140" s="4" t="n">
        <f aca="false">IFERROR(VLOOKUP($A140,Deliba30,2,0),0)*Físico!AE140</f>
        <v>0</v>
      </c>
      <c r="AG140" s="4" t="n">
        <f aca="false">SUM(C140:AF140)</f>
        <v>22978.44</v>
      </c>
    </row>
    <row r="141" customFormat="false" ht="13.8" hidden="false" customHeight="false" outlineLevel="0" collapsed="false">
      <c r="A141" s="0" t="n">
        <f aca="false">LEFT(B141,9)*1</f>
        <v>41608008</v>
      </c>
      <c r="B141" s="3" t="s">
        <v>177</v>
      </c>
      <c r="C141" s="4" t="n">
        <f aca="false">IFERROR(VLOOKUP($A141,Deliba30,2,0),0)*Físico!B141</f>
        <v>0</v>
      </c>
      <c r="D141" s="4" t="n">
        <f aca="false">IFERROR(VLOOKUP($A141,Deliba30,2,0),0)*Físico!C141</f>
        <v>0</v>
      </c>
      <c r="E141" s="4" t="n">
        <f aca="false">IFERROR(VLOOKUP($A141,Deliba30,2,0),0)*Físico!D141</f>
        <v>0</v>
      </c>
      <c r="F141" s="4" t="n">
        <f aca="false">IFERROR(VLOOKUP($A141,Deliba30,2,0),0)*Físico!E141</f>
        <v>0</v>
      </c>
      <c r="G141" s="4" t="n">
        <f aca="false">IFERROR(VLOOKUP($A141,Deliba30,2,0),0)*Físico!F141</f>
        <v>16795.2</v>
      </c>
      <c r="H141" s="4" t="n">
        <f aca="false">IFERROR(VLOOKUP($A141,Deliba30,2,0),0)*Físico!G141</f>
        <v>0</v>
      </c>
      <c r="I141" s="4" t="n">
        <f aca="false">IFERROR(VLOOKUP($A141,Deliba30,2,0),0)*Físico!H141</f>
        <v>0</v>
      </c>
      <c r="J141" s="4" t="n">
        <f aca="false">IFERROR(VLOOKUP($A141,Deliba30,2,0),0)*Físico!I141</f>
        <v>0</v>
      </c>
      <c r="K141" s="4" t="n">
        <f aca="false">IFERROR(VLOOKUP($A141,Deliba30,2,0),0)*Físico!J141</f>
        <v>0</v>
      </c>
      <c r="L141" s="4" t="n">
        <f aca="false">IFERROR(VLOOKUP($A141,Deliba30,2,0),0)*Físico!K141</f>
        <v>0</v>
      </c>
      <c r="M141" s="4" t="n">
        <f aca="false">IFERROR(VLOOKUP($A141,Deliba30,2,0),0)*Físico!L141</f>
        <v>0</v>
      </c>
      <c r="N141" s="4" t="n">
        <f aca="false">IFERROR(VLOOKUP($A141,Deliba30,2,0),0)*Físico!M141</f>
        <v>0</v>
      </c>
      <c r="O141" s="4" t="n">
        <f aca="false">IFERROR(VLOOKUP($A141,Deliba30,2,0),0)*Físico!N141</f>
        <v>0</v>
      </c>
      <c r="P141" s="4" t="n">
        <f aca="false">IFERROR(VLOOKUP($A141,Deliba30,2,0),0)*Físico!O141</f>
        <v>0</v>
      </c>
      <c r="Q141" s="4" t="n">
        <f aca="false">IFERROR(VLOOKUP($A141,Deliba30,2,0),0)*Físico!P141</f>
        <v>10077.12</v>
      </c>
      <c r="R141" s="4" t="n">
        <f aca="false">IFERROR(VLOOKUP($A141,Deliba30,2,0),0)*Físico!Q141</f>
        <v>0</v>
      </c>
      <c r="S141" s="4" t="n">
        <f aca="false">IFERROR(VLOOKUP($A141,Deliba30,2,0),0)*Físico!R141</f>
        <v>0</v>
      </c>
      <c r="T141" s="4" t="n">
        <f aca="false">IFERROR(VLOOKUP($A141,Deliba30,2,0),0)*Físico!S141</f>
        <v>0</v>
      </c>
      <c r="U141" s="4" t="n">
        <f aca="false">IFERROR(VLOOKUP($A141,Deliba30,2,0),0)*Físico!T141</f>
        <v>0</v>
      </c>
      <c r="V141" s="4" t="n">
        <f aca="false">IFERROR(VLOOKUP($A141,Deliba30,2,0),0)*Físico!U141</f>
        <v>167952</v>
      </c>
      <c r="W141" s="4" t="n">
        <f aca="false">IFERROR(VLOOKUP($A141,Deliba30,2,0),0)*Físico!V141</f>
        <v>0</v>
      </c>
      <c r="X141" s="4" t="n">
        <f aca="false">IFERROR(VLOOKUP($A141,Deliba30,2,0),0)*Físico!W141</f>
        <v>0</v>
      </c>
      <c r="Y141" s="4" t="n">
        <f aca="false">IFERROR(VLOOKUP($A141,Deliba30,2,0),0)*Físico!X141</f>
        <v>131002.56</v>
      </c>
      <c r="Z141" s="4" t="n">
        <f aca="false">IFERROR(VLOOKUP($A141,Deliba30,2,0),0)*Físico!Y141</f>
        <v>0</v>
      </c>
      <c r="AA141" s="4" t="n">
        <f aca="false">IFERROR(VLOOKUP($A141,Deliba30,2,0),0)*Físico!Z141</f>
        <v>0</v>
      </c>
      <c r="AB141" s="4" t="n">
        <f aca="false">IFERROR(VLOOKUP($A141,Deliba30,2,0),0)*Físico!AA141</f>
        <v>0</v>
      </c>
      <c r="AC141" s="4" t="n">
        <f aca="false">IFERROR(VLOOKUP($A141,Deliba30,2,0),0)*Físico!AB141</f>
        <v>0</v>
      </c>
      <c r="AD141" s="4" t="n">
        <f aca="false">IFERROR(VLOOKUP($A141,Deliba30,2,0),0)*Físico!AC141</f>
        <v>0</v>
      </c>
      <c r="AE141" s="4" t="n">
        <f aca="false">IFERROR(VLOOKUP($A141,Deliba30,2,0),0)*Físico!AD141</f>
        <v>0</v>
      </c>
      <c r="AF141" s="4" t="n">
        <f aca="false">IFERROR(VLOOKUP($A141,Deliba30,2,0),0)*Físico!AE141</f>
        <v>0</v>
      </c>
      <c r="AG141" s="4" t="n">
        <f aca="false">SUM(C141:AF141)</f>
        <v>325826.88</v>
      </c>
    </row>
    <row r="142" customFormat="false" ht="13.8" hidden="false" customHeight="false" outlineLevel="0" collapsed="false">
      <c r="A142" s="0" t="n">
        <f aca="false">LEFT(B142,9)*1</f>
        <v>41608009</v>
      </c>
      <c r="B142" s="3" t="s">
        <v>178</v>
      </c>
      <c r="C142" s="4" t="n">
        <f aca="false">IFERROR(VLOOKUP($A142,Deliba30,2,0),0)*Físico!B142</f>
        <v>0</v>
      </c>
      <c r="D142" s="4" t="n">
        <f aca="false">IFERROR(VLOOKUP($A142,Deliba30,2,0),0)*Físico!C142</f>
        <v>0</v>
      </c>
      <c r="E142" s="4" t="n">
        <f aca="false">IFERROR(VLOOKUP($A142,Deliba30,2,0),0)*Físico!D142</f>
        <v>0</v>
      </c>
      <c r="F142" s="4" t="n">
        <f aca="false">IFERROR(VLOOKUP($A142,Deliba30,2,0),0)*Físico!E142</f>
        <v>0</v>
      </c>
      <c r="G142" s="4" t="n">
        <f aca="false">IFERROR(VLOOKUP($A142,Deliba30,2,0),0)*Físico!F142</f>
        <v>0</v>
      </c>
      <c r="H142" s="4" t="n">
        <f aca="false">IFERROR(VLOOKUP($A142,Deliba30,2,0),0)*Físico!G142</f>
        <v>0</v>
      </c>
      <c r="I142" s="4" t="n">
        <f aca="false">IFERROR(VLOOKUP($A142,Deliba30,2,0),0)*Físico!H142</f>
        <v>0</v>
      </c>
      <c r="J142" s="4" t="n">
        <f aca="false">IFERROR(VLOOKUP($A142,Deliba30,2,0),0)*Físico!I142</f>
        <v>0</v>
      </c>
      <c r="K142" s="4" t="n">
        <f aca="false">IFERROR(VLOOKUP($A142,Deliba30,2,0),0)*Físico!J142</f>
        <v>0</v>
      </c>
      <c r="L142" s="4" t="n">
        <f aca="false">IFERROR(VLOOKUP($A142,Deliba30,2,0),0)*Físico!K142</f>
        <v>0</v>
      </c>
      <c r="M142" s="4" t="n">
        <f aca="false">IFERROR(VLOOKUP($A142,Deliba30,2,0),0)*Físico!L142</f>
        <v>0</v>
      </c>
      <c r="N142" s="4" t="n">
        <f aca="false">IFERROR(VLOOKUP($A142,Deliba30,2,0),0)*Físico!M142</f>
        <v>0</v>
      </c>
      <c r="O142" s="4" t="n">
        <f aca="false">IFERROR(VLOOKUP($A142,Deliba30,2,0),0)*Físico!N142</f>
        <v>0</v>
      </c>
      <c r="P142" s="4" t="n">
        <f aca="false">IFERROR(VLOOKUP($A142,Deliba30,2,0),0)*Físico!O142</f>
        <v>0</v>
      </c>
      <c r="Q142" s="4" t="n">
        <f aca="false">IFERROR(VLOOKUP($A142,Deliba30,2,0),0)*Físico!P142</f>
        <v>0</v>
      </c>
      <c r="R142" s="4" t="n">
        <f aca="false">IFERROR(VLOOKUP($A142,Deliba30,2,0),0)*Físico!Q142</f>
        <v>0</v>
      </c>
      <c r="S142" s="4" t="n">
        <f aca="false">IFERROR(VLOOKUP($A142,Deliba30,2,0),0)*Físico!R142</f>
        <v>0</v>
      </c>
      <c r="T142" s="4" t="n">
        <f aca="false">IFERROR(VLOOKUP($A142,Deliba30,2,0),0)*Físico!S142</f>
        <v>0</v>
      </c>
      <c r="U142" s="4" t="n">
        <f aca="false">IFERROR(VLOOKUP($A142,Deliba30,2,0),0)*Físico!T142</f>
        <v>0</v>
      </c>
      <c r="V142" s="4" t="n">
        <f aca="false">IFERROR(VLOOKUP($A142,Deliba30,2,0),0)*Físico!U142</f>
        <v>4098.37</v>
      </c>
      <c r="W142" s="4" t="n">
        <f aca="false">IFERROR(VLOOKUP($A142,Deliba30,2,0),0)*Físico!V142</f>
        <v>0</v>
      </c>
      <c r="X142" s="4" t="n">
        <f aca="false">IFERROR(VLOOKUP($A142,Deliba30,2,0),0)*Físico!W142</f>
        <v>0</v>
      </c>
      <c r="Y142" s="4" t="n">
        <f aca="false">IFERROR(VLOOKUP($A142,Deliba30,2,0),0)*Físico!X142</f>
        <v>0</v>
      </c>
      <c r="Z142" s="4" t="n">
        <f aca="false">IFERROR(VLOOKUP($A142,Deliba30,2,0),0)*Físico!Y142</f>
        <v>0</v>
      </c>
      <c r="AA142" s="4" t="n">
        <f aca="false">IFERROR(VLOOKUP($A142,Deliba30,2,0),0)*Físico!Z142</f>
        <v>0</v>
      </c>
      <c r="AB142" s="4" t="n">
        <f aca="false">IFERROR(VLOOKUP($A142,Deliba30,2,0),0)*Físico!AA142</f>
        <v>0</v>
      </c>
      <c r="AC142" s="4" t="n">
        <f aca="false">IFERROR(VLOOKUP($A142,Deliba30,2,0),0)*Físico!AB142</f>
        <v>0</v>
      </c>
      <c r="AD142" s="4" t="n">
        <f aca="false">IFERROR(VLOOKUP($A142,Deliba30,2,0),0)*Físico!AC142</f>
        <v>0</v>
      </c>
      <c r="AE142" s="4" t="n">
        <f aca="false">IFERROR(VLOOKUP($A142,Deliba30,2,0),0)*Físico!AD142</f>
        <v>0</v>
      </c>
      <c r="AF142" s="4" t="n">
        <f aca="false">IFERROR(VLOOKUP($A142,Deliba30,2,0),0)*Físico!AE142</f>
        <v>0</v>
      </c>
      <c r="AG142" s="4" t="n">
        <f aca="false">SUM(C142:AF142)</f>
        <v>4098.37</v>
      </c>
    </row>
    <row r="143" customFormat="false" ht="13.8" hidden="false" customHeight="false" outlineLevel="0" collapsed="false">
      <c r="A143" s="0" t="n">
        <f aca="false">LEFT(B143,9)*1</f>
        <v>41608012</v>
      </c>
      <c r="B143" s="3" t="s">
        <v>179</v>
      </c>
      <c r="C143" s="4" t="n">
        <f aca="false">IFERROR(VLOOKUP($A143,Deliba30,2,0),0)*Físico!B143</f>
        <v>0</v>
      </c>
      <c r="D143" s="4" t="n">
        <f aca="false">IFERROR(VLOOKUP($A143,Deliba30,2,0),0)*Físico!C143</f>
        <v>0</v>
      </c>
      <c r="E143" s="4" t="n">
        <f aca="false">IFERROR(VLOOKUP($A143,Deliba30,2,0),0)*Físico!D143</f>
        <v>0</v>
      </c>
      <c r="F143" s="4" t="n">
        <f aca="false">IFERROR(VLOOKUP($A143,Deliba30,2,0),0)*Físico!E143</f>
        <v>0</v>
      </c>
      <c r="G143" s="4" t="n">
        <f aca="false">IFERROR(VLOOKUP($A143,Deliba30,2,0),0)*Físico!F143</f>
        <v>1131.72</v>
      </c>
      <c r="H143" s="4" t="n">
        <f aca="false">IFERROR(VLOOKUP($A143,Deliba30,2,0),0)*Físico!G143</f>
        <v>0</v>
      </c>
      <c r="I143" s="4" t="n">
        <f aca="false">IFERROR(VLOOKUP($A143,Deliba30,2,0),0)*Físico!H143</f>
        <v>0</v>
      </c>
      <c r="J143" s="4" t="n">
        <f aca="false">IFERROR(VLOOKUP($A143,Deliba30,2,0),0)*Físico!I143</f>
        <v>0</v>
      </c>
      <c r="K143" s="4" t="n">
        <f aca="false">IFERROR(VLOOKUP($A143,Deliba30,2,0),0)*Físico!J143</f>
        <v>5658.6</v>
      </c>
      <c r="L143" s="4" t="n">
        <f aca="false">IFERROR(VLOOKUP($A143,Deliba30,2,0),0)*Físico!K143</f>
        <v>0</v>
      </c>
      <c r="M143" s="4" t="n">
        <f aca="false">IFERROR(VLOOKUP($A143,Deliba30,2,0),0)*Físico!L143</f>
        <v>0</v>
      </c>
      <c r="N143" s="4" t="n">
        <f aca="false">IFERROR(VLOOKUP($A143,Deliba30,2,0),0)*Físico!M143</f>
        <v>0</v>
      </c>
      <c r="O143" s="4" t="n">
        <f aca="false">IFERROR(VLOOKUP($A143,Deliba30,2,0),0)*Físico!N143</f>
        <v>0</v>
      </c>
      <c r="P143" s="4" t="n">
        <f aca="false">IFERROR(VLOOKUP($A143,Deliba30,2,0),0)*Físico!O143</f>
        <v>0</v>
      </c>
      <c r="Q143" s="4" t="n">
        <f aca="false">IFERROR(VLOOKUP($A143,Deliba30,2,0),0)*Físico!P143</f>
        <v>2263.44</v>
      </c>
      <c r="R143" s="4" t="n">
        <f aca="false">IFERROR(VLOOKUP($A143,Deliba30,2,0),0)*Físico!Q143</f>
        <v>0</v>
      </c>
      <c r="S143" s="4" t="n">
        <f aca="false">IFERROR(VLOOKUP($A143,Deliba30,2,0),0)*Físico!R143</f>
        <v>0</v>
      </c>
      <c r="T143" s="4" t="n">
        <f aca="false">IFERROR(VLOOKUP($A143,Deliba30,2,0),0)*Físico!S143</f>
        <v>0</v>
      </c>
      <c r="U143" s="4" t="n">
        <f aca="false">IFERROR(VLOOKUP($A143,Deliba30,2,0),0)*Físico!T143</f>
        <v>0</v>
      </c>
      <c r="V143" s="4" t="n">
        <f aca="false">IFERROR(VLOOKUP($A143,Deliba30,2,0),0)*Físico!U143</f>
        <v>0</v>
      </c>
      <c r="W143" s="4" t="n">
        <f aca="false">IFERROR(VLOOKUP($A143,Deliba30,2,0),0)*Físico!V143</f>
        <v>0</v>
      </c>
      <c r="X143" s="4" t="n">
        <f aca="false">IFERROR(VLOOKUP($A143,Deliba30,2,0),0)*Físico!W143</f>
        <v>0</v>
      </c>
      <c r="Y143" s="4" t="n">
        <f aca="false">IFERROR(VLOOKUP($A143,Deliba30,2,0),0)*Físico!X143</f>
        <v>11317.2</v>
      </c>
      <c r="Z143" s="4" t="n">
        <f aca="false">IFERROR(VLOOKUP($A143,Deliba30,2,0),0)*Físico!Y143</f>
        <v>0</v>
      </c>
      <c r="AA143" s="4" t="n">
        <f aca="false">IFERROR(VLOOKUP($A143,Deliba30,2,0),0)*Físico!Z143</f>
        <v>0</v>
      </c>
      <c r="AB143" s="4" t="n">
        <f aca="false">IFERROR(VLOOKUP($A143,Deliba30,2,0),0)*Físico!AA143</f>
        <v>0</v>
      </c>
      <c r="AC143" s="4" t="n">
        <f aca="false">IFERROR(VLOOKUP($A143,Deliba30,2,0),0)*Físico!AB143</f>
        <v>0</v>
      </c>
      <c r="AD143" s="4" t="n">
        <f aca="false">IFERROR(VLOOKUP($A143,Deliba30,2,0),0)*Físico!AC143</f>
        <v>0</v>
      </c>
      <c r="AE143" s="4" t="n">
        <f aca="false">IFERROR(VLOOKUP($A143,Deliba30,2,0),0)*Físico!AD143</f>
        <v>0</v>
      </c>
      <c r="AF143" s="4" t="n">
        <f aca="false">IFERROR(VLOOKUP($A143,Deliba30,2,0),0)*Físico!AE143</f>
        <v>0</v>
      </c>
      <c r="AG143" s="4" t="n">
        <f aca="false">SUM(C143:AF143)</f>
        <v>20370.96</v>
      </c>
    </row>
    <row r="144" customFormat="false" ht="13.8" hidden="false" customHeight="false" outlineLevel="0" collapsed="false">
      <c r="A144" s="0" t="n">
        <f aca="false">LEFT(B144,9)*1</f>
        <v>41609010</v>
      </c>
      <c r="B144" s="3" t="s">
        <v>180</v>
      </c>
      <c r="C144" s="4" t="n">
        <f aca="false">IFERROR(VLOOKUP($A144,Deliba30,2,0),0)*Físico!B144</f>
        <v>0</v>
      </c>
      <c r="D144" s="4" t="n">
        <f aca="false">IFERROR(VLOOKUP($A144,Deliba30,2,0),0)*Físico!C144</f>
        <v>0</v>
      </c>
      <c r="E144" s="4" t="n">
        <f aca="false">IFERROR(VLOOKUP($A144,Deliba30,2,0),0)*Físico!D144</f>
        <v>0</v>
      </c>
      <c r="F144" s="4" t="n">
        <f aca="false">IFERROR(VLOOKUP($A144,Deliba30,2,0),0)*Físico!E144</f>
        <v>0</v>
      </c>
      <c r="G144" s="4" t="n">
        <f aca="false">IFERROR(VLOOKUP($A144,Deliba30,2,0),0)*Físico!F144</f>
        <v>0</v>
      </c>
      <c r="H144" s="4" t="n">
        <f aca="false">IFERROR(VLOOKUP($A144,Deliba30,2,0),0)*Físico!G144</f>
        <v>0</v>
      </c>
      <c r="I144" s="4" t="n">
        <f aca="false">IFERROR(VLOOKUP($A144,Deliba30,2,0),0)*Físico!H144</f>
        <v>0</v>
      </c>
      <c r="J144" s="4" t="n">
        <f aca="false">IFERROR(VLOOKUP($A144,Deliba30,2,0),0)*Físico!I144</f>
        <v>0</v>
      </c>
      <c r="K144" s="4" t="n">
        <f aca="false">IFERROR(VLOOKUP($A144,Deliba30,2,0),0)*Físico!J144</f>
        <v>0</v>
      </c>
      <c r="L144" s="4" t="n">
        <f aca="false">IFERROR(VLOOKUP($A144,Deliba30,2,0),0)*Físico!K144</f>
        <v>0</v>
      </c>
      <c r="M144" s="4" t="n">
        <f aca="false">IFERROR(VLOOKUP($A144,Deliba30,2,0),0)*Físico!L144</f>
        <v>0</v>
      </c>
      <c r="N144" s="4" t="n">
        <f aca="false">IFERROR(VLOOKUP($A144,Deliba30,2,0),0)*Físico!M144</f>
        <v>0</v>
      </c>
      <c r="O144" s="4" t="n">
        <f aca="false">IFERROR(VLOOKUP($A144,Deliba30,2,0),0)*Físico!N144</f>
        <v>0</v>
      </c>
      <c r="P144" s="4" t="n">
        <f aca="false">IFERROR(VLOOKUP($A144,Deliba30,2,0),0)*Físico!O144</f>
        <v>0</v>
      </c>
      <c r="Q144" s="4" t="n">
        <f aca="false">IFERROR(VLOOKUP($A144,Deliba30,2,0),0)*Físico!P144</f>
        <v>0</v>
      </c>
      <c r="R144" s="4" t="n">
        <f aca="false">IFERROR(VLOOKUP($A144,Deliba30,2,0),0)*Físico!Q144</f>
        <v>0</v>
      </c>
      <c r="S144" s="4" t="n">
        <f aca="false">IFERROR(VLOOKUP($A144,Deliba30,2,0),0)*Físico!R144</f>
        <v>0</v>
      </c>
      <c r="T144" s="4" t="n">
        <f aca="false">IFERROR(VLOOKUP($A144,Deliba30,2,0),0)*Físico!S144</f>
        <v>0</v>
      </c>
      <c r="U144" s="4" t="n">
        <f aca="false">IFERROR(VLOOKUP($A144,Deliba30,2,0),0)*Físico!T144</f>
        <v>0</v>
      </c>
      <c r="V144" s="4" t="n">
        <f aca="false">IFERROR(VLOOKUP($A144,Deliba30,2,0),0)*Físico!U144</f>
        <v>3059.29</v>
      </c>
      <c r="W144" s="4" t="n">
        <f aca="false">IFERROR(VLOOKUP($A144,Deliba30,2,0),0)*Físico!V144</f>
        <v>0</v>
      </c>
      <c r="X144" s="4" t="n">
        <f aca="false">IFERROR(VLOOKUP($A144,Deliba30,2,0),0)*Físico!W144</f>
        <v>0</v>
      </c>
      <c r="Y144" s="4" t="n">
        <f aca="false">IFERROR(VLOOKUP($A144,Deliba30,2,0),0)*Físico!X144</f>
        <v>3059.29</v>
      </c>
      <c r="Z144" s="4" t="n">
        <f aca="false">IFERROR(VLOOKUP($A144,Deliba30,2,0),0)*Físico!Y144</f>
        <v>0</v>
      </c>
      <c r="AA144" s="4" t="n">
        <f aca="false">IFERROR(VLOOKUP($A144,Deliba30,2,0),0)*Físico!Z144</f>
        <v>0</v>
      </c>
      <c r="AB144" s="4" t="n">
        <f aca="false">IFERROR(VLOOKUP($A144,Deliba30,2,0),0)*Físico!AA144</f>
        <v>0</v>
      </c>
      <c r="AC144" s="4" t="n">
        <f aca="false">IFERROR(VLOOKUP($A144,Deliba30,2,0),0)*Físico!AB144</f>
        <v>0</v>
      </c>
      <c r="AD144" s="4" t="n">
        <f aca="false">IFERROR(VLOOKUP($A144,Deliba30,2,0),0)*Físico!AC144</f>
        <v>0</v>
      </c>
      <c r="AE144" s="4" t="n">
        <f aca="false">IFERROR(VLOOKUP($A144,Deliba30,2,0),0)*Físico!AD144</f>
        <v>0</v>
      </c>
      <c r="AF144" s="4" t="n">
        <f aca="false">IFERROR(VLOOKUP($A144,Deliba30,2,0),0)*Físico!AE144</f>
        <v>0</v>
      </c>
      <c r="AG144" s="4" t="n">
        <f aca="false">SUM(C144:AF144)</f>
        <v>6118.58</v>
      </c>
    </row>
    <row r="145" customFormat="false" ht="13.8" hidden="false" customHeight="false" outlineLevel="0" collapsed="false">
      <c r="A145" s="0" t="n">
        <f aca="false">LEFT(B145,9)*1</f>
        <v>41609013</v>
      </c>
      <c r="B145" s="3" t="s">
        <v>181</v>
      </c>
      <c r="C145" s="4" t="n">
        <f aca="false">IFERROR(VLOOKUP($A145,Deliba30,2,0),0)*Físico!B145</f>
        <v>0</v>
      </c>
      <c r="D145" s="4" t="n">
        <f aca="false">IFERROR(VLOOKUP($A145,Deliba30,2,0),0)*Físico!C145</f>
        <v>0</v>
      </c>
      <c r="E145" s="4" t="n">
        <f aca="false">IFERROR(VLOOKUP($A145,Deliba30,2,0),0)*Físico!D145</f>
        <v>0</v>
      </c>
      <c r="F145" s="4" t="n">
        <f aca="false">IFERROR(VLOOKUP($A145,Deliba30,2,0),0)*Físico!E145</f>
        <v>0</v>
      </c>
      <c r="G145" s="4" t="n">
        <f aca="false">IFERROR(VLOOKUP($A145,Deliba30,2,0),0)*Físico!F145</f>
        <v>0</v>
      </c>
      <c r="H145" s="4" t="n">
        <f aca="false">IFERROR(VLOOKUP($A145,Deliba30,2,0),0)*Físico!G145</f>
        <v>0</v>
      </c>
      <c r="I145" s="4" t="n">
        <f aca="false">IFERROR(VLOOKUP($A145,Deliba30,2,0),0)*Físico!H145</f>
        <v>0</v>
      </c>
      <c r="J145" s="4" t="n">
        <f aca="false">IFERROR(VLOOKUP($A145,Deliba30,2,0),0)*Físico!I145</f>
        <v>0</v>
      </c>
      <c r="K145" s="4" t="n">
        <f aca="false">IFERROR(VLOOKUP($A145,Deliba30,2,0),0)*Físico!J145</f>
        <v>0</v>
      </c>
      <c r="L145" s="4" t="n">
        <f aca="false">IFERROR(VLOOKUP($A145,Deliba30,2,0),0)*Físico!K145</f>
        <v>0</v>
      </c>
      <c r="M145" s="4" t="n">
        <f aca="false">IFERROR(VLOOKUP($A145,Deliba30,2,0),0)*Físico!L145</f>
        <v>0</v>
      </c>
      <c r="N145" s="4" t="n">
        <f aca="false">IFERROR(VLOOKUP($A145,Deliba30,2,0),0)*Físico!M145</f>
        <v>0</v>
      </c>
      <c r="O145" s="4" t="n">
        <f aca="false">IFERROR(VLOOKUP($A145,Deliba30,2,0),0)*Físico!N145</f>
        <v>0</v>
      </c>
      <c r="P145" s="4" t="n">
        <f aca="false">IFERROR(VLOOKUP($A145,Deliba30,2,0),0)*Físico!O145</f>
        <v>0</v>
      </c>
      <c r="Q145" s="4" t="n">
        <f aca="false">IFERROR(VLOOKUP($A145,Deliba30,2,0),0)*Físico!P145</f>
        <v>3972.21</v>
      </c>
      <c r="R145" s="4" t="n">
        <f aca="false">IFERROR(VLOOKUP($A145,Deliba30,2,0),0)*Físico!Q145</f>
        <v>0</v>
      </c>
      <c r="S145" s="4" t="n">
        <f aca="false">IFERROR(VLOOKUP($A145,Deliba30,2,0),0)*Físico!R145</f>
        <v>0</v>
      </c>
      <c r="T145" s="4" t="n">
        <f aca="false">IFERROR(VLOOKUP($A145,Deliba30,2,0),0)*Físico!S145</f>
        <v>0</v>
      </c>
      <c r="U145" s="4" t="n">
        <f aca="false">IFERROR(VLOOKUP($A145,Deliba30,2,0),0)*Físico!T145</f>
        <v>0</v>
      </c>
      <c r="V145" s="4" t="n">
        <f aca="false">IFERROR(VLOOKUP($A145,Deliba30,2,0),0)*Físico!U145</f>
        <v>0</v>
      </c>
      <c r="W145" s="4" t="n">
        <f aca="false">IFERROR(VLOOKUP($A145,Deliba30,2,0),0)*Físico!V145</f>
        <v>0</v>
      </c>
      <c r="X145" s="4" t="n">
        <f aca="false">IFERROR(VLOOKUP($A145,Deliba30,2,0),0)*Físico!W145</f>
        <v>0</v>
      </c>
      <c r="Y145" s="4" t="n">
        <f aca="false">IFERROR(VLOOKUP($A145,Deliba30,2,0),0)*Físico!X145</f>
        <v>3972.21</v>
      </c>
      <c r="Z145" s="4" t="n">
        <f aca="false">IFERROR(VLOOKUP($A145,Deliba30,2,0),0)*Físico!Y145</f>
        <v>0</v>
      </c>
      <c r="AA145" s="4" t="n">
        <f aca="false">IFERROR(VLOOKUP($A145,Deliba30,2,0),0)*Físico!Z145</f>
        <v>0</v>
      </c>
      <c r="AB145" s="4" t="n">
        <f aca="false">IFERROR(VLOOKUP($A145,Deliba30,2,0),0)*Físico!AA145</f>
        <v>0</v>
      </c>
      <c r="AC145" s="4" t="n">
        <f aca="false">IFERROR(VLOOKUP($A145,Deliba30,2,0),0)*Físico!AB145</f>
        <v>0</v>
      </c>
      <c r="AD145" s="4" t="n">
        <f aca="false">IFERROR(VLOOKUP($A145,Deliba30,2,0),0)*Físico!AC145</f>
        <v>0</v>
      </c>
      <c r="AE145" s="4" t="n">
        <f aca="false">IFERROR(VLOOKUP($A145,Deliba30,2,0),0)*Físico!AD145</f>
        <v>0</v>
      </c>
      <c r="AF145" s="4" t="n">
        <f aca="false">IFERROR(VLOOKUP($A145,Deliba30,2,0),0)*Físico!AE145</f>
        <v>0</v>
      </c>
      <c r="AG145" s="4" t="n">
        <f aca="false">SUM(C145:AF145)</f>
        <v>7944.42</v>
      </c>
    </row>
    <row r="146" customFormat="false" ht="13.8" hidden="false" customHeight="false" outlineLevel="0" collapsed="false">
      <c r="A146" s="0" t="n">
        <f aca="false">LEFT(B146,9)*1</f>
        <v>41611006</v>
      </c>
      <c r="B146" s="3" t="s">
        <v>182</v>
      </c>
      <c r="C146" s="4" t="n">
        <f aca="false">IFERROR(VLOOKUP($A146,Deliba30,2,0),0)*Físico!B146</f>
        <v>0</v>
      </c>
      <c r="D146" s="4" t="n">
        <f aca="false">IFERROR(VLOOKUP($A146,Deliba30,2,0),0)*Físico!C146</f>
        <v>0</v>
      </c>
      <c r="E146" s="4" t="n">
        <f aca="false">IFERROR(VLOOKUP($A146,Deliba30,2,0),0)*Físico!D146</f>
        <v>0</v>
      </c>
      <c r="F146" s="4" t="n">
        <f aca="false">IFERROR(VLOOKUP($A146,Deliba30,2,0),0)*Físico!E146</f>
        <v>0</v>
      </c>
      <c r="G146" s="4" t="n">
        <f aca="false">IFERROR(VLOOKUP($A146,Deliba30,2,0),0)*Físico!F146</f>
        <v>0</v>
      </c>
      <c r="H146" s="4" t="n">
        <f aca="false">IFERROR(VLOOKUP($A146,Deliba30,2,0),0)*Físico!G146</f>
        <v>0</v>
      </c>
      <c r="I146" s="4" t="n">
        <f aca="false">IFERROR(VLOOKUP($A146,Deliba30,2,0),0)*Físico!H146</f>
        <v>0</v>
      </c>
      <c r="J146" s="4" t="n">
        <f aca="false">IFERROR(VLOOKUP($A146,Deliba30,2,0),0)*Físico!I146</f>
        <v>0</v>
      </c>
      <c r="K146" s="4" t="n">
        <f aca="false">IFERROR(VLOOKUP($A146,Deliba30,2,0),0)*Físico!J146</f>
        <v>2954.54</v>
      </c>
      <c r="L146" s="4" t="n">
        <f aca="false">IFERROR(VLOOKUP($A146,Deliba30,2,0),0)*Físico!K146</f>
        <v>0</v>
      </c>
      <c r="M146" s="4" t="n">
        <f aca="false">IFERROR(VLOOKUP($A146,Deliba30,2,0),0)*Físico!L146</f>
        <v>0</v>
      </c>
      <c r="N146" s="4" t="n">
        <f aca="false">IFERROR(VLOOKUP($A146,Deliba30,2,0),0)*Físico!M146</f>
        <v>0</v>
      </c>
      <c r="O146" s="4" t="n">
        <f aca="false">IFERROR(VLOOKUP($A146,Deliba30,2,0),0)*Físico!N146</f>
        <v>0</v>
      </c>
      <c r="P146" s="4" t="n">
        <f aca="false">IFERROR(VLOOKUP($A146,Deliba30,2,0),0)*Físico!O146</f>
        <v>0</v>
      </c>
      <c r="Q146" s="4" t="n">
        <f aca="false">IFERROR(VLOOKUP($A146,Deliba30,2,0),0)*Físico!P146</f>
        <v>0</v>
      </c>
      <c r="R146" s="4" t="n">
        <f aca="false">IFERROR(VLOOKUP($A146,Deliba30,2,0),0)*Físico!Q146</f>
        <v>0</v>
      </c>
      <c r="S146" s="4" t="n">
        <f aca="false">IFERROR(VLOOKUP($A146,Deliba30,2,0),0)*Físico!R146</f>
        <v>0</v>
      </c>
      <c r="T146" s="4" t="n">
        <f aca="false">IFERROR(VLOOKUP($A146,Deliba30,2,0),0)*Físico!S146</f>
        <v>0</v>
      </c>
      <c r="U146" s="4" t="n">
        <f aca="false">IFERROR(VLOOKUP($A146,Deliba30,2,0),0)*Físico!T146</f>
        <v>0</v>
      </c>
      <c r="V146" s="4" t="n">
        <f aca="false">IFERROR(VLOOKUP($A146,Deliba30,2,0),0)*Físico!U146</f>
        <v>0</v>
      </c>
      <c r="W146" s="4" t="n">
        <f aca="false">IFERROR(VLOOKUP($A146,Deliba30,2,0),0)*Físico!V146</f>
        <v>0</v>
      </c>
      <c r="X146" s="4" t="n">
        <f aca="false">IFERROR(VLOOKUP($A146,Deliba30,2,0),0)*Físico!W146</f>
        <v>0</v>
      </c>
      <c r="Y146" s="4" t="n">
        <f aca="false">IFERROR(VLOOKUP($A146,Deliba30,2,0),0)*Físico!X146</f>
        <v>0</v>
      </c>
      <c r="Z146" s="4" t="n">
        <f aca="false">IFERROR(VLOOKUP($A146,Deliba30,2,0),0)*Físico!Y146</f>
        <v>0</v>
      </c>
      <c r="AA146" s="4" t="n">
        <f aca="false">IFERROR(VLOOKUP($A146,Deliba30,2,0),0)*Físico!Z146</f>
        <v>0</v>
      </c>
      <c r="AB146" s="4" t="n">
        <f aca="false">IFERROR(VLOOKUP($A146,Deliba30,2,0),0)*Físico!AA146</f>
        <v>0</v>
      </c>
      <c r="AC146" s="4" t="n">
        <f aca="false">IFERROR(VLOOKUP($A146,Deliba30,2,0),0)*Físico!AB146</f>
        <v>0</v>
      </c>
      <c r="AD146" s="4" t="n">
        <f aca="false">IFERROR(VLOOKUP($A146,Deliba30,2,0),0)*Físico!AC146</f>
        <v>0</v>
      </c>
      <c r="AE146" s="4" t="n">
        <f aca="false">IFERROR(VLOOKUP($A146,Deliba30,2,0),0)*Físico!AD146</f>
        <v>0</v>
      </c>
      <c r="AF146" s="4" t="n">
        <f aca="false">IFERROR(VLOOKUP($A146,Deliba30,2,0),0)*Físico!AE146</f>
        <v>0</v>
      </c>
      <c r="AG146" s="4" t="n">
        <f aca="false">SUM(C146:AF146)</f>
        <v>2954.54</v>
      </c>
    </row>
    <row r="147" customFormat="false" ht="13.8" hidden="false" customHeight="false" outlineLevel="0" collapsed="false">
      <c r="A147" s="0" t="n">
        <f aca="false">LEFT(B147,9)*1</f>
        <v>41612002</v>
      </c>
      <c r="B147" s="3" t="s">
        <v>183</v>
      </c>
      <c r="C147" s="4" t="n">
        <f aca="false">IFERROR(VLOOKUP($A147,Deliba30,2,0),0)*Físico!B147</f>
        <v>0</v>
      </c>
      <c r="D147" s="4" t="n">
        <f aca="false">IFERROR(VLOOKUP($A147,Deliba30,2,0),0)*Físico!C147</f>
        <v>0</v>
      </c>
      <c r="E147" s="4" t="n">
        <f aca="false">IFERROR(VLOOKUP($A147,Deliba30,2,0),0)*Físico!D147</f>
        <v>0</v>
      </c>
      <c r="F147" s="4" t="n">
        <f aca="false">IFERROR(VLOOKUP($A147,Deliba30,2,0),0)*Físico!E147</f>
        <v>0</v>
      </c>
      <c r="G147" s="4" t="n">
        <f aca="false">IFERROR(VLOOKUP($A147,Deliba30,2,0),0)*Físico!F147</f>
        <v>2462.85</v>
      </c>
      <c r="H147" s="4" t="n">
        <f aca="false">IFERROR(VLOOKUP($A147,Deliba30,2,0),0)*Físico!G147</f>
        <v>0</v>
      </c>
      <c r="I147" s="4" t="n">
        <f aca="false">IFERROR(VLOOKUP($A147,Deliba30,2,0),0)*Físico!H147</f>
        <v>0</v>
      </c>
      <c r="J147" s="4" t="n">
        <f aca="false">IFERROR(VLOOKUP($A147,Deliba30,2,0),0)*Físico!I147</f>
        <v>0</v>
      </c>
      <c r="K147" s="4" t="n">
        <f aca="false">IFERROR(VLOOKUP($A147,Deliba30,2,0),0)*Físico!J147</f>
        <v>4925.7</v>
      </c>
      <c r="L147" s="4" t="n">
        <f aca="false">IFERROR(VLOOKUP($A147,Deliba30,2,0),0)*Físico!K147</f>
        <v>0</v>
      </c>
      <c r="M147" s="4" t="n">
        <f aca="false">IFERROR(VLOOKUP($A147,Deliba30,2,0),0)*Físico!L147</f>
        <v>0</v>
      </c>
      <c r="N147" s="4" t="n">
        <f aca="false">IFERROR(VLOOKUP($A147,Deliba30,2,0),0)*Físico!M147</f>
        <v>0</v>
      </c>
      <c r="O147" s="4" t="n">
        <f aca="false">IFERROR(VLOOKUP($A147,Deliba30,2,0),0)*Físico!N147</f>
        <v>0</v>
      </c>
      <c r="P147" s="4" t="n">
        <f aca="false">IFERROR(VLOOKUP($A147,Deliba30,2,0),0)*Físico!O147</f>
        <v>0</v>
      </c>
      <c r="Q147" s="4" t="n">
        <f aca="false">IFERROR(VLOOKUP($A147,Deliba30,2,0),0)*Físico!P147</f>
        <v>2462.85</v>
      </c>
      <c r="R147" s="4" t="n">
        <f aca="false">IFERROR(VLOOKUP($A147,Deliba30,2,0),0)*Físico!Q147</f>
        <v>0</v>
      </c>
      <c r="S147" s="4" t="n">
        <f aca="false">IFERROR(VLOOKUP($A147,Deliba30,2,0),0)*Físico!R147</f>
        <v>0</v>
      </c>
      <c r="T147" s="4" t="n">
        <f aca="false">IFERROR(VLOOKUP($A147,Deliba30,2,0),0)*Físico!S147</f>
        <v>0</v>
      </c>
      <c r="U147" s="4" t="n">
        <f aca="false">IFERROR(VLOOKUP($A147,Deliba30,2,0),0)*Físico!T147</f>
        <v>0</v>
      </c>
      <c r="V147" s="4" t="n">
        <f aca="false">IFERROR(VLOOKUP($A147,Deliba30,2,0),0)*Físico!U147</f>
        <v>2462.85</v>
      </c>
      <c r="W147" s="4" t="n">
        <f aca="false">IFERROR(VLOOKUP($A147,Deliba30,2,0),0)*Físico!V147</f>
        <v>0</v>
      </c>
      <c r="X147" s="4" t="n">
        <f aca="false">IFERROR(VLOOKUP($A147,Deliba30,2,0),0)*Físico!W147</f>
        <v>0</v>
      </c>
      <c r="Y147" s="4" t="n">
        <f aca="false">IFERROR(VLOOKUP($A147,Deliba30,2,0),0)*Físico!X147</f>
        <v>2462.85</v>
      </c>
      <c r="Z147" s="4" t="n">
        <f aca="false">IFERROR(VLOOKUP($A147,Deliba30,2,0),0)*Físico!Y147</f>
        <v>2462.85</v>
      </c>
      <c r="AA147" s="4" t="n">
        <f aca="false">IFERROR(VLOOKUP($A147,Deliba30,2,0),0)*Físico!Z147</f>
        <v>0</v>
      </c>
      <c r="AB147" s="4" t="n">
        <f aca="false">IFERROR(VLOOKUP($A147,Deliba30,2,0),0)*Físico!AA147</f>
        <v>0</v>
      </c>
      <c r="AC147" s="4" t="n">
        <f aca="false">IFERROR(VLOOKUP($A147,Deliba30,2,0),0)*Físico!AB147</f>
        <v>0</v>
      </c>
      <c r="AD147" s="4" t="n">
        <f aca="false">IFERROR(VLOOKUP($A147,Deliba30,2,0),0)*Físico!AC147</f>
        <v>0</v>
      </c>
      <c r="AE147" s="4" t="n">
        <f aca="false">IFERROR(VLOOKUP($A147,Deliba30,2,0),0)*Físico!AD147</f>
        <v>0</v>
      </c>
      <c r="AF147" s="4" t="n">
        <f aca="false">IFERROR(VLOOKUP($A147,Deliba30,2,0),0)*Físico!AE147</f>
        <v>0</v>
      </c>
      <c r="AG147" s="4" t="n">
        <f aca="false">SUM(C147:AF147)</f>
        <v>17239.95</v>
      </c>
    </row>
    <row r="148" customFormat="false" ht="13.8" hidden="false" customHeight="false" outlineLevel="0" collapsed="false">
      <c r="A148" s="0" t="n">
        <f aca="false">LEFT(B148,9)*1</f>
        <v>41612004</v>
      </c>
      <c r="B148" s="3" t="s">
        <v>184</v>
      </c>
      <c r="C148" s="4" t="n">
        <f aca="false">IFERROR(VLOOKUP($A148,Deliba30,2,0),0)*Físico!B148</f>
        <v>0</v>
      </c>
      <c r="D148" s="4" t="n">
        <f aca="false">IFERROR(VLOOKUP($A148,Deliba30,2,0),0)*Físico!C148</f>
        <v>0</v>
      </c>
      <c r="E148" s="4" t="n">
        <f aca="false">IFERROR(VLOOKUP($A148,Deliba30,2,0),0)*Físico!D148</f>
        <v>0</v>
      </c>
      <c r="F148" s="4" t="n">
        <f aca="false">IFERROR(VLOOKUP($A148,Deliba30,2,0),0)*Físico!E148</f>
        <v>0</v>
      </c>
      <c r="G148" s="4" t="n">
        <f aca="false">IFERROR(VLOOKUP($A148,Deliba30,2,0),0)*Físico!F148</f>
        <v>0</v>
      </c>
      <c r="H148" s="4" t="n">
        <f aca="false">IFERROR(VLOOKUP($A148,Deliba30,2,0),0)*Físico!G148</f>
        <v>0</v>
      </c>
      <c r="I148" s="4" t="n">
        <f aca="false">IFERROR(VLOOKUP($A148,Deliba30,2,0),0)*Físico!H148</f>
        <v>0</v>
      </c>
      <c r="J148" s="4" t="n">
        <f aca="false">IFERROR(VLOOKUP($A148,Deliba30,2,0),0)*Físico!I148</f>
        <v>0</v>
      </c>
      <c r="K148" s="4" t="n">
        <f aca="false">IFERROR(VLOOKUP($A148,Deliba30,2,0),0)*Físico!J148</f>
        <v>2997.28</v>
      </c>
      <c r="L148" s="4" t="n">
        <f aca="false">IFERROR(VLOOKUP($A148,Deliba30,2,0),0)*Físico!K148</f>
        <v>0</v>
      </c>
      <c r="M148" s="4" t="n">
        <f aca="false">IFERROR(VLOOKUP($A148,Deliba30,2,0),0)*Físico!L148</f>
        <v>0</v>
      </c>
      <c r="N148" s="4" t="n">
        <f aca="false">IFERROR(VLOOKUP($A148,Deliba30,2,0),0)*Físico!M148</f>
        <v>0</v>
      </c>
      <c r="O148" s="4" t="n">
        <f aca="false">IFERROR(VLOOKUP($A148,Deliba30,2,0),0)*Físico!N148</f>
        <v>0</v>
      </c>
      <c r="P148" s="4" t="n">
        <f aca="false">IFERROR(VLOOKUP($A148,Deliba30,2,0),0)*Físico!O148</f>
        <v>0</v>
      </c>
      <c r="Q148" s="4" t="n">
        <f aca="false">IFERROR(VLOOKUP($A148,Deliba30,2,0),0)*Físico!P148</f>
        <v>4495.92</v>
      </c>
      <c r="R148" s="4" t="n">
        <f aca="false">IFERROR(VLOOKUP($A148,Deliba30,2,0),0)*Físico!Q148</f>
        <v>0</v>
      </c>
      <c r="S148" s="4" t="n">
        <f aca="false">IFERROR(VLOOKUP($A148,Deliba30,2,0),0)*Físico!R148</f>
        <v>0</v>
      </c>
      <c r="T148" s="4" t="n">
        <f aca="false">IFERROR(VLOOKUP($A148,Deliba30,2,0),0)*Físico!S148</f>
        <v>0</v>
      </c>
      <c r="U148" s="4" t="n">
        <f aca="false">IFERROR(VLOOKUP($A148,Deliba30,2,0),0)*Físico!T148</f>
        <v>0</v>
      </c>
      <c r="V148" s="4" t="n">
        <f aca="false">IFERROR(VLOOKUP($A148,Deliba30,2,0),0)*Físico!U148</f>
        <v>0</v>
      </c>
      <c r="W148" s="4" t="n">
        <f aca="false">IFERROR(VLOOKUP($A148,Deliba30,2,0),0)*Físico!V148</f>
        <v>0</v>
      </c>
      <c r="X148" s="4" t="n">
        <f aca="false">IFERROR(VLOOKUP($A148,Deliba30,2,0),0)*Físico!W148</f>
        <v>0</v>
      </c>
      <c r="Y148" s="4" t="n">
        <f aca="false">IFERROR(VLOOKUP($A148,Deliba30,2,0),0)*Físico!X148</f>
        <v>0</v>
      </c>
      <c r="Z148" s="4" t="n">
        <f aca="false">IFERROR(VLOOKUP($A148,Deliba30,2,0),0)*Físico!Y148</f>
        <v>0</v>
      </c>
      <c r="AA148" s="4" t="n">
        <f aca="false">IFERROR(VLOOKUP($A148,Deliba30,2,0),0)*Físico!Z148</f>
        <v>0</v>
      </c>
      <c r="AB148" s="4" t="n">
        <f aca="false">IFERROR(VLOOKUP($A148,Deliba30,2,0),0)*Físico!AA148</f>
        <v>0</v>
      </c>
      <c r="AC148" s="4" t="n">
        <f aca="false">IFERROR(VLOOKUP($A148,Deliba30,2,0),0)*Físico!AB148</f>
        <v>0</v>
      </c>
      <c r="AD148" s="4" t="n">
        <f aca="false">IFERROR(VLOOKUP($A148,Deliba30,2,0),0)*Físico!AC148</f>
        <v>0</v>
      </c>
      <c r="AE148" s="4" t="n">
        <f aca="false">IFERROR(VLOOKUP($A148,Deliba30,2,0),0)*Físico!AD148</f>
        <v>0</v>
      </c>
      <c r="AF148" s="4" t="n">
        <f aca="false">IFERROR(VLOOKUP($A148,Deliba30,2,0),0)*Físico!AE148</f>
        <v>0</v>
      </c>
      <c r="AG148" s="4" t="n">
        <f aca="false">SUM(C148:AF148)</f>
        <v>7493.2</v>
      </c>
    </row>
    <row r="149" customFormat="false" ht="13.8" hidden="false" customHeight="false" outlineLevel="0" collapsed="false">
      <c r="A149" s="0" t="n">
        <f aca="false">LEFT(B149,9)*1</f>
        <v>41612005</v>
      </c>
      <c r="B149" s="3" t="s">
        <v>185</v>
      </c>
      <c r="C149" s="4" t="n">
        <f aca="false">IFERROR(VLOOKUP($A149,Deliba30,2,0),0)*Físico!B149</f>
        <v>0</v>
      </c>
      <c r="D149" s="4" t="n">
        <f aca="false">IFERROR(VLOOKUP($A149,Deliba30,2,0),0)*Físico!C149</f>
        <v>0</v>
      </c>
      <c r="E149" s="4" t="n">
        <f aca="false">IFERROR(VLOOKUP($A149,Deliba30,2,0),0)*Físico!D149</f>
        <v>0</v>
      </c>
      <c r="F149" s="4" t="n">
        <f aca="false">IFERROR(VLOOKUP($A149,Deliba30,2,0),0)*Físico!E149</f>
        <v>0</v>
      </c>
      <c r="G149" s="4" t="n">
        <f aca="false">IFERROR(VLOOKUP($A149,Deliba30,2,0),0)*Físico!F149</f>
        <v>5741.49</v>
      </c>
      <c r="H149" s="4" t="n">
        <f aca="false">IFERROR(VLOOKUP($A149,Deliba30,2,0),0)*Físico!G149</f>
        <v>0</v>
      </c>
      <c r="I149" s="4" t="n">
        <f aca="false">IFERROR(VLOOKUP($A149,Deliba30,2,0),0)*Físico!H149</f>
        <v>0</v>
      </c>
      <c r="J149" s="4" t="n">
        <f aca="false">IFERROR(VLOOKUP($A149,Deliba30,2,0),0)*Físico!I149</f>
        <v>0</v>
      </c>
      <c r="K149" s="4" t="n">
        <f aca="false">IFERROR(VLOOKUP($A149,Deliba30,2,0),0)*Físico!J149</f>
        <v>3827.66</v>
      </c>
      <c r="L149" s="4" t="n">
        <f aca="false">IFERROR(VLOOKUP($A149,Deliba30,2,0),0)*Físico!K149</f>
        <v>0</v>
      </c>
      <c r="M149" s="4" t="n">
        <f aca="false">IFERROR(VLOOKUP($A149,Deliba30,2,0),0)*Físico!L149</f>
        <v>0</v>
      </c>
      <c r="N149" s="4" t="n">
        <f aca="false">IFERROR(VLOOKUP($A149,Deliba30,2,0),0)*Físico!M149</f>
        <v>0</v>
      </c>
      <c r="O149" s="4" t="n">
        <f aca="false">IFERROR(VLOOKUP($A149,Deliba30,2,0),0)*Físico!N149</f>
        <v>0</v>
      </c>
      <c r="P149" s="4" t="n">
        <f aca="false">IFERROR(VLOOKUP($A149,Deliba30,2,0),0)*Físico!O149</f>
        <v>0</v>
      </c>
      <c r="Q149" s="4" t="n">
        <f aca="false">IFERROR(VLOOKUP($A149,Deliba30,2,0),0)*Físico!P149</f>
        <v>0</v>
      </c>
      <c r="R149" s="4" t="n">
        <f aca="false">IFERROR(VLOOKUP($A149,Deliba30,2,0),0)*Físico!Q149</f>
        <v>0</v>
      </c>
      <c r="S149" s="4" t="n">
        <f aca="false">IFERROR(VLOOKUP($A149,Deliba30,2,0),0)*Físico!R149</f>
        <v>0</v>
      </c>
      <c r="T149" s="4" t="n">
        <f aca="false">IFERROR(VLOOKUP($A149,Deliba30,2,0),0)*Físico!S149</f>
        <v>0</v>
      </c>
      <c r="U149" s="4" t="n">
        <f aca="false">IFERROR(VLOOKUP($A149,Deliba30,2,0),0)*Físico!T149</f>
        <v>0</v>
      </c>
      <c r="V149" s="4" t="n">
        <f aca="false">IFERROR(VLOOKUP($A149,Deliba30,2,0),0)*Físico!U149</f>
        <v>1913.83</v>
      </c>
      <c r="W149" s="4" t="n">
        <f aca="false">IFERROR(VLOOKUP($A149,Deliba30,2,0),0)*Físico!V149</f>
        <v>0</v>
      </c>
      <c r="X149" s="4" t="n">
        <f aca="false">IFERROR(VLOOKUP($A149,Deliba30,2,0),0)*Físico!W149</f>
        <v>0</v>
      </c>
      <c r="Y149" s="4" t="n">
        <f aca="false">IFERROR(VLOOKUP($A149,Deliba30,2,0),0)*Físico!X149</f>
        <v>1913.83</v>
      </c>
      <c r="Z149" s="4" t="n">
        <f aca="false">IFERROR(VLOOKUP($A149,Deliba30,2,0),0)*Físico!Y149</f>
        <v>1913.83</v>
      </c>
      <c r="AA149" s="4" t="n">
        <f aca="false">IFERROR(VLOOKUP($A149,Deliba30,2,0),0)*Físico!Z149</f>
        <v>0</v>
      </c>
      <c r="AB149" s="4" t="n">
        <f aca="false">IFERROR(VLOOKUP($A149,Deliba30,2,0),0)*Físico!AA149</f>
        <v>0</v>
      </c>
      <c r="AC149" s="4" t="n">
        <f aca="false">IFERROR(VLOOKUP($A149,Deliba30,2,0),0)*Físico!AB149</f>
        <v>0</v>
      </c>
      <c r="AD149" s="4" t="n">
        <f aca="false">IFERROR(VLOOKUP($A149,Deliba30,2,0),0)*Físico!AC149</f>
        <v>0</v>
      </c>
      <c r="AE149" s="4" t="n">
        <f aca="false">IFERROR(VLOOKUP($A149,Deliba30,2,0),0)*Físico!AD149</f>
        <v>0</v>
      </c>
      <c r="AF149" s="4" t="n">
        <f aca="false">IFERROR(VLOOKUP($A149,Deliba30,2,0),0)*Físico!AE149</f>
        <v>0</v>
      </c>
      <c r="AG149" s="4" t="n">
        <f aca="false">SUM(C149:AF149)</f>
        <v>15310.64</v>
      </c>
    </row>
    <row r="150" customFormat="false" ht="13.8" hidden="false" customHeight="false" outlineLevel="0" collapsed="false">
      <c r="B150" s="3" t="s">
        <v>35</v>
      </c>
      <c r="C150" s="4" t="n">
        <f aca="false">SUM(C2:C149)</f>
        <v>0</v>
      </c>
      <c r="D150" s="4" t="n">
        <f aca="false">SUM(D2:D149)</f>
        <v>2629.44</v>
      </c>
      <c r="E150" s="4" t="n">
        <f aca="false">SUM(E2:E149)</f>
        <v>657.36</v>
      </c>
      <c r="F150" s="4" t="n">
        <f aca="false">SUM(F2:F149)</f>
        <v>4896.53</v>
      </c>
      <c r="G150" s="4" t="n">
        <f aca="false">SUM(G2:G149)</f>
        <v>198770.12</v>
      </c>
      <c r="H150" s="4" t="n">
        <f aca="false">SUM(H2:H149)</f>
        <v>5271.09</v>
      </c>
      <c r="I150" s="4" t="n">
        <f aca="false">SUM(I2:I149)</f>
        <v>1300</v>
      </c>
      <c r="J150" s="4" t="n">
        <f aca="false">SUM(J2:J149)</f>
        <v>0</v>
      </c>
      <c r="K150" s="4" t="n">
        <f aca="false">SUM(K2:K149)</f>
        <v>86706.46</v>
      </c>
      <c r="L150" s="4" t="n">
        <f aca="false">SUM(L2:L149)</f>
        <v>1972.08</v>
      </c>
      <c r="M150" s="4" t="n">
        <f aca="false">SUM(M2:M149)</f>
        <v>1314.72</v>
      </c>
      <c r="N150" s="4" t="n">
        <f aca="false">SUM(N2:N149)</f>
        <v>0</v>
      </c>
      <c r="O150" s="4" t="n">
        <f aca="false">SUM(O2:O149)</f>
        <v>1300</v>
      </c>
      <c r="P150" s="4" t="n">
        <f aca="false">SUM(P2:P149)</f>
        <v>0</v>
      </c>
      <c r="Q150" s="4" t="n">
        <f aca="false">SUM(Q2:Q149)</f>
        <v>72940.43</v>
      </c>
      <c r="R150" s="4" t="n">
        <f aca="false">SUM(R2:R149)</f>
        <v>657.36</v>
      </c>
      <c r="S150" s="4" t="n">
        <f aca="false">SUM(S2:S149)</f>
        <v>0</v>
      </c>
      <c r="T150" s="4" t="n">
        <f aca="false">SUM(T2:T149)</f>
        <v>9031.37</v>
      </c>
      <c r="U150" s="4" t="n">
        <f aca="false">SUM(U2:U149)</f>
        <v>0</v>
      </c>
      <c r="V150" s="4" t="n">
        <f aca="false">SUM(V2:V149)</f>
        <v>315010.2</v>
      </c>
      <c r="W150" s="4" t="n">
        <f aca="false">SUM(W2:W149)</f>
        <v>1314.72</v>
      </c>
      <c r="X150" s="4" t="n">
        <f aca="false">SUM(X2:X149)</f>
        <v>5289.98</v>
      </c>
      <c r="Y150" s="4" t="n">
        <f aca="false">SUM(Y2:Y149)</f>
        <v>262508.67</v>
      </c>
      <c r="Z150" s="4" t="n">
        <f aca="false">SUM(Z2:Z149)</f>
        <v>43733.89</v>
      </c>
      <c r="AA150" s="4" t="n">
        <f aca="false">SUM(AA2:AA149)</f>
        <v>0</v>
      </c>
      <c r="AB150" s="4" t="n">
        <f aca="false">SUM(AB2:AB149)</f>
        <v>0</v>
      </c>
      <c r="AC150" s="4" t="n">
        <f aca="false">SUM(AC2:AC149)</f>
        <v>7015.35</v>
      </c>
      <c r="AD150" s="4" t="n">
        <f aca="false">SUM(AD2:AD149)</f>
        <v>6573.6</v>
      </c>
      <c r="AE150" s="4" t="n">
        <f aca="false">SUM(AE2:AE149)</f>
        <v>0</v>
      </c>
      <c r="AF150" s="4" t="n">
        <f aca="false">SUM(AF2:AF149)</f>
        <v>0</v>
      </c>
      <c r="AG150" s="4" t="n">
        <f aca="false">SUM(AG2:AG149)</f>
        <v>1028893.37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1" activeCellId="0" sqref="E31"/>
    </sheetView>
  </sheetViews>
  <sheetFormatPr defaultColWidth="8.6953125" defaultRowHeight="13.8" zeroHeight="false" outlineLevelRow="0" outlineLevelCol="0"/>
  <cols>
    <col collapsed="false" customWidth="true" hidden="false" outlineLevel="0" max="1" min="1" style="0" width="61.63"/>
    <col collapsed="false" customWidth="true" hidden="false" outlineLevel="0" max="2" min="2" style="0" width="13.87"/>
    <col collapsed="false" customWidth="true" hidden="false" outlineLevel="0" max="3" min="3" style="0" width="12.83"/>
    <col collapsed="false" customWidth="true" hidden="false" outlineLevel="0" max="4" min="4" style="0" width="61.63"/>
    <col collapsed="false" customWidth="true" hidden="false" outlineLevel="0" max="5" min="5" style="0" width="13.87"/>
    <col collapsed="false" customWidth="true" hidden="false" outlineLevel="0" max="7" min="7" style="0" width="15.69"/>
  </cols>
  <sheetData>
    <row r="1" customFormat="false" ht="13.8" hidden="false" customHeight="false" outlineLevel="0" collapsed="false">
      <c r="A1" s="5" t="s">
        <v>186</v>
      </c>
      <c r="B1" s="5" t="s">
        <v>187</v>
      </c>
      <c r="C1" s="5"/>
      <c r="D1" s="5" t="s">
        <v>186</v>
      </c>
      <c r="E1" s="5" t="s">
        <v>1</v>
      </c>
      <c r="F1" s="5"/>
      <c r="G1" s="5" t="s">
        <v>35</v>
      </c>
    </row>
    <row r="2" customFormat="false" ht="13.8" hidden="false" customHeight="false" outlineLevel="0" collapsed="false">
      <c r="A2" s="5" t="s">
        <v>6</v>
      </c>
      <c r="B2" s="6" t="n">
        <v>39374.32</v>
      </c>
      <c r="C2" s="7" t="n">
        <f aca="false">A2=D2</f>
        <v>1</v>
      </c>
      <c r="D2" s="6" t="s">
        <v>6</v>
      </c>
      <c r="E2" s="6" t="n">
        <v>2629.44</v>
      </c>
      <c r="F2" s="6"/>
      <c r="G2" s="6" t="n">
        <f aca="false">B2+E2</f>
        <v>42003.76</v>
      </c>
    </row>
    <row r="3" customFormat="false" ht="13.8" hidden="false" customHeight="false" outlineLevel="0" collapsed="false">
      <c r="A3" s="5" t="s">
        <v>7</v>
      </c>
      <c r="B3" s="6" t="n">
        <v>219.12</v>
      </c>
      <c r="C3" s="7" t="n">
        <f aca="false">A3=D3</f>
        <v>1</v>
      </c>
      <c r="D3" s="5" t="s">
        <v>7</v>
      </c>
      <c r="E3" s="6" t="n">
        <v>657.36</v>
      </c>
      <c r="F3" s="5"/>
      <c r="G3" s="6" t="n">
        <f aca="false">B3+E3</f>
        <v>876.48</v>
      </c>
    </row>
    <row r="4" customFormat="false" ht="13.8" hidden="false" customHeight="false" outlineLevel="0" collapsed="false">
      <c r="A4" s="5" t="s">
        <v>8</v>
      </c>
      <c r="B4" s="6" t="n">
        <v>28541.56</v>
      </c>
      <c r="C4" s="7" t="n">
        <f aca="false">A4=D4</f>
        <v>1</v>
      </c>
      <c r="D4" s="5" t="s">
        <v>8</v>
      </c>
      <c r="E4" s="6" t="n">
        <v>4896.53</v>
      </c>
      <c r="F4" s="5"/>
      <c r="G4" s="6" t="n">
        <f aca="false">B4+E4</f>
        <v>33438.09</v>
      </c>
    </row>
    <row r="5" customFormat="false" ht="13.8" hidden="false" customHeight="false" outlineLevel="0" collapsed="false">
      <c r="A5" s="5" t="s">
        <v>9</v>
      </c>
      <c r="B5" s="6" t="n">
        <v>0</v>
      </c>
      <c r="C5" s="7" t="n">
        <f aca="false">A5=D5</f>
        <v>1</v>
      </c>
      <c r="D5" s="5" t="s">
        <v>9</v>
      </c>
      <c r="E5" s="6" t="n">
        <v>198770.12</v>
      </c>
      <c r="F5" s="5"/>
      <c r="G5" s="6" t="n">
        <f aca="false">B5+E5</f>
        <v>198770.12</v>
      </c>
    </row>
    <row r="6" customFormat="false" ht="13.8" hidden="false" customHeight="false" outlineLevel="0" collapsed="false">
      <c r="A6" s="5" t="s">
        <v>10</v>
      </c>
      <c r="B6" s="6" t="n">
        <v>29871.63</v>
      </c>
      <c r="C6" s="7" t="n">
        <f aca="false">A6=D6</f>
        <v>1</v>
      </c>
      <c r="D6" s="5" t="s">
        <v>10</v>
      </c>
      <c r="E6" s="6" t="n">
        <v>5271.09</v>
      </c>
      <c r="F6" s="5"/>
      <c r="G6" s="6" t="n">
        <f aca="false">B6+E6</f>
        <v>35142.72</v>
      </c>
    </row>
    <row r="7" customFormat="false" ht="13.8" hidden="false" customHeight="false" outlineLevel="0" collapsed="false">
      <c r="A7" s="5" t="s">
        <v>11</v>
      </c>
      <c r="B7" s="6" t="n">
        <v>66679.83</v>
      </c>
      <c r="C7" s="7" t="n">
        <f aca="false">A7=D7</f>
        <v>1</v>
      </c>
      <c r="D7" s="5" t="s">
        <v>11</v>
      </c>
      <c r="E7" s="6" t="n">
        <v>1300</v>
      </c>
      <c r="F7" s="5"/>
      <c r="G7" s="6" t="n">
        <f aca="false">B7+E7</f>
        <v>67979.83</v>
      </c>
    </row>
    <row r="8" customFormat="false" ht="13.8" hidden="false" customHeight="false" outlineLevel="0" collapsed="false">
      <c r="A8" s="5" t="s">
        <v>12</v>
      </c>
      <c r="B8" s="6" t="n">
        <v>13508.71</v>
      </c>
      <c r="C8" s="7" t="n">
        <f aca="false">A8=D8</f>
        <v>1</v>
      </c>
      <c r="D8" s="5" t="s">
        <v>12</v>
      </c>
      <c r="E8" s="6" t="n">
        <v>0</v>
      </c>
      <c r="F8" s="5"/>
      <c r="G8" s="6" t="n">
        <f aca="false">B8+E8</f>
        <v>13508.71</v>
      </c>
    </row>
    <row r="9" customFormat="false" ht="13.8" hidden="false" customHeight="false" outlineLevel="0" collapsed="false">
      <c r="A9" s="5" t="s">
        <v>13</v>
      </c>
      <c r="B9" s="6" t="n">
        <v>383.58</v>
      </c>
      <c r="C9" s="7" t="n">
        <f aca="false">A9=D9</f>
        <v>1</v>
      </c>
      <c r="D9" s="5" t="s">
        <v>13</v>
      </c>
      <c r="E9" s="6" t="n">
        <v>86706.46</v>
      </c>
      <c r="F9" s="5"/>
      <c r="G9" s="6" t="n">
        <f aca="false">B9+E9</f>
        <v>87090.04</v>
      </c>
    </row>
    <row r="10" customFormat="false" ht="13.8" hidden="false" customHeight="false" outlineLevel="0" collapsed="false">
      <c r="A10" s="5" t="s">
        <v>14</v>
      </c>
      <c r="B10" s="6" t="n">
        <v>657.36</v>
      </c>
      <c r="C10" s="7" t="n">
        <f aca="false">A10=D10</f>
        <v>1</v>
      </c>
      <c r="D10" s="5" t="s">
        <v>14</v>
      </c>
      <c r="E10" s="6" t="n">
        <v>1972.08</v>
      </c>
      <c r="F10" s="5"/>
      <c r="G10" s="6" t="n">
        <f aca="false">B10+E10</f>
        <v>2629.44</v>
      </c>
    </row>
    <row r="11" customFormat="false" ht="13.8" hidden="false" customHeight="false" outlineLevel="0" collapsed="false">
      <c r="A11" s="5" t="s">
        <v>15</v>
      </c>
      <c r="B11" s="6" t="n">
        <v>23387.27</v>
      </c>
      <c r="C11" s="7" t="n">
        <f aca="false">A11=D11</f>
        <v>1</v>
      </c>
      <c r="D11" s="5" t="s">
        <v>15</v>
      </c>
      <c r="E11" s="6" t="n">
        <v>1314.72</v>
      </c>
      <c r="F11" s="5"/>
      <c r="G11" s="6" t="n">
        <f aca="false">B11+E11</f>
        <v>24701.99</v>
      </c>
    </row>
    <row r="12" customFormat="false" ht="13.8" hidden="false" customHeight="false" outlineLevel="0" collapsed="false">
      <c r="A12" s="5" t="s">
        <v>16</v>
      </c>
      <c r="B12" s="6" t="n">
        <v>0</v>
      </c>
      <c r="C12" s="7" t="n">
        <f aca="false">A12=D12</f>
        <v>1</v>
      </c>
      <c r="D12" s="5" t="s">
        <v>16</v>
      </c>
      <c r="E12" s="6" t="n">
        <v>0</v>
      </c>
      <c r="F12" s="5"/>
      <c r="G12" s="6" t="n">
        <f aca="false">B12+E12</f>
        <v>0</v>
      </c>
    </row>
    <row r="13" customFormat="false" ht="13.8" hidden="false" customHeight="false" outlineLevel="0" collapsed="false">
      <c r="A13" s="5" t="s">
        <v>17</v>
      </c>
      <c r="B13" s="6" t="n">
        <v>1361.28</v>
      </c>
      <c r="C13" s="7" t="n">
        <f aca="false">A13=D13</f>
        <v>1</v>
      </c>
      <c r="D13" s="5" t="s">
        <v>17</v>
      </c>
      <c r="E13" s="6" t="n">
        <v>1300</v>
      </c>
      <c r="F13" s="5"/>
      <c r="G13" s="6" t="n">
        <f aca="false">B13+E13</f>
        <v>2661.28</v>
      </c>
    </row>
    <row r="14" customFormat="false" ht="13.8" hidden="false" customHeight="false" outlineLevel="0" collapsed="false">
      <c r="A14" s="5" t="s">
        <v>18</v>
      </c>
      <c r="B14" s="6" t="n">
        <v>264.97</v>
      </c>
      <c r="C14" s="7" t="n">
        <f aca="false">A14=D14</f>
        <v>1</v>
      </c>
      <c r="D14" s="5" t="s">
        <v>18</v>
      </c>
      <c r="E14" s="6" t="n">
        <v>0</v>
      </c>
      <c r="F14" s="5"/>
      <c r="G14" s="6" t="n">
        <f aca="false">B14+E14</f>
        <v>264.97</v>
      </c>
    </row>
    <row r="15" customFormat="false" ht="13.8" hidden="false" customHeight="false" outlineLevel="0" collapsed="false">
      <c r="A15" s="5" t="s">
        <v>19</v>
      </c>
      <c r="B15" s="6" t="n">
        <v>1164.89</v>
      </c>
      <c r="C15" s="7" t="n">
        <f aca="false">A15=D15</f>
        <v>1</v>
      </c>
      <c r="D15" s="5" t="s">
        <v>19</v>
      </c>
      <c r="E15" s="6" t="n">
        <v>72940.43</v>
      </c>
      <c r="F15" s="5"/>
      <c r="G15" s="6" t="n">
        <f aca="false">B15+E15</f>
        <v>74105.32</v>
      </c>
    </row>
    <row r="16" customFormat="false" ht="13.8" hidden="false" customHeight="false" outlineLevel="0" collapsed="false">
      <c r="A16" s="5" t="s">
        <v>20</v>
      </c>
      <c r="B16" s="6" t="n">
        <v>763</v>
      </c>
      <c r="C16" s="7" t="n">
        <f aca="false">A16=D16</f>
        <v>1</v>
      </c>
      <c r="D16" s="5" t="s">
        <v>20</v>
      </c>
      <c r="E16" s="6" t="n">
        <v>657.36</v>
      </c>
      <c r="F16" s="5"/>
      <c r="G16" s="6" t="n">
        <f aca="false">B16+E16</f>
        <v>1420.36</v>
      </c>
    </row>
    <row r="17" customFormat="false" ht="13.8" hidden="false" customHeight="false" outlineLevel="0" collapsed="false">
      <c r="A17" s="5" t="s">
        <v>21</v>
      </c>
      <c r="B17" s="6" t="n">
        <v>8994.32</v>
      </c>
      <c r="C17" s="7" t="n">
        <f aca="false">A17=D17</f>
        <v>1</v>
      </c>
      <c r="D17" s="5" t="s">
        <v>21</v>
      </c>
      <c r="E17" s="6" t="n">
        <v>0</v>
      </c>
      <c r="F17" s="5"/>
      <c r="G17" s="6" t="n">
        <f aca="false">B17+E17</f>
        <v>8994.32</v>
      </c>
    </row>
    <row r="18" customFormat="false" ht="13.8" hidden="false" customHeight="false" outlineLevel="0" collapsed="false">
      <c r="A18" s="5" t="s">
        <v>22</v>
      </c>
      <c r="B18" s="6" t="n">
        <v>55219.81</v>
      </c>
      <c r="C18" s="7" t="n">
        <f aca="false">A18=D18</f>
        <v>1</v>
      </c>
      <c r="D18" s="5" t="s">
        <v>22</v>
      </c>
      <c r="E18" s="6" t="n">
        <v>9031.37</v>
      </c>
      <c r="F18" s="5"/>
      <c r="G18" s="6" t="n">
        <f aca="false">B18+E18</f>
        <v>64251.18</v>
      </c>
    </row>
    <row r="19" customFormat="false" ht="13.8" hidden="false" customHeight="false" outlineLevel="0" collapsed="false">
      <c r="A19" s="5" t="s">
        <v>23</v>
      </c>
      <c r="B19" s="6" t="n">
        <v>77393.54</v>
      </c>
      <c r="C19" s="7" t="n">
        <f aca="false">A19=D19</f>
        <v>1</v>
      </c>
      <c r="D19" s="5" t="s">
        <v>23</v>
      </c>
      <c r="E19" s="6" t="n">
        <v>0</v>
      </c>
      <c r="F19" s="5"/>
      <c r="G19" s="6" t="n">
        <f aca="false">B19+E19</f>
        <v>77393.54</v>
      </c>
    </row>
    <row r="20" customFormat="false" ht="13.8" hidden="false" customHeight="false" outlineLevel="0" collapsed="false">
      <c r="A20" s="5" t="s">
        <v>24</v>
      </c>
      <c r="B20" s="6" t="n">
        <v>50115.27</v>
      </c>
      <c r="C20" s="7" t="n">
        <f aca="false">A20=D20</f>
        <v>1</v>
      </c>
      <c r="D20" s="5" t="s">
        <v>24</v>
      </c>
      <c r="E20" s="6" t="n">
        <v>315010.2</v>
      </c>
      <c r="F20" s="5"/>
      <c r="G20" s="6" t="n">
        <f aca="false">B20+E20</f>
        <v>365125.47</v>
      </c>
    </row>
    <row r="21" customFormat="false" ht="13.8" hidden="false" customHeight="false" outlineLevel="0" collapsed="false">
      <c r="A21" s="5" t="s">
        <v>25</v>
      </c>
      <c r="B21" s="6" t="n">
        <v>4196.19</v>
      </c>
      <c r="C21" s="7" t="n">
        <f aca="false">A21=D21</f>
        <v>1</v>
      </c>
      <c r="D21" s="5" t="s">
        <v>25</v>
      </c>
      <c r="E21" s="6" t="n">
        <v>1314.72</v>
      </c>
      <c r="F21" s="5"/>
      <c r="G21" s="6" t="n">
        <f aca="false">B21+E21</f>
        <v>5510.91</v>
      </c>
    </row>
    <row r="22" customFormat="false" ht="13.8" hidden="false" customHeight="false" outlineLevel="0" collapsed="false">
      <c r="A22" s="5" t="s">
        <v>26</v>
      </c>
      <c r="B22" s="6" t="n">
        <v>989.89</v>
      </c>
      <c r="C22" s="7" t="n">
        <f aca="false">A22=D22</f>
        <v>1</v>
      </c>
      <c r="D22" s="5" t="s">
        <v>26</v>
      </c>
      <c r="E22" s="6" t="n">
        <v>5289.98</v>
      </c>
      <c r="F22" s="5"/>
      <c r="G22" s="6" t="n">
        <f aca="false">B22+E22</f>
        <v>6279.87</v>
      </c>
    </row>
    <row r="23" customFormat="false" ht="13.8" hidden="false" customHeight="false" outlineLevel="0" collapsed="false">
      <c r="A23" s="5" t="s">
        <v>27</v>
      </c>
      <c r="B23" s="6" t="n">
        <v>15628.75</v>
      </c>
      <c r="C23" s="7" t="n">
        <f aca="false">A23=D23</f>
        <v>1</v>
      </c>
      <c r="D23" s="5" t="s">
        <v>27</v>
      </c>
      <c r="E23" s="6" t="n">
        <v>262508.67</v>
      </c>
      <c r="F23" s="5"/>
      <c r="G23" s="6" t="n">
        <f aca="false">B23+E23</f>
        <v>278137.42</v>
      </c>
    </row>
    <row r="24" customFormat="false" ht="13.8" hidden="false" customHeight="false" outlineLevel="0" collapsed="false">
      <c r="A24" s="5" t="s">
        <v>28</v>
      </c>
      <c r="B24" s="6" t="n">
        <v>6540.99</v>
      </c>
      <c r="C24" s="7" t="n">
        <f aca="false">A24=D24</f>
        <v>1</v>
      </c>
      <c r="D24" s="5" t="s">
        <v>28</v>
      </c>
      <c r="E24" s="6" t="n">
        <v>43733.89</v>
      </c>
      <c r="F24" s="5"/>
      <c r="G24" s="6" t="n">
        <f aca="false">B24+E24</f>
        <v>50274.88</v>
      </c>
    </row>
    <row r="25" customFormat="false" ht="13.8" hidden="false" customHeight="false" outlineLevel="0" collapsed="false">
      <c r="A25" s="5" t="s">
        <v>29</v>
      </c>
      <c r="B25" s="6" t="n">
        <v>9646.72</v>
      </c>
      <c r="C25" s="7" t="n">
        <f aca="false">A25=D25</f>
        <v>1</v>
      </c>
      <c r="D25" s="5" t="s">
        <v>29</v>
      </c>
      <c r="E25" s="6" t="n">
        <v>0</v>
      </c>
      <c r="F25" s="5"/>
      <c r="G25" s="6" t="n">
        <f aca="false">B25+E25</f>
        <v>9646.72</v>
      </c>
    </row>
    <row r="26" customFormat="false" ht="13.8" hidden="false" customHeight="false" outlineLevel="0" collapsed="false">
      <c r="A26" s="5" t="s">
        <v>30</v>
      </c>
      <c r="B26" s="6" t="n">
        <v>1498.99</v>
      </c>
      <c r="C26" s="7" t="n">
        <f aca="false">A26=D26</f>
        <v>1</v>
      </c>
      <c r="D26" s="5" t="s">
        <v>30</v>
      </c>
      <c r="E26" s="6" t="n">
        <v>0</v>
      </c>
      <c r="F26" s="5"/>
      <c r="G26" s="6" t="n">
        <f aca="false">B26+E26</f>
        <v>1498.99</v>
      </c>
    </row>
    <row r="27" customFormat="false" ht="13.8" hidden="false" customHeight="false" outlineLevel="0" collapsed="false">
      <c r="A27" s="5" t="s">
        <v>31</v>
      </c>
      <c r="B27" s="6" t="n">
        <v>36070.63</v>
      </c>
      <c r="C27" s="7" t="n">
        <f aca="false">A27=D27</f>
        <v>1</v>
      </c>
      <c r="D27" s="5" t="s">
        <v>31</v>
      </c>
      <c r="E27" s="6" t="n">
        <v>7015.35</v>
      </c>
      <c r="F27" s="5"/>
      <c r="G27" s="6" t="n">
        <f aca="false">B27+E27</f>
        <v>43085.98</v>
      </c>
    </row>
    <row r="28" customFormat="false" ht="13.8" hidden="false" customHeight="false" outlineLevel="0" collapsed="false">
      <c r="A28" s="5" t="s">
        <v>32</v>
      </c>
      <c r="B28" s="6" t="n">
        <v>85834.88</v>
      </c>
      <c r="C28" s="7" t="n">
        <f aca="false">A28=D28</f>
        <v>1</v>
      </c>
      <c r="D28" s="5" t="s">
        <v>32</v>
      </c>
      <c r="E28" s="6" t="n">
        <v>6573.6</v>
      </c>
      <c r="F28" s="5"/>
      <c r="G28" s="6" t="n">
        <f aca="false">B28+E28</f>
        <v>92408.48</v>
      </c>
    </row>
    <row r="29" customFormat="false" ht="13.8" hidden="false" customHeight="false" outlineLevel="0" collapsed="false">
      <c r="A29" s="5" t="s">
        <v>33</v>
      </c>
      <c r="B29" s="6" t="n">
        <v>26980.05</v>
      </c>
      <c r="C29" s="7" t="n">
        <f aca="false">A29=D29</f>
        <v>1</v>
      </c>
      <c r="D29" s="5" t="s">
        <v>33</v>
      </c>
      <c r="E29" s="6" t="n">
        <v>0</v>
      </c>
      <c r="F29" s="5"/>
      <c r="G29" s="6" t="n">
        <f aca="false">B29+E29</f>
        <v>26980.05</v>
      </c>
    </row>
    <row r="30" customFormat="false" ht="13.8" hidden="false" customHeight="false" outlineLevel="0" collapsed="false">
      <c r="A30" s="5" t="s">
        <v>34</v>
      </c>
      <c r="B30" s="6" t="n">
        <v>17528.82</v>
      </c>
      <c r="C30" s="7" t="n">
        <f aca="false">A30=D30</f>
        <v>1</v>
      </c>
      <c r="D30" s="5" t="s">
        <v>34</v>
      </c>
      <c r="E30" s="6" t="n">
        <v>0</v>
      </c>
      <c r="F30" s="5"/>
      <c r="G30" s="6" t="n">
        <f aca="false">B30+E30</f>
        <v>17528.82</v>
      </c>
    </row>
    <row r="31" customFormat="false" ht="13.8" hidden="false" customHeight="false" outlineLevel="0" collapsed="false">
      <c r="A31" s="5" t="s">
        <v>35</v>
      </c>
      <c r="B31" s="6" t="n">
        <v>602816.37</v>
      </c>
      <c r="C31" s="5"/>
      <c r="D31" s="5" t="s">
        <v>35</v>
      </c>
      <c r="E31" s="6" t="n">
        <v>1028893.37</v>
      </c>
      <c r="F31" s="5"/>
      <c r="G31" s="6" t="n">
        <f aca="false">SUM(G2:G30)</f>
        <v>1631709.74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2025-05-13T15:19:23Z</dcterms:created>
  <dc:creator>Carlos Eduardo Pereira Carpes</dc:creator>
  <dc:description/>
  <dc:language>pt-BR</dc:language>
  <cp:lastModifiedBy/>
  <dcterms:modified xsi:type="dcterms:W3CDTF">2025-06-18T18:02:08Z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