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aneiro\Hospitalar\"/>
    </mc:Choice>
  </mc:AlternateContent>
  <xr:revisionPtr revIDLastSave="0" documentId="13_ncr:1_{77AFB6AB-CC51-4E35-B990-D618E1CDDDA1}" xr6:coauthVersionLast="47" xr6:coauthVersionMax="47" xr10:uidLastSave="{00000000-0000-0000-0000-000000000000}"/>
  <bookViews>
    <workbookView xWindow="4320" yWindow="1680" windowWidth="14640" windowHeight="15180" activeTab="2" xr2:uid="{28926CBC-2870-4B5E-B57D-B5AB68BB9282}"/>
  </bookViews>
  <sheets>
    <sheet name="Delib" sheetId="2" r:id="rId1"/>
    <sheet name="Físico" sheetId="1" r:id="rId2"/>
    <sheet name="Complemento" sheetId="3" r:id="rId3"/>
  </sheets>
  <definedNames>
    <definedName name="delibfe">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2" i="3"/>
  <c r="K2" i="3" s="1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G2" i="3"/>
  <c r="G10" i="3" s="1"/>
  <c r="I2" i="3"/>
  <c r="J2" i="3"/>
  <c r="J10" i="3" s="1"/>
  <c r="O2" i="3"/>
  <c r="Q2" i="3"/>
  <c r="R2" i="3"/>
  <c r="R10" i="3" s="1"/>
  <c r="W2" i="3"/>
  <c r="Y2" i="3"/>
  <c r="Z2" i="3"/>
  <c r="Z10" i="3" s="1"/>
  <c r="AE2" i="3"/>
  <c r="AG2" i="3"/>
  <c r="AH2" i="3"/>
  <c r="C2" i="3"/>
  <c r="Q10" i="3" l="1"/>
  <c r="O10" i="3"/>
  <c r="C10" i="3"/>
  <c r="AG10" i="3"/>
  <c r="AE10" i="3"/>
  <c r="I10" i="3"/>
  <c r="AI8" i="3"/>
  <c r="AI7" i="3"/>
  <c r="AI6" i="3"/>
  <c r="AI5" i="3"/>
  <c r="AI4" i="3"/>
  <c r="AI3" i="3"/>
  <c r="AI9" i="3"/>
  <c r="Y10" i="3"/>
  <c r="K10" i="3"/>
  <c r="W10" i="3"/>
  <c r="AH10" i="3"/>
  <c r="AF2" i="3"/>
  <c r="AF10" i="3" s="1"/>
  <c r="X2" i="3"/>
  <c r="X10" i="3" s="1"/>
  <c r="P2" i="3"/>
  <c r="P10" i="3" s="1"/>
  <c r="H2" i="3"/>
  <c r="H10" i="3" s="1"/>
  <c r="AD2" i="3"/>
  <c r="AD10" i="3" s="1"/>
  <c r="V2" i="3"/>
  <c r="V10" i="3" s="1"/>
  <c r="N2" i="3"/>
  <c r="N10" i="3" s="1"/>
  <c r="F2" i="3"/>
  <c r="F10" i="3" s="1"/>
  <c r="AC2" i="3"/>
  <c r="AC10" i="3" s="1"/>
  <c r="U2" i="3"/>
  <c r="U10" i="3" s="1"/>
  <c r="M2" i="3"/>
  <c r="M10" i="3" s="1"/>
  <c r="E2" i="3"/>
  <c r="E10" i="3" s="1"/>
  <c r="AB2" i="3"/>
  <c r="AB10" i="3" s="1"/>
  <c r="T2" i="3"/>
  <c r="T10" i="3" s="1"/>
  <c r="L2" i="3"/>
  <c r="L10" i="3" s="1"/>
  <c r="D2" i="3"/>
  <c r="D10" i="3" s="1"/>
  <c r="AA2" i="3"/>
  <c r="AA10" i="3" s="1"/>
  <c r="S2" i="3"/>
  <c r="S10" i="3" s="1"/>
  <c r="AI2" i="3" l="1"/>
  <c r="AI10" i="3" s="1"/>
</calcChain>
</file>

<file path=xl/sharedStrings.xml><?xml version="1.0" encoding="utf-8"?>
<sst xmlns="http://schemas.openxmlformats.org/spreadsheetml/2006/main" count="86" uniqueCount="42">
  <si>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</si>
  <si>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</si>
  <si>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</si>
  <si>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</si>
  <si>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</si>
  <si>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</si>
  <si>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</si>
  <si>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</si>
  <si>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</si>
  <si>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</si>
  <si>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</si>
  <si>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</si>
  <si>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</si>
  <si>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</si>
  <si>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</si>
  <si>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</si>
  <si>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</si>
  <si>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</si>
  <si>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</si>
  <si>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</si>
  <si>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</si>
  <si>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</si>
  <si>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</si>
  <si>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</si>
  <si>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</si>
  <si>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</si>
  <si>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</si>
  <si>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</si>
  <si>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</si>
  <si>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2691523 HCC HOSPITAL CIRURGICO CAMBORIU</t>
  </si>
  <si>
    <t>2744937 HOSPITAL INFANTIL PEQUENO ANJO</t>
  </si>
  <si>
    <t>7105088 HOSPITAL MUNICIPAL NOSSA SENHORA DA GRACA</t>
  </si>
  <si>
    <t>7486596 HOSPITAL REGIONAL DE BIGUACU HELMUTH NASS</t>
  </si>
  <si>
    <t>Total</t>
  </si>
  <si>
    <t>0403020050 MICRONEUROLISE DE NERVO PERIFERICO</t>
  </si>
  <si>
    <t>0403050103 RIZOTOMIA / NEUROTOMIA PERCUTANEA POR RADIOFREQUENCIA</t>
  </si>
  <si>
    <t>0406050040 ESTUDO ELETROFISIOLOGICO TERAPEUTICO I (ABLACAO DE TAQUICARDIA POR REENTRADA NODAL DE VIAS ANOMA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</si>
  <si>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</si>
  <si>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</si>
  <si>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</si>
  <si>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</si>
  <si>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0416080081 RECONSTRUCAO COM RETALHO MIOCUTANEO (QUALQUER PARTE)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</si>
</sst>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6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0" fillId="0" borderId="0" xfId="0"/>
  </cellXfs>
  <cellStyles count="3">
    <cellStyle name="Moeda" xfId="1" builtinId="4"/>
    <cellStyle name="Moeda 2" xfId="2" xr:uid="{5B3CA3B5-6717-4D36-9DA6-6214EE38F8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A1F3-2294-4E49-B4D3-3F6D37A7A95A}">
  <dimension ref="A1:B241"/>
  <sheetViews>
    <sheetView workbookViewId="0">
      <selection sqref="A1:B241"/>
    </sheetView>
  </sheetViews>
  <sheetFormatPr defaultRowHeight="15" x14ac:dyDescent="0.25"/>
  <cols>
    <col min="2" max="2" width="13.28515625" bestFit="1" customWidth="1"/>
  </cols>
  <sheetData>
    <row r="1" spans="1:2" x14ac:dyDescent="0.25">
      <c r="A1" s="2">
        <v>30304020</v>
      </c>
      <c r="B1" s="1">
        <v>309.73</v>
      </c>
    </row>
    <row r="2" spans="1:2" x14ac:dyDescent="0.25">
      <c r="A2" s="2">
        <v>40301004</v>
      </c>
      <c r="B2" s="1">
        <v>2018.51</v>
      </c>
    </row>
    <row r="3" spans="1:2" x14ac:dyDescent="0.25">
      <c r="A3" s="2">
        <v>40301005</v>
      </c>
      <c r="B3" s="1">
        <v>2144.87</v>
      </c>
    </row>
    <row r="4" spans="1:2" x14ac:dyDescent="0.25">
      <c r="A4" s="2">
        <v>40301007</v>
      </c>
      <c r="B4" s="1">
        <v>1980.66</v>
      </c>
    </row>
    <row r="5" spans="1:2" x14ac:dyDescent="0.25">
      <c r="A5" s="2">
        <v>40301011</v>
      </c>
      <c r="B5" s="1">
        <v>2133.0700000000002</v>
      </c>
    </row>
    <row r="6" spans="1:2" x14ac:dyDescent="0.25">
      <c r="A6" s="2">
        <v>40301012</v>
      </c>
      <c r="B6" s="1">
        <v>3169.61</v>
      </c>
    </row>
    <row r="7" spans="1:2" x14ac:dyDescent="0.25">
      <c r="A7" s="2">
        <v>40301013</v>
      </c>
      <c r="B7" s="1">
        <v>2246.48</v>
      </c>
    </row>
    <row r="8" spans="1:2" x14ac:dyDescent="0.25">
      <c r="A8" s="2">
        <v>40301014</v>
      </c>
      <c r="B8" s="1">
        <v>2018.51</v>
      </c>
    </row>
    <row r="9" spans="1:2" x14ac:dyDescent="0.25">
      <c r="A9" s="2">
        <v>40301021</v>
      </c>
      <c r="B9" s="1">
        <v>2018.51</v>
      </c>
    </row>
    <row r="10" spans="1:2" x14ac:dyDescent="0.25">
      <c r="A10" s="2">
        <v>40301022</v>
      </c>
      <c r="B10" s="1">
        <v>1343.12</v>
      </c>
    </row>
    <row r="11" spans="1:2" x14ac:dyDescent="0.25">
      <c r="A11" s="2">
        <v>40301023</v>
      </c>
      <c r="B11" s="1">
        <v>1446.84</v>
      </c>
    </row>
    <row r="12" spans="1:2" x14ac:dyDescent="0.25">
      <c r="A12" s="2">
        <v>40301024</v>
      </c>
      <c r="B12" s="1">
        <v>2018.51</v>
      </c>
    </row>
    <row r="13" spans="1:2" x14ac:dyDescent="0.25">
      <c r="A13" s="2">
        <v>40301025</v>
      </c>
      <c r="B13" s="1">
        <v>2018.51</v>
      </c>
    </row>
    <row r="14" spans="1:2" x14ac:dyDescent="0.25">
      <c r="A14" s="2">
        <v>40301033</v>
      </c>
      <c r="B14" s="1">
        <v>1906.52</v>
      </c>
    </row>
    <row r="15" spans="1:2" x14ac:dyDescent="0.25">
      <c r="A15" s="2">
        <v>40301035</v>
      </c>
      <c r="B15" s="1">
        <v>702.09</v>
      </c>
    </row>
    <row r="16" spans="1:2" x14ac:dyDescent="0.25">
      <c r="A16" s="2">
        <v>40301039</v>
      </c>
      <c r="B16" s="1">
        <v>1657.64</v>
      </c>
    </row>
    <row r="17" spans="1:2" x14ac:dyDescent="0.25">
      <c r="A17" s="2">
        <v>40302001</v>
      </c>
      <c r="B17" s="1">
        <v>1797.49</v>
      </c>
    </row>
    <row r="18" spans="1:2" x14ac:dyDescent="0.25">
      <c r="A18" s="2">
        <v>40302002</v>
      </c>
      <c r="B18" s="1">
        <v>1797.49</v>
      </c>
    </row>
    <row r="19" spans="1:2" x14ac:dyDescent="0.25">
      <c r="A19" s="2">
        <v>40302003</v>
      </c>
      <c r="B19" s="1">
        <v>800.7</v>
      </c>
    </row>
    <row r="20" spans="1:2" x14ac:dyDescent="0.25">
      <c r="A20" s="2">
        <v>40302004</v>
      </c>
      <c r="B20" s="1">
        <v>1521.84</v>
      </c>
    </row>
    <row r="21" spans="1:2" x14ac:dyDescent="0.25">
      <c r="A21" s="2">
        <v>40302005</v>
      </c>
      <c r="B21" s="1">
        <v>785.04</v>
      </c>
    </row>
    <row r="22" spans="1:2" x14ac:dyDescent="0.25">
      <c r="A22" s="2">
        <v>40302006</v>
      </c>
      <c r="B22" s="1">
        <v>1401.75</v>
      </c>
    </row>
    <row r="23" spans="1:2" x14ac:dyDescent="0.25">
      <c r="A23" s="2">
        <v>40302009</v>
      </c>
      <c r="B23" s="1">
        <v>1856.81</v>
      </c>
    </row>
    <row r="24" spans="1:2" x14ac:dyDescent="0.25">
      <c r="A24" s="2">
        <v>40302011</v>
      </c>
      <c r="B24" s="1">
        <v>1318.46</v>
      </c>
    </row>
    <row r="25" spans="1:2" x14ac:dyDescent="0.25">
      <c r="A25" s="2">
        <v>40302013</v>
      </c>
      <c r="B25" s="1">
        <v>459.18</v>
      </c>
    </row>
    <row r="26" spans="1:2" x14ac:dyDescent="0.25">
      <c r="A26" s="2">
        <v>40303001</v>
      </c>
      <c r="B26" s="1">
        <v>1847.07</v>
      </c>
    </row>
    <row r="27" spans="1:2" x14ac:dyDescent="0.25">
      <c r="A27" s="2">
        <v>40303002</v>
      </c>
      <c r="B27" s="1">
        <v>1980.66</v>
      </c>
    </row>
    <row r="28" spans="1:2" x14ac:dyDescent="0.25">
      <c r="A28" s="2">
        <v>40303003</v>
      </c>
      <c r="B28" s="1">
        <v>3321.14</v>
      </c>
    </row>
    <row r="29" spans="1:2" x14ac:dyDescent="0.25">
      <c r="A29" s="2">
        <v>40303004</v>
      </c>
      <c r="B29" s="1">
        <v>1900.97</v>
      </c>
    </row>
    <row r="30" spans="1:2" x14ac:dyDescent="0.25">
      <c r="A30" s="2">
        <v>40303005</v>
      </c>
      <c r="B30" s="1">
        <v>1500.72</v>
      </c>
    </row>
    <row r="31" spans="1:2" x14ac:dyDescent="0.25">
      <c r="A31" s="2">
        <v>40303006</v>
      </c>
      <c r="B31" s="1">
        <v>2991.07</v>
      </c>
    </row>
    <row r="32" spans="1:2" x14ac:dyDescent="0.25">
      <c r="A32" s="2">
        <v>40303008</v>
      </c>
      <c r="B32" s="1">
        <v>2605.25</v>
      </c>
    </row>
    <row r="33" spans="1:2" x14ac:dyDescent="0.25">
      <c r="A33" s="2">
        <v>40303009</v>
      </c>
      <c r="B33" s="1">
        <v>3143.88</v>
      </c>
    </row>
    <row r="34" spans="1:2" x14ac:dyDescent="0.25">
      <c r="A34" s="2">
        <v>40303010</v>
      </c>
      <c r="B34" s="1">
        <v>2644.92</v>
      </c>
    </row>
    <row r="35" spans="1:2" x14ac:dyDescent="0.25">
      <c r="A35" s="2">
        <v>40303011</v>
      </c>
      <c r="B35" s="1">
        <v>1101.76</v>
      </c>
    </row>
    <row r="36" spans="1:2" x14ac:dyDescent="0.25">
      <c r="A36" s="2">
        <v>40303012</v>
      </c>
      <c r="B36" s="1">
        <v>3636.09</v>
      </c>
    </row>
    <row r="37" spans="1:2" x14ac:dyDescent="0.25">
      <c r="A37" s="2">
        <v>40303013</v>
      </c>
      <c r="B37" s="1">
        <v>2664.13</v>
      </c>
    </row>
    <row r="38" spans="1:2" x14ac:dyDescent="0.25">
      <c r="A38" s="2">
        <v>40303014</v>
      </c>
      <c r="B38" s="1">
        <v>3159.63</v>
      </c>
    </row>
    <row r="39" spans="1:2" x14ac:dyDescent="0.25">
      <c r="A39" s="2">
        <v>40303015</v>
      </c>
      <c r="B39" s="1">
        <v>3824.25</v>
      </c>
    </row>
    <row r="40" spans="1:2" x14ac:dyDescent="0.25">
      <c r="A40" s="2">
        <v>40303016</v>
      </c>
      <c r="B40" s="1">
        <v>1875.12</v>
      </c>
    </row>
    <row r="41" spans="1:2" x14ac:dyDescent="0.25">
      <c r="A41" s="2">
        <v>40304001</v>
      </c>
      <c r="B41" s="1">
        <v>4846.8900000000003</v>
      </c>
    </row>
    <row r="42" spans="1:2" x14ac:dyDescent="0.25">
      <c r="A42" s="2">
        <v>40304002</v>
      </c>
      <c r="B42" s="1">
        <v>2991.07</v>
      </c>
    </row>
    <row r="43" spans="1:2" x14ac:dyDescent="0.25">
      <c r="A43" s="2">
        <v>40304005</v>
      </c>
      <c r="B43" s="1">
        <v>2907.65</v>
      </c>
    </row>
    <row r="44" spans="1:2" x14ac:dyDescent="0.25">
      <c r="A44" s="2">
        <v>40304007</v>
      </c>
      <c r="B44" s="1">
        <v>3457.55</v>
      </c>
    </row>
    <row r="45" spans="1:2" x14ac:dyDescent="0.25">
      <c r="A45" s="2">
        <v>40304008</v>
      </c>
      <c r="B45" s="1">
        <v>2008.01</v>
      </c>
    </row>
    <row r="46" spans="1:2" x14ac:dyDescent="0.25">
      <c r="A46" s="2">
        <v>40304009</v>
      </c>
      <c r="B46" s="1">
        <v>3159.63</v>
      </c>
    </row>
    <row r="47" spans="1:2" x14ac:dyDescent="0.25">
      <c r="A47" s="2">
        <v>40304010</v>
      </c>
      <c r="B47" s="1">
        <v>3645.71</v>
      </c>
    </row>
    <row r="48" spans="1:2" x14ac:dyDescent="0.25">
      <c r="A48" s="2">
        <v>40304011</v>
      </c>
      <c r="B48" s="1">
        <v>3159.63</v>
      </c>
    </row>
    <row r="49" spans="1:2" x14ac:dyDescent="0.25">
      <c r="A49" s="2">
        <v>40304012</v>
      </c>
      <c r="B49" s="1">
        <v>3645.71</v>
      </c>
    </row>
    <row r="50" spans="1:2" x14ac:dyDescent="0.25">
      <c r="A50" s="2">
        <v>40305003</v>
      </c>
      <c r="B50" s="1">
        <v>564.29</v>
      </c>
    </row>
    <row r="51" spans="1:2" x14ac:dyDescent="0.25">
      <c r="A51" s="2">
        <v>40305004</v>
      </c>
      <c r="B51" s="1">
        <v>1988.31</v>
      </c>
    </row>
    <row r="52" spans="1:2" x14ac:dyDescent="0.25">
      <c r="A52" s="2">
        <v>40305005</v>
      </c>
      <c r="B52" s="1">
        <v>1328.41</v>
      </c>
    </row>
    <row r="53" spans="1:2" x14ac:dyDescent="0.25">
      <c r="A53" s="2">
        <v>40305006</v>
      </c>
      <c r="B53" s="1">
        <v>850.16</v>
      </c>
    </row>
    <row r="54" spans="1:2" x14ac:dyDescent="0.25">
      <c r="A54" s="2">
        <v>40305007</v>
      </c>
      <c r="B54" s="1">
        <v>1578.66</v>
      </c>
    </row>
    <row r="55" spans="1:2" x14ac:dyDescent="0.25">
      <c r="A55" s="2">
        <v>40305009</v>
      </c>
      <c r="B55" s="1">
        <v>1423.23</v>
      </c>
    </row>
    <row r="56" spans="1:2" x14ac:dyDescent="0.25">
      <c r="A56" s="2">
        <v>40305010</v>
      </c>
      <c r="B56" s="1">
        <v>1328.41</v>
      </c>
    </row>
    <row r="57" spans="1:2" x14ac:dyDescent="0.25">
      <c r="A57" s="2">
        <v>40305015</v>
      </c>
      <c r="B57" s="1">
        <v>1516.18</v>
      </c>
    </row>
    <row r="58" spans="1:2" x14ac:dyDescent="0.25">
      <c r="A58" s="2">
        <v>40305016</v>
      </c>
      <c r="B58" s="1">
        <v>1881.06</v>
      </c>
    </row>
    <row r="59" spans="1:2" x14ac:dyDescent="0.25">
      <c r="A59" s="2">
        <v>40306001</v>
      </c>
      <c r="B59" s="1">
        <v>6604.29</v>
      </c>
    </row>
    <row r="60" spans="1:2" x14ac:dyDescent="0.25">
      <c r="A60" s="2">
        <v>40306002</v>
      </c>
      <c r="B60" s="1">
        <v>3668.32</v>
      </c>
    </row>
    <row r="61" spans="1:2" x14ac:dyDescent="0.25">
      <c r="A61" s="2">
        <v>40306003</v>
      </c>
      <c r="B61" s="1">
        <v>5123.87</v>
      </c>
    </row>
    <row r="62" spans="1:2" x14ac:dyDescent="0.25">
      <c r="A62" s="2">
        <v>40306004</v>
      </c>
      <c r="B62" s="1">
        <v>2816.57</v>
      </c>
    </row>
    <row r="63" spans="1:2" x14ac:dyDescent="0.25">
      <c r="A63" s="2">
        <v>40306005</v>
      </c>
      <c r="B63" s="1">
        <v>4043.87</v>
      </c>
    </row>
    <row r="64" spans="1:2" x14ac:dyDescent="0.25">
      <c r="A64" s="2">
        <v>40306006</v>
      </c>
      <c r="B64" s="1">
        <v>5794.07</v>
      </c>
    </row>
    <row r="65" spans="1:2" x14ac:dyDescent="0.25">
      <c r="A65" s="2">
        <v>40306007</v>
      </c>
      <c r="B65" s="1">
        <v>5095.1499999999996</v>
      </c>
    </row>
    <row r="66" spans="1:2" x14ac:dyDescent="0.25">
      <c r="A66" s="2">
        <v>40307004</v>
      </c>
      <c r="B66" s="1">
        <v>4193.76</v>
      </c>
    </row>
    <row r="67" spans="1:2" x14ac:dyDescent="0.25">
      <c r="A67" s="2">
        <v>40307005</v>
      </c>
      <c r="B67" s="1">
        <v>4193.76</v>
      </c>
    </row>
    <row r="68" spans="1:2" x14ac:dyDescent="0.25">
      <c r="A68" s="2">
        <v>40307008</v>
      </c>
      <c r="B68" s="1">
        <v>3621.76</v>
      </c>
    </row>
    <row r="69" spans="1:2" x14ac:dyDescent="0.25">
      <c r="A69" s="2">
        <v>40307009</v>
      </c>
      <c r="B69" s="1">
        <v>3621.76</v>
      </c>
    </row>
    <row r="70" spans="1:2" x14ac:dyDescent="0.25">
      <c r="A70" s="2">
        <v>40307010</v>
      </c>
      <c r="B70" s="1">
        <v>1876.94</v>
      </c>
    </row>
    <row r="71" spans="1:2" x14ac:dyDescent="0.25">
      <c r="A71" s="2">
        <v>40307011</v>
      </c>
      <c r="B71" s="1">
        <v>1876.94</v>
      </c>
    </row>
    <row r="72" spans="1:2" x14ac:dyDescent="0.25">
      <c r="A72" s="2">
        <v>40307012</v>
      </c>
      <c r="B72" s="1">
        <v>3911.36</v>
      </c>
    </row>
    <row r="73" spans="1:2" x14ac:dyDescent="0.25">
      <c r="A73" s="2">
        <v>40307013</v>
      </c>
      <c r="B73" s="1">
        <v>3290.88</v>
      </c>
    </row>
    <row r="74" spans="1:2" x14ac:dyDescent="0.25">
      <c r="A74" s="2">
        <v>40307014</v>
      </c>
      <c r="B74" s="1">
        <v>807.81</v>
      </c>
    </row>
    <row r="75" spans="1:2" x14ac:dyDescent="0.25">
      <c r="A75" s="2">
        <v>40307015</v>
      </c>
      <c r="B75" s="1">
        <v>4045.76</v>
      </c>
    </row>
    <row r="76" spans="1:2" x14ac:dyDescent="0.25">
      <c r="A76" s="2">
        <v>40307016</v>
      </c>
      <c r="B76" s="1">
        <v>4045.76</v>
      </c>
    </row>
    <row r="77" spans="1:2" x14ac:dyDescent="0.25">
      <c r="A77" s="2">
        <v>40308001</v>
      </c>
      <c r="B77" s="1">
        <v>1988.31</v>
      </c>
    </row>
    <row r="78" spans="1:2" x14ac:dyDescent="0.25">
      <c r="A78" s="2">
        <v>40308002</v>
      </c>
      <c r="B78" s="1">
        <v>434.8</v>
      </c>
    </row>
    <row r="79" spans="1:2" x14ac:dyDescent="0.25">
      <c r="A79" s="2">
        <v>40308003</v>
      </c>
      <c r="B79" s="1">
        <v>1328.41</v>
      </c>
    </row>
    <row r="80" spans="1:2" x14ac:dyDescent="0.25">
      <c r="A80" s="2">
        <v>40308004</v>
      </c>
      <c r="B80" s="1">
        <v>1666.56</v>
      </c>
    </row>
    <row r="81" spans="1:2" x14ac:dyDescent="0.25">
      <c r="A81" s="2">
        <v>40308005</v>
      </c>
      <c r="B81" s="1">
        <v>1666.56</v>
      </c>
    </row>
    <row r="82" spans="1:2" x14ac:dyDescent="0.25">
      <c r="A82" s="2">
        <v>40308006</v>
      </c>
      <c r="B82" s="1">
        <v>1988.31</v>
      </c>
    </row>
    <row r="83" spans="1:2" x14ac:dyDescent="0.25">
      <c r="A83" s="2">
        <v>40308007</v>
      </c>
      <c r="B83" s="1">
        <v>1702.31</v>
      </c>
    </row>
    <row r="84" spans="1:2" x14ac:dyDescent="0.25">
      <c r="A84" s="2">
        <v>40308008</v>
      </c>
      <c r="B84" s="1">
        <v>1702.31</v>
      </c>
    </row>
    <row r="85" spans="1:2" x14ac:dyDescent="0.25">
      <c r="A85" s="2">
        <v>40308009</v>
      </c>
      <c r="B85" s="1">
        <v>1894.47</v>
      </c>
    </row>
    <row r="86" spans="1:2" x14ac:dyDescent="0.25">
      <c r="A86" s="2">
        <v>40308010</v>
      </c>
      <c r="B86" s="1">
        <v>434.8</v>
      </c>
    </row>
    <row r="87" spans="1:2" x14ac:dyDescent="0.25">
      <c r="A87" s="2">
        <v>40605001</v>
      </c>
      <c r="B87" s="1">
        <v>875.97</v>
      </c>
    </row>
    <row r="88" spans="1:2" x14ac:dyDescent="0.25">
      <c r="A88" s="2">
        <v>40605002</v>
      </c>
      <c r="B88" s="1">
        <v>1474.54</v>
      </c>
    </row>
    <row r="89" spans="1:2" x14ac:dyDescent="0.25">
      <c r="A89" s="2">
        <v>40605003</v>
      </c>
      <c r="B89" s="1">
        <v>1492.31</v>
      </c>
    </row>
    <row r="90" spans="1:2" x14ac:dyDescent="0.25">
      <c r="A90" s="2">
        <v>40605004</v>
      </c>
      <c r="B90" s="1">
        <v>1466.52</v>
      </c>
    </row>
    <row r="91" spans="1:2" x14ac:dyDescent="0.25">
      <c r="A91" s="2">
        <v>40605005</v>
      </c>
      <c r="B91" s="1">
        <v>1486.97</v>
      </c>
    </row>
    <row r="92" spans="1:2" x14ac:dyDescent="0.25">
      <c r="A92" s="2">
        <v>40605006</v>
      </c>
      <c r="B92" s="1">
        <v>1445.78</v>
      </c>
    </row>
    <row r="93" spans="1:2" x14ac:dyDescent="0.25">
      <c r="A93" s="2">
        <v>40605007</v>
      </c>
      <c r="B93" s="1">
        <v>2059.23</v>
      </c>
    </row>
    <row r="94" spans="1:2" x14ac:dyDescent="0.25">
      <c r="A94" s="2">
        <v>40605008</v>
      </c>
      <c r="B94" s="1">
        <v>2142.02</v>
      </c>
    </row>
    <row r="95" spans="1:2" x14ac:dyDescent="0.25">
      <c r="A95" s="2">
        <v>40605009</v>
      </c>
      <c r="B95" s="1">
        <v>2297.7399999999998</v>
      </c>
    </row>
    <row r="96" spans="1:2" x14ac:dyDescent="0.25">
      <c r="A96" s="2">
        <v>40605010</v>
      </c>
      <c r="B96" s="1">
        <v>1618.97</v>
      </c>
    </row>
    <row r="97" spans="1:2" x14ac:dyDescent="0.25">
      <c r="A97" s="2">
        <v>40605011</v>
      </c>
      <c r="B97" s="1">
        <v>1886.14</v>
      </c>
    </row>
    <row r="98" spans="1:2" x14ac:dyDescent="0.25">
      <c r="A98" s="2">
        <v>40605012</v>
      </c>
      <c r="B98" s="1">
        <v>1560.48</v>
      </c>
    </row>
    <row r="99" spans="1:2" x14ac:dyDescent="0.25">
      <c r="A99" s="2">
        <v>40605013</v>
      </c>
      <c r="B99" s="1">
        <v>1685.96</v>
      </c>
    </row>
    <row r="100" spans="1:2" x14ac:dyDescent="0.25">
      <c r="A100" s="2">
        <v>40701017</v>
      </c>
      <c r="B100" s="1">
        <v>2175</v>
      </c>
    </row>
    <row r="101" spans="1:2" x14ac:dyDescent="0.25">
      <c r="A101" s="2">
        <v>40701038</v>
      </c>
      <c r="B101" s="1">
        <v>3072.5</v>
      </c>
    </row>
    <row r="102" spans="1:2" x14ac:dyDescent="0.25">
      <c r="A102" s="2">
        <v>40802041</v>
      </c>
      <c r="B102" s="1">
        <v>1099.1099999999999</v>
      </c>
    </row>
    <row r="103" spans="1:2" x14ac:dyDescent="0.25">
      <c r="A103" s="2">
        <v>40905008</v>
      </c>
      <c r="B103" s="1">
        <v>657.36</v>
      </c>
    </row>
    <row r="104" spans="1:2" x14ac:dyDescent="0.25">
      <c r="A104" s="2">
        <v>41304005</v>
      </c>
      <c r="B104" s="1">
        <v>862.35</v>
      </c>
    </row>
    <row r="105" spans="1:2" x14ac:dyDescent="0.25">
      <c r="A105" s="2">
        <v>41304006</v>
      </c>
      <c r="B105" s="1">
        <v>862.32</v>
      </c>
    </row>
    <row r="106" spans="1:2" x14ac:dyDescent="0.25">
      <c r="A106" s="2">
        <v>41304007</v>
      </c>
      <c r="B106" s="1">
        <v>862.35</v>
      </c>
    </row>
    <row r="107" spans="1:2" x14ac:dyDescent="0.25">
      <c r="A107" s="2">
        <v>41304008</v>
      </c>
      <c r="B107" s="1">
        <v>851.52</v>
      </c>
    </row>
    <row r="108" spans="1:2" x14ac:dyDescent="0.25">
      <c r="A108" s="2">
        <v>41304025</v>
      </c>
      <c r="B108" s="1">
        <v>1052.2</v>
      </c>
    </row>
    <row r="109" spans="1:2" x14ac:dyDescent="0.25">
      <c r="A109" s="2">
        <v>41501001</v>
      </c>
      <c r="B109" s="1">
        <v>0</v>
      </c>
    </row>
    <row r="110" spans="1:2" x14ac:dyDescent="0.25">
      <c r="A110" s="2">
        <v>41502003</v>
      </c>
      <c r="B110" s="1">
        <v>0</v>
      </c>
    </row>
    <row r="111" spans="1:2" x14ac:dyDescent="0.25">
      <c r="A111" s="2">
        <v>41502004</v>
      </c>
      <c r="B111" s="1">
        <v>0</v>
      </c>
    </row>
    <row r="112" spans="1:2" x14ac:dyDescent="0.25">
      <c r="A112" s="2">
        <v>41502005</v>
      </c>
      <c r="B112" s="1">
        <v>0</v>
      </c>
    </row>
    <row r="113" spans="1:2" x14ac:dyDescent="0.25">
      <c r="A113" s="2">
        <v>41502006</v>
      </c>
      <c r="B113" s="1">
        <v>0</v>
      </c>
    </row>
    <row r="114" spans="1:2" x14ac:dyDescent="0.25">
      <c r="A114" s="2">
        <v>41502007</v>
      </c>
      <c r="B114" s="1">
        <v>0</v>
      </c>
    </row>
    <row r="115" spans="1:2" x14ac:dyDescent="0.25">
      <c r="A115" s="2">
        <v>41504002</v>
      </c>
      <c r="B115" s="1">
        <v>1300</v>
      </c>
    </row>
    <row r="116" spans="1:2" x14ac:dyDescent="0.25">
      <c r="A116" s="2">
        <v>41504003</v>
      </c>
      <c r="B116" s="1">
        <v>1300</v>
      </c>
    </row>
    <row r="117" spans="1:2" x14ac:dyDescent="0.25">
      <c r="A117" s="2">
        <v>41601001</v>
      </c>
      <c r="B117" s="1">
        <v>839.28</v>
      </c>
    </row>
    <row r="118" spans="1:2" x14ac:dyDescent="0.25">
      <c r="A118" s="2">
        <v>41601002</v>
      </c>
      <c r="B118" s="1">
        <v>4062.45</v>
      </c>
    </row>
    <row r="119" spans="1:2" x14ac:dyDescent="0.25">
      <c r="A119" s="2">
        <v>41601004</v>
      </c>
      <c r="B119" s="1">
        <v>4083.73</v>
      </c>
    </row>
    <row r="120" spans="1:2" x14ac:dyDescent="0.25">
      <c r="A120" s="2">
        <v>41601007</v>
      </c>
      <c r="B120" s="1">
        <v>1753.3</v>
      </c>
    </row>
    <row r="121" spans="1:2" x14ac:dyDescent="0.25">
      <c r="A121" s="2">
        <v>41601009</v>
      </c>
      <c r="B121" s="1">
        <v>2279.2800000000002</v>
      </c>
    </row>
    <row r="122" spans="1:2" x14ac:dyDescent="0.25">
      <c r="A122" s="2">
        <v>41601011</v>
      </c>
      <c r="B122" s="1">
        <v>852.49</v>
      </c>
    </row>
    <row r="123" spans="1:2" x14ac:dyDescent="0.25">
      <c r="A123" s="2">
        <v>41601012</v>
      </c>
      <c r="B123" s="1">
        <v>3983.29</v>
      </c>
    </row>
    <row r="124" spans="1:2" x14ac:dyDescent="0.25">
      <c r="A124" s="2">
        <v>41601013</v>
      </c>
      <c r="B124" s="1">
        <v>4416.26</v>
      </c>
    </row>
    <row r="125" spans="1:2" x14ac:dyDescent="0.25">
      <c r="A125" s="2">
        <v>41601016</v>
      </c>
      <c r="B125" s="1">
        <v>4280.18</v>
      </c>
    </row>
    <row r="126" spans="1:2" x14ac:dyDescent="0.25">
      <c r="A126" s="2">
        <v>41601017</v>
      </c>
      <c r="B126" s="1">
        <v>1040.42</v>
      </c>
    </row>
    <row r="127" spans="1:2" x14ac:dyDescent="0.25">
      <c r="A127" s="2">
        <v>41601018</v>
      </c>
      <c r="B127" s="1">
        <v>3850.04</v>
      </c>
    </row>
    <row r="128" spans="1:2" x14ac:dyDescent="0.25">
      <c r="A128" s="2">
        <v>41601019</v>
      </c>
      <c r="B128" s="1">
        <v>3950.93</v>
      </c>
    </row>
    <row r="129" spans="1:2" x14ac:dyDescent="0.25">
      <c r="A129" s="2">
        <v>41601020</v>
      </c>
      <c r="B129" s="1">
        <v>2711.1</v>
      </c>
    </row>
    <row r="130" spans="1:2" x14ac:dyDescent="0.25">
      <c r="A130" s="2">
        <v>41601021</v>
      </c>
      <c r="B130" s="1">
        <v>2279.2800000000002</v>
      </c>
    </row>
    <row r="131" spans="1:2" x14ac:dyDescent="0.25">
      <c r="A131" s="2">
        <v>41601022</v>
      </c>
      <c r="B131" s="1">
        <v>1091.07</v>
      </c>
    </row>
    <row r="132" spans="1:2" x14ac:dyDescent="0.25">
      <c r="A132" s="2">
        <v>41602002</v>
      </c>
      <c r="B132" s="1">
        <v>1673.4</v>
      </c>
    </row>
    <row r="133" spans="1:2" x14ac:dyDescent="0.25">
      <c r="A133" s="2">
        <v>41602015</v>
      </c>
      <c r="B133" s="1">
        <v>1930.56</v>
      </c>
    </row>
    <row r="134" spans="1:2" x14ac:dyDescent="0.25">
      <c r="A134" s="2">
        <v>41602016</v>
      </c>
      <c r="B134" s="1">
        <v>2509.73</v>
      </c>
    </row>
    <row r="135" spans="1:2" x14ac:dyDescent="0.25">
      <c r="A135" s="2">
        <v>41602017</v>
      </c>
      <c r="B135" s="1">
        <v>2509.73</v>
      </c>
    </row>
    <row r="136" spans="1:2" x14ac:dyDescent="0.25">
      <c r="A136" s="2">
        <v>41602018</v>
      </c>
      <c r="B136" s="1">
        <v>2509.73</v>
      </c>
    </row>
    <row r="137" spans="1:2" x14ac:dyDescent="0.25">
      <c r="A137" s="2">
        <v>41602019</v>
      </c>
      <c r="B137" s="1">
        <v>3814.58</v>
      </c>
    </row>
    <row r="138" spans="1:2" x14ac:dyDescent="0.25">
      <c r="A138" s="2">
        <v>41602020</v>
      </c>
      <c r="B138" s="1">
        <v>1809.42</v>
      </c>
    </row>
    <row r="139" spans="1:2" x14ac:dyDescent="0.25">
      <c r="A139" s="2">
        <v>41602021</v>
      </c>
      <c r="B139" s="1">
        <v>1937.81</v>
      </c>
    </row>
    <row r="140" spans="1:2" x14ac:dyDescent="0.25">
      <c r="A140" s="2">
        <v>41602022</v>
      </c>
      <c r="B140" s="1">
        <v>4577.3599999999997</v>
      </c>
    </row>
    <row r="141" spans="1:2" x14ac:dyDescent="0.25">
      <c r="A141" s="2">
        <v>41602023</v>
      </c>
      <c r="B141" s="1">
        <v>1809.05</v>
      </c>
    </row>
    <row r="142" spans="1:2" x14ac:dyDescent="0.25">
      <c r="A142" s="2">
        <v>41602024</v>
      </c>
      <c r="B142" s="1">
        <v>727.87</v>
      </c>
    </row>
    <row r="143" spans="1:2" x14ac:dyDescent="0.25">
      <c r="A143" s="2">
        <v>41602025</v>
      </c>
      <c r="B143" s="1">
        <v>4303.05</v>
      </c>
    </row>
    <row r="144" spans="1:2" x14ac:dyDescent="0.25">
      <c r="A144" s="2">
        <v>41603002</v>
      </c>
      <c r="B144" s="1">
        <v>791.49</v>
      </c>
    </row>
    <row r="145" spans="1:2" x14ac:dyDescent="0.25">
      <c r="A145" s="2">
        <v>41603003</v>
      </c>
      <c r="B145" s="1">
        <v>763.01</v>
      </c>
    </row>
    <row r="146" spans="1:2" x14ac:dyDescent="0.25">
      <c r="A146" s="2">
        <v>41603004</v>
      </c>
      <c r="B146" s="1">
        <v>814.49</v>
      </c>
    </row>
    <row r="147" spans="1:2" x14ac:dyDescent="0.25">
      <c r="A147" s="2">
        <v>41603006</v>
      </c>
      <c r="B147" s="1">
        <v>1077.1500000000001</v>
      </c>
    </row>
    <row r="148" spans="1:2" x14ac:dyDescent="0.25">
      <c r="A148" s="2">
        <v>41603007</v>
      </c>
      <c r="B148" s="1">
        <v>4037.41</v>
      </c>
    </row>
    <row r="149" spans="1:2" x14ac:dyDescent="0.25">
      <c r="A149" s="2">
        <v>41603008</v>
      </c>
      <c r="B149" s="1">
        <v>2234.19</v>
      </c>
    </row>
    <row r="150" spans="1:2" x14ac:dyDescent="0.25">
      <c r="A150" s="2">
        <v>41603009</v>
      </c>
      <c r="B150" s="1">
        <v>1528.25</v>
      </c>
    </row>
    <row r="151" spans="1:2" x14ac:dyDescent="0.25">
      <c r="A151" s="2">
        <v>41603014</v>
      </c>
      <c r="B151" s="1">
        <v>390.72</v>
      </c>
    </row>
    <row r="152" spans="1:2" x14ac:dyDescent="0.25">
      <c r="A152" s="2">
        <v>41603015</v>
      </c>
      <c r="B152" s="1">
        <v>791.49</v>
      </c>
    </row>
    <row r="153" spans="1:2" x14ac:dyDescent="0.25">
      <c r="A153" s="2">
        <v>41603016</v>
      </c>
      <c r="B153" s="1">
        <v>1703.73</v>
      </c>
    </row>
    <row r="154" spans="1:2" x14ac:dyDescent="0.25">
      <c r="A154" s="2">
        <v>41603017</v>
      </c>
      <c r="B154" s="1">
        <v>3812.42</v>
      </c>
    </row>
    <row r="155" spans="1:2" x14ac:dyDescent="0.25">
      <c r="A155" s="2">
        <v>41603018</v>
      </c>
      <c r="B155" s="1">
        <v>4956.1400000000003</v>
      </c>
    </row>
    <row r="156" spans="1:2" x14ac:dyDescent="0.25">
      <c r="A156" s="2">
        <v>41603019</v>
      </c>
      <c r="B156" s="1">
        <v>7384.78</v>
      </c>
    </row>
    <row r="157" spans="1:2" x14ac:dyDescent="0.25">
      <c r="A157" s="2">
        <v>41603020</v>
      </c>
      <c r="B157" s="1">
        <v>3787.07</v>
      </c>
    </row>
    <row r="158" spans="1:2" x14ac:dyDescent="0.25">
      <c r="A158" s="2">
        <v>41603021</v>
      </c>
      <c r="B158" s="1">
        <v>2269.04</v>
      </c>
    </row>
    <row r="159" spans="1:2" x14ac:dyDescent="0.25">
      <c r="A159" s="2">
        <v>41603022</v>
      </c>
      <c r="B159" s="1">
        <v>2949.76</v>
      </c>
    </row>
    <row r="160" spans="1:2" x14ac:dyDescent="0.25">
      <c r="A160" s="2">
        <v>41603023</v>
      </c>
      <c r="B160" s="1">
        <v>2125.44</v>
      </c>
    </row>
    <row r="161" spans="1:2" x14ac:dyDescent="0.25">
      <c r="A161" s="2">
        <v>41603024</v>
      </c>
      <c r="B161" s="1">
        <v>991.91</v>
      </c>
    </row>
    <row r="162" spans="1:2" x14ac:dyDescent="0.25">
      <c r="A162" s="2">
        <v>41603025</v>
      </c>
      <c r="B162" s="1">
        <v>2125.46</v>
      </c>
    </row>
    <row r="163" spans="1:2" x14ac:dyDescent="0.25">
      <c r="A163" s="2">
        <v>41603026</v>
      </c>
      <c r="B163" s="1">
        <v>5818.68</v>
      </c>
    </row>
    <row r="164" spans="1:2" x14ac:dyDescent="0.25">
      <c r="A164" s="2">
        <v>41603027</v>
      </c>
      <c r="B164" s="1">
        <v>2836.3</v>
      </c>
    </row>
    <row r="165" spans="1:2" x14ac:dyDescent="0.25">
      <c r="A165" s="2">
        <v>41603028</v>
      </c>
      <c r="B165" s="1">
        <v>910.5</v>
      </c>
    </row>
    <row r="166" spans="1:2" x14ac:dyDescent="0.25">
      <c r="A166" s="2">
        <v>41603029</v>
      </c>
      <c r="B166" s="1">
        <v>910.5</v>
      </c>
    </row>
    <row r="167" spans="1:2" x14ac:dyDescent="0.25">
      <c r="A167" s="2">
        <v>41603030</v>
      </c>
      <c r="B167" s="1">
        <v>4430.87</v>
      </c>
    </row>
    <row r="168" spans="1:2" x14ac:dyDescent="0.25">
      <c r="A168" s="2">
        <v>41603031</v>
      </c>
      <c r="B168" s="1">
        <v>5907.83</v>
      </c>
    </row>
    <row r="169" spans="1:2" x14ac:dyDescent="0.25">
      <c r="A169" s="2">
        <v>41603032</v>
      </c>
      <c r="B169" s="1">
        <v>791.49</v>
      </c>
    </row>
    <row r="170" spans="1:2" x14ac:dyDescent="0.25">
      <c r="A170" s="2">
        <v>41603033</v>
      </c>
      <c r="B170" s="1">
        <v>910.5</v>
      </c>
    </row>
    <row r="171" spans="1:2" x14ac:dyDescent="0.25">
      <c r="A171" s="2">
        <v>41603034</v>
      </c>
      <c r="B171" s="1">
        <v>910.5</v>
      </c>
    </row>
    <row r="172" spans="1:2" x14ac:dyDescent="0.25">
      <c r="A172" s="2">
        <v>41603035</v>
      </c>
      <c r="B172" s="1">
        <v>1028.92</v>
      </c>
    </row>
    <row r="173" spans="1:2" x14ac:dyDescent="0.25">
      <c r="A173" s="2">
        <v>41603036</v>
      </c>
      <c r="B173" s="1">
        <v>4186.6400000000003</v>
      </c>
    </row>
    <row r="174" spans="1:2" x14ac:dyDescent="0.25">
      <c r="A174" s="2">
        <v>41604001</v>
      </c>
      <c r="B174" s="1">
        <v>1252.5999999999999</v>
      </c>
    </row>
    <row r="175" spans="1:2" x14ac:dyDescent="0.25">
      <c r="A175" s="2">
        <v>41604002</v>
      </c>
      <c r="B175" s="1">
        <v>2023.53</v>
      </c>
    </row>
    <row r="176" spans="1:2" x14ac:dyDescent="0.25">
      <c r="A176" s="2">
        <v>41604003</v>
      </c>
      <c r="B176" s="1">
        <v>5376.53</v>
      </c>
    </row>
    <row r="177" spans="1:2" x14ac:dyDescent="0.25">
      <c r="A177" s="2">
        <v>41604004</v>
      </c>
      <c r="B177" s="1">
        <v>4138.2700000000004</v>
      </c>
    </row>
    <row r="178" spans="1:2" x14ac:dyDescent="0.25">
      <c r="A178" s="2">
        <v>41604005</v>
      </c>
      <c r="B178" s="1">
        <v>4098.74</v>
      </c>
    </row>
    <row r="179" spans="1:2" x14ac:dyDescent="0.25">
      <c r="A179" s="2">
        <v>41604007</v>
      </c>
      <c r="B179" s="1">
        <v>3494.28</v>
      </c>
    </row>
    <row r="180" spans="1:2" x14ac:dyDescent="0.25">
      <c r="A180" s="2">
        <v>41604010</v>
      </c>
      <c r="B180" s="1">
        <v>2125.44</v>
      </c>
    </row>
    <row r="181" spans="1:2" x14ac:dyDescent="0.25">
      <c r="A181" s="2">
        <v>41604011</v>
      </c>
      <c r="B181" s="1">
        <v>3872.57</v>
      </c>
    </row>
    <row r="182" spans="1:2" x14ac:dyDescent="0.25">
      <c r="A182" s="2">
        <v>41604012</v>
      </c>
      <c r="B182" s="1">
        <v>5507.03</v>
      </c>
    </row>
    <row r="183" spans="1:2" x14ac:dyDescent="0.25">
      <c r="A183" s="2">
        <v>41604014</v>
      </c>
      <c r="B183" s="1">
        <v>6569.67</v>
      </c>
    </row>
    <row r="184" spans="1:2" x14ac:dyDescent="0.25">
      <c r="A184" s="2">
        <v>41604017</v>
      </c>
      <c r="B184" s="1">
        <v>873.45</v>
      </c>
    </row>
    <row r="185" spans="1:2" x14ac:dyDescent="0.25">
      <c r="A185" s="2">
        <v>41604018</v>
      </c>
      <c r="B185" s="1">
        <v>1042.43</v>
      </c>
    </row>
    <row r="186" spans="1:2" x14ac:dyDescent="0.25">
      <c r="A186" s="2">
        <v>41604019</v>
      </c>
      <c r="B186" s="1">
        <v>1100</v>
      </c>
    </row>
    <row r="187" spans="1:2" x14ac:dyDescent="0.25">
      <c r="A187" s="2">
        <v>41604020</v>
      </c>
      <c r="B187" s="1">
        <v>4551.8</v>
      </c>
    </row>
    <row r="188" spans="1:2" x14ac:dyDescent="0.25">
      <c r="A188" s="2">
        <v>41604021</v>
      </c>
      <c r="B188" s="1">
        <v>2795.42</v>
      </c>
    </row>
    <row r="189" spans="1:2" x14ac:dyDescent="0.25">
      <c r="A189" s="2">
        <v>41604022</v>
      </c>
      <c r="B189" s="1">
        <v>1700.36</v>
      </c>
    </row>
    <row r="190" spans="1:2" x14ac:dyDescent="0.25">
      <c r="A190" s="2">
        <v>41604023</v>
      </c>
      <c r="B190" s="1">
        <v>1356.75</v>
      </c>
    </row>
    <row r="191" spans="1:2" x14ac:dyDescent="0.25">
      <c r="A191" s="2">
        <v>41604024</v>
      </c>
      <c r="B191" s="1">
        <v>1763.78</v>
      </c>
    </row>
    <row r="192" spans="1:2" x14ac:dyDescent="0.25">
      <c r="A192" s="2">
        <v>41604025</v>
      </c>
      <c r="B192" s="1">
        <v>5053.59</v>
      </c>
    </row>
    <row r="193" spans="1:2" x14ac:dyDescent="0.25">
      <c r="A193" s="2">
        <v>41604026</v>
      </c>
      <c r="B193" s="1">
        <v>6569.67</v>
      </c>
    </row>
    <row r="194" spans="1:2" x14ac:dyDescent="0.25">
      <c r="A194" s="2">
        <v>41604027</v>
      </c>
      <c r="B194" s="1">
        <v>5053.59</v>
      </c>
    </row>
    <row r="195" spans="1:2" x14ac:dyDescent="0.25">
      <c r="A195" s="2">
        <v>41604028</v>
      </c>
      <c r="B195" s="1">
        <v>2888.96</v>
      </c>
    </row>
    <row r="196" spans="1:2" x14ac:dyDescent="0.25">
      <c r="A196" s="2">
        <v>41604029</v>
      </c>
      <c r="B196" s="1">
        <v>6569.67</v>
      </c>
    </row>
    <row r="197" spans="1:2" x14ac:dyDescent="0.25">
      <c r="A197" s="2">
        <v>41605001</v>
      </c>
      <c r="B197" s="1">
        <v>5556.76</v>
      </c>
    </row>
    <row r="198" spans="1:2" x14ac:dyDescent="0.25">
      <c r="A198" s="2">
        <v>41605002</v>
      </c>
      <c r="B198" s="1">
        <v>1971.77</v>
      </c>
    </row>
    <row r="199" spans="1:2" x14ac:dyDescent="0.25">
      <c r="A199" s="2">
        <v>41605003</v>
      </c>
      <c r="B199" s="1">
        <v>6340.82</v>
      </c>
    </row>
    <row r="200" spans="1:2" x14ac:dyDescent="0.25">
      <c r="A200" s="2">
        <v>41605005</v>
      </c>
      <c r="B200" s="1">
        <v>991.89</v>
      </c>
    </row>
    <row r="201" spans="1:2" x14ac:dyDescent="0.25">
      <c r="A201" s="2">
        <v>41605007</v>
      </c>
      <c r="B201" s="1">
        <v>5434.4</v>
      </c>
    </row>
    <row r="202" spans="1:2" x14ac:dyDescent="0.25">
      <c r="A202" s="2">
        <v>41605009</v>
      </c>
      <c r="B202" s="1">
        <v>5265.02</v>
      </c>
    </row>
    <row r="203" spans="1:2" x14ac:dyDescent="0.25">
      <c r="A203" s="2">
        <v>41605010</v>
      </c>
      <c r="B203" s="1">
        <v>6844.53</v>
      </c>
    </row>
    <row r="204" spans="1:2" x14ac:dyDescent="0.25">
      <c r="A204" s="2">
        <v>41605011</v>
      </c>
      <c r="B204" s="1">
        <v>5673.43</v>
      </c>
    </row>
    <row r="205" spans="1:2" x14ac:dyDescent="0.25">
      <c r="A205" s="2">
        <v>41606001</v>
      </c>
      <c r="B205" s="1">
        <v>1808.69</v>
      </c>
    </row>
    <row r="206" spans="1:2" x14ac:dyDescent="0.25">
      <c r="A206" s="2">
        <v>41606002</v>
      </c>
      <c r="B206" s="1">
        <v>1545.1</v>
      </c>
    </row>
    <row r="207" spans="1:2" x14ac:dyDescent="0.25">
      <c r="A207" s="2">
        <v>41606003</v>
      </c>
      <c r="B207" s="1">
        <v>1068.94</v>
      </c>
    </row>
    <row r="208" spans="1:2" x14ac:dyDescent="0.25">
      <c r="A208" s="2">
        <v>41606005</v>
      </c>
      <c r="B208" s="1">
        <v>5265.02</v>
      </c>
    </row>
    <row r="209" spans="1:2" x14ac:dyDescent="0.25">
      <c r="A209" s="2">
        <v>41606006</v>
      </c>
      <c r="B209" s="1">
        <v>5403.43</v>
      </c>
    </row>
    <row r="210" spans="1:2" x14ac:dyDescent="0.25">
      <c r="A210" s="2">
        <v>41606008</v>
      </c>
      <c r="B210" s="1">
        <v>5403.43</v>
      </c>
    </row>
    <row r="211" spans="1:2" x14ac:dyDescent="0.25">
      <c r="A211" s="2">
        <v>41606009</v>
      </c>
      <c r="B211" s="1">
        <v>5188.8900000000003</v>
      </c>
    </row>
    <row r="212" spans="1:2" x14ac:dyDescent="0.25">
      <c r="A212" s="2">
        <v>41606010</v>
      </c>
      <c r="B212" s="1">
        <v>1131.31</v>
      </c>
    </row>
    <row r="213" spans="1:2" x14ac:dyDescent="0.25">
      <c r="A213" s="2">
        <v>41606011</v>
      </c>
      <c r="B213" s="1">
        <v>2279.2399999999998</v>
      </c>
    </row>
    <row r="214" spans="1:2" x14ac:dyDescent="0.25">
      <c r="A214" s="2">
        <v>41606012</v>
      </c>
      <c r="B214" s="1">
        <v>4551.8</v>
      </c>
    </row>
    <row r="215" spans="1:2" x14ac:dyDescent="0.25">
      <c r="A215" s="2">
        <v>41608001</v>
      </c>
      <c r="B215" s="1">
        <v>396.18</v>
      </c>
    </row>
    <row r="216" spans="1:2" x14ac:dyDescent="0.25">
      <c r="A216" s="2">
        <v>41608003</v>
      </c>
      <c r="B216" s="1">
        <v>396.18</v>
      </c>
    </row>
    <row r="217" spans="1:2" x14ac:dyDescent="0.25">
      <c r="A217" s="2">
        <v>41608008</v>
      </c>
      <c r="B217" s="1">
        <v>3359.04</v>
      </c>
    </row>
    <row r="218" spans="1:2" x14ac:dyDescent="0.25">
      <c r="A218" s="2">
        <v>41608009</v>
      </c>
      <c r="B218" s="1">
        <v>4098.37</v>
      </c>
    </row>
    <row r="219" spans="1:2" x14ac:dyDescent="0.25">
      <c r="A219" s="2">
        <v>41608011</v>
      </c>
      <c r="B219" s="1">
        <v>4366.75</v>
      </c>
    </row>
    <row r="220" spans="1:2" x14ac:dyDescent="0.25">
      <c r="A220" s="2">
        <v>41608012</v>
      </c>
      <c r="B220" s="1">
        <v>565.86</v>
      </c>
    </row>
    <row r="221" spans="1:2" x14ac:dyDescent="0.25">
      <c r="A221" s="2">
        <v>41609001</v>
      </c>
      <c r="B221" s="1">
        <v>2860.63</v>
      </c>
    </row>
    <row r="222" spans="1:2" x14ac:dyDescent="0.25">
      <c r="A222" s="2">
        <v>41609002</v>
      </c>
      <c r="B222" s="1">
        <v>2860.63</v>
      </c>
    </row>
    <row r="223" spans="1:2" x14ac:dyDescent="0.25">
      <c r="A223" s="2">
        <v>41609003</v>
      </c>
      <c r="B223" s="1">
        <v>3165.42</v>
      </c>
    </row>
    <row r="224" spans="1:2" x14ac:dyDescent="0.25">
      <c r="A224" s="2">
        <v>41609007</v>
      </c>
      <c r="B224" s="1">
        <v>5342.18</v>
      </c>
    </row>
    <row r="225" spans="1:2" x14ac:dyDescent="0.25">
      <c r="A225" s="2">
        <v>41609010</v>
      </c>
      <c r="B225" s="1">
        <v>3059.29</v>
      </c>
    </row>
    <row r="226" spans="1:2" x14ac:dyDescent="0.25">
      <c r="A226" s="2">
        <v>41609011</v>
      </c>
      <c r="B226" s="1">
        <v>3165.42</v>
      </c>
    </row>
    <row r="227" spans="1:2" x14ac:dyDescent="0.25">
      <c r="A227" s="2">
        <v>41609012</v>
      </c>
      <c r="B227" s="1">
        <v>4115.05</v>
      </c>
    </row>
    <row r="228" spans="1:2" x14ac:dyDescent="0.25">
      <c r="A228" s="2">
        <v>41609013</v>
      </c>
      <c r="B228" s="1">
        <v>3972.21</v>
      </c>
    </row>
    <row r="229" spans="1:2" x14ac:dyDescent="0.25">
      <c r="A229" s="2">
        <v>41611001</v>
      </c>
      <c r="B229" s="1">
        <v>3282.83</v>
      </c>
    </row>
    <row r="230" spans="1:2" x14ac:dyDescent="0.25">
      <c r="A230" s="2">
        <v>41611002</v>
      </c>
      <c r="B230" s="1">
        <v>5035.46</v>
      </c>
    </row>
    <row r="231" spans="1:2" x14ac:dyDescent="0.25">
      <c r="A231" s="2">
        <v>41611003</v>
      </c>
      <c r="B231" s="1">
        <v>5661.24</v>
      </c>
    </row>
    <row r="232" spans="1:2" x14ac:dyDescent="0.25">
      <c r="A232" s="2">
        <v>41611004</v>
      </c>
      <c r="B232" s="1">
        <v>3902.02</v>
      </c>
    </row>
    <row r="233" spans="1:2" x14ac:dyDescent="0.25">
      <c r="A233" s="2">
        <v>41611005</v>
      </c>
      <c r="B233" s="1">
        <v>2208.6799999999998</v>
      </c>
    </row>
    <row r="234" spans="1:2" x14ac:dyDescent="0.25">
      <c r="A234" s="2">
        <v>41611006</v>
      </c>
      <c r="B234" s="1">
        <v>2954.54</v>
      </c>
    </row>
    <row r="235" spans="1:2" x14ac:dyDescent="0.25">
      <c r="A235" s="2">
        <v>41611007</v>
      </c>
      <c r="B235" s="1">
        <v>2726.58</v>
      </c>
    </row>
    <row r="236" spans="1:2" x14ac:dyDescent="0.25">
      <c r="A236" s="2">
        <v>41611008</v>
      </c>
      <c r="B236" s="1">
        <v>4186.6400000000003</v>
      </c>
    </row>
    <row r="237" spans="1:2" x14ac:dyDescent="0.25">
      <c r="A237" s="2">
        <v>41612002</v>
      </c>
      <c r="B237" s="1">
        <v>2462.85</v>
      </c>
    </row>
    <row r="238" spans="1:2" x14ac:dyDescent="0.25">
      <c r="A238" s="2">
        <v>41612003</v>
      </c>
      <c r="B238" s="1">
        <v>2045.07</v>
      </c>
    </row>
    <row r="239" spans="1:2" x14ac:dyDescent="0.25">
      <c r="A239" s="2">
        <v>41612004</v>
      </c>
      <c r="B239" s="1">
        <v>1498.64</v>
      </c>
    </row>
    <row r="240" spans="1:2" x14ac:dyDescent="0.25">
      <c r="A240" s="2">
        <v>41612005</v>
      </c>
      <c r="B240" s="1">
        <v>1913.83</v>
      </c>
    </row>
    <row r="241" spans="1:2" x14ac:dyDescent="0.25">
      <c r="A241" s="2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8AF6-FBFE-491C-9B80-9BECF0788E16}">
  <dimension ref="A1:AH10"/>
  <sheetViews>
    <sheetView topLeftCell="U1" workbookViewId="0">
      <selection sqref="A1:AH10"/>
    </sheetView>
  </sheetViews>
  <sheetFormatPr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</row>
    <row r="3" spans="1:34" x14ac:dyDescent="0.25">
      <c r="A3" t="s">
        <v>35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</row>
    <row r="4" spans="1:34" x14ac:dyDescent="0.25">
      <c r="A4" t="s">
        <v>36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</row>
    <row r="5" spans="1:34" x14ac:dyDescent="0.25">
      <c r="A5" t="s">
        <v>37</v>
      </c>
      <c r="B5">
        <v>23</v>
      </c>
      <c r="C5">
        <v>1</v>
      </c>
      <c r="D5">
        <v>8</v>
      </c>
      <c r="E5">
        <v>2</v>
      </c>
      <c r="F5">
        <v>0</v>
      </c>
      <c r="G5">
        <v>3</v>
      </c>
      <c r="H5">
        <v>192</v>
      </c>
      <c r="I5">
        <v>2</v>
      </c>
      <c r="J5">
        <v>1</v>
      </c>
      <c r="K5">
        <v>3</v>
      </c>
      <c r="L5">
        <v>9</v>
      </c>
      <c r="M5">
        <v>21</v>
      </c>
      <c r="N5">
        <v>23</v>
      </c>
      <c r="O5">
        <v>209</v>
      </c>
      <c r="P5">
        <v>39</v>
      </c>
      <c r="Q5">
        <v>17</v>
      </c>
      <c r="R5">
        <v>0</v>
      </c>
      <c r="S5">
        <v>9</v>
      </c>
      <c r="T5">
        <v>10</v>
      </c>
      <c r="U5">
        <v>1</v>
      </c>
      <c r="V5">
        <v>37</v>
      </c>
      <c r="W5">
        <v>7</v>
      </c>
      <c r="X5">
        <v>1</v>
      </c>
      <c r="Y5">
        <v>0</v>
      </c>
      <c r="Z5">
        <v>3</v>
      </c>
      <c r="AA5">
        <v>0</v>
      </c>
      <c r="AB5">
        <v>11</v>
      </c>
      <c r="AC5">
        <v>5</v>
      </c>
      <c r="AD5">
        <v>25</v>
      </c>
      <c r="AE5">
        <v>52</v>
      </c>
      <c r="AF5">
        <v>0</v>
      </c>
      <c r="AG5">
        <v>13</v>
      </c>
      <c r="AH5">
        <v>727</v>
      </c>
    </row>
    <row r="6" spans="1:34" x14ac:dyDescent="0.25">
      <c r="A6" t="s">
        <v>38</v>
      </c>
      <c r="B6">
        <v>0</v>
      </c>
      <c r="C6">
        <v>14</v>
      </c>
      <c r="D6">
        <v>0</v>
      </c>
      <c r="E6">
        <v>8</v>
      </c>
      <c r="F6">
        <v>5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1</v>
      </c>
      <c r="O6">
        <v>0</v>
      </c>
      <c r="P6">
        <v>40</v>
      </c>
      <c r="Q6">
        <v>2</v>
      </c>
      <c r="R6">
        <v>0</v>
      </c>
      <c r="S6">
        <v>3</v>
      </c>
      <c r="T6">
        <v>1</v>
      </c>
      <c r="U6">
        <v>4</v>
      </c>
      <c r="V6">
        <v>2</v>
      </c>
      <c r="W6">
        <v>0</v>
      </c>
      <c r="X6">
        <v>2</v>
      </c>
      <c r="Y6">
        <v>8</v>
      </c>
      <c r="Z6">
        <v>6</v>
      </c>
      <c r="AA6">
        <v>9</v>
      </c>
      <c r="AB6">
        <v>0</v>
      </c>
      <c r="AC6">
        <v>0</v>
      </c>
      <c r="AD6">
        <v>0</v>
      </c>
      <c r="AE6">
        <v>0</v>
      </c>
      <c r="AF6">
        <v>5</v>
      </c>
      <c r="AG6">
        <v>0</v>
      </c>
      <c r="AH6">
        <v>111</v>
      </c>
    </row>
    <row r="7" spans="1:34" x14ac:dyDescent="0.25">
      <c r="A7" t="s">
        <v>39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</row>
    <row r="8" spans="1:34" x14ac:dyDescent="0.25">
      <c r="A8" t="s">
        <v>40</v>
      </c>
      <c r="B8">
        <v>0</v>
      </c>
      <c r="C8">
        <v>21</v>
      </c>
      <c r="D8">
        <v>0</v>
      </c>
      <c r="E8">
        <v>0</v>
      </c>
      <c r="F8">
        <v>0</v>
      </c>
      <c r="G8">
        <v>1</v>
      </c>
      <c r="H8">
        <v>5</v>
      </c>
      <c r="I8">
        <v>1</v>
      </c>
      <c r="J8">
        <v>3</v>
      </c>
      <c r="K8">
        <v>0</v>
      </c>
      <c r="L8">
        <v>0</v>
      </c>
      <c r="M8">
        <v>0</v>
      </c>
      <c r="N8">
        <v>0</v>
      </c>
      <c r="O8">
        <v>52</v>
      </c>
      <c r="P8">
        <v>0</v>
      </c>
      <c r="Q8">
        <v>0</v>
      </c>
      <c r="R8">
        <v>2</v>
      </c>
      <c r="S8">
        <v>2</v>
      </c>
      <c r="T8">
        <v>25</v>
      </c>
      <c r="U8">
        <v>0</v>
      </c>
      <c r="V8">
        <v>3</v>
      </c>
      <c r="W8">
        <v>0</v>
      </c>
      <c r="X8">
        <v>0</v>
      </c>
      <c r="Y8">
        <v>0</v>
      </c>
      <c r="Z8">
        <v>3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118</v>
      </c>
    </row>
    <row r="9" spans="1:34" x14ac:dyDescent="0.25">
      <c r="A9" t="s">
        <v>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2</v>
      </c>
    </row>
    <row r="10" spans="1:34" x14ac:dyDescent="0.25">
      <c r="A10" t="s">
        <v>33</v>
      </c>
      <c r="B10">
        <v>23</v>
      </c>
      <c r="C10">
        <v>37</v>
      </c>
      <c r="D10">
        <v>8</v>
      </c>
      <c r="E10">
        <v>10</v>
      </c>
      <c r="F10">
        <v>5</v>
      </c>
      <c r="G10">
        <v>4</v>
      </c>
      <c r="H10">
        <v>197</v>
      </c>
      <c r="I10">
        <v>3</v>
      </c>
      <c r="J10">
        <v>5</v>
      </c>
      <c r="K10">
        <v>3</v>
      </c>
      <c r="L10">
        <v>9</v>
      </c>
      <c r="M10">
        <v>21</v>
      </c>
      <c r="N10">
        <v>24</v>
      </c>
      <c r="O10">
        <v>261</v>
      </c>
      <c r="P10">
        <v>79</v>
      </c>
      <c r="Q10">
        <v>20</v>
      </c>
      <c r="R10">
        <v>3</v>
      </c>
      <c r="S10">
        <v>14</v>
      </c>
      <c r="T10">
        <v>36</v>
      </c>
      <c r="U10">
        <v>5</v>
      </c>
      <c r="V10">
        <v>46</v>
      </c>
      <c r="W10">
        <v>7</v>
      </c>
      <c r="X10">
        <v>3</v>
      </c>
      <c r="Y10">
        <v>8</v>
      </c>
      <c r="Z10">
        <v>12</v>
      </c>
      <c r="AA10">
        <v>9</v>
      </c>
      <c r="AB10">
        <v>11</v>
      </c>
      <c r="AC10">
        <v>5</v>
      </c>
      <c r="AD10">
        <v>25</v>
      </c>
      <c r="AE10">
        <v>52</v>
      </c>
      <c r="AF10">
        <v>5</v>
      </c>
      <c r="AG10">
        <v>13</v>
      </c>
      <c r="AH10">
        <v>963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8541-513E-4ECB-BB42-9DCB9CB22335}">
  <dimension ref="A1:AI10"/>
  <sheetViews>
    <sheetView tabSelected="1" topLeftCell="Z1" workbookViewId="0">
      <selection activeCell="A2" sqref="A2:A9"/>
    </sheetView>
  </sheetViews>
  <sheetFormatPr defaultRowHeight="15" x14ac:dyDescent="0.25"/>
  <cols>
    <col min="3" max="4" width="13.28515625" bestFit="1" customWidth="1"/>
    <col min="5" max="8" width="12.140625" bestFit="1" customWidth="1"/>
    <col min="9" max="9" width="14.28515625" bestFit="1" customWidth="1"/>
    <col min="10" max="13" width="12.140625" bestFit="1" customWidth="1"/>
    <col min="14" max="15" width="13.28515625" bestFit="1" customWidth="1"/>
    <col min="16" max="16" width="14.28515625" bestFit="1" customWidth="1"/>
    <col min="17" max="18" width="13.28515625" bestFit="1" customWidth="1"/>
    <col min="19" max="20" width="12.140625" bestFit="1" customWidth="1"/>
    <col min="21" max="21" width="13.28515625" bestFit="1" customWidth="1"/>
    <col min="22" max="22" width="12.140625" bestFit="1" customWidth="1"/>
    <col min="23" max="23" width="13.28515625" bestFit="1" customWidth="1"/>
    <col min="24" max="30" width="12.140625" bestFit="1" customWidth="1"/>
    <col min="31" max="32" width="13.28515625" bestFit="1" customWidth="1"/>
    <col min="33" max="34" width="12.140625" bestFit="1" customWidth="1"/>
    <col min="35" max="35" width="14.42578125" bestFit="1" customWidth="1"/>
  </cols>
  <sheetData>
    <row r="1" spans="1:3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</row>
    <row r="2" spans="1:35" x14ac:dyDescent="0.25">
      <c r="A2">
        <f>LEFT(B2,9)*1</f>
        <v>40302005</v>
      </c>
      <c r="B2" s="2" t="s">
        <v>34</v>
      </c>
      <c r="C2" s="1">
        <f>IFERROR(VLOOKUP($A2,delibfe,2,0)*(Físico!B2),0)</f>
        <v>0</v>
      </c>
      <c r="D2" s="1">
        <f>IFERROR(VLOOKUP($A2,delibfe,2,0)*(Físico!C2),0)</f>
        <v>0</v>
      </c>
      <c r="E2" s="1">
        <f>IFERROR(VLOOKUP($A2,delibfe,2,0)*(Físico!D2),0)</f>
        <v>0</v>
      </c>
      <c r="F2" s="1">
        <f>IFERROR(VLOOKUP($A2,delibfe,2,0)*(Físico!E2),0)</f>
        <v>0</v>
      </c>
      <c r="G2" s="1">
        <f>IFERROR(VLOOKUP($A2,delibfe,2,0)*(Físico!F2),0)</f>
        <v>0</v>
      </c>
      <c r="H2" s="1">
        <f>IFERROR(VLOOKUP($A2,delibfe,2,0)*(Físico!G2),0)</f>
        <v>0</v>
      </c>
      <c r="I2" s="1">
        <f>IFERROR(VLOOKUP($A2,delibfe,2,0)*(Físico!H2),0)</f>
        <v>0</v>
      </c>
      <c r="J2" s="1">
        <f>IFERROR(VLOOKUP($A2,delibfe,2,0)*(Físico!I2),0)</f>
        <v>0</v>
      </c>
      <c r="K2" s="1">
        <f>IFERROR(VLOOKUP($A2,delibfe,2,0)*(Físico!J2),0)</f>
        <v>0</v>
      </c>
      <c r="L2" s="1">
        <f>IFERROR(VLOOKUP($A2,delibfe,2,0)*(Físico!K2),0)</f>
        <v>0</v>
      </c>
      <c r="M2" s="1">
        <f>IFERROR(VLOOKUP($A2,delibfe,2,0)*(Físico!L2),0)</f>
        <v>0</v>
      </c>
      <c r="N2" s="1">
        <f>IFERROR(VLOOKUP($A2,delibfe,2,0)*(Físico!M2),0)</f>
        <v>0</v>
      </c>
      <c r="O2" s="1">
        <f>IFERROR(VLOOKUP($A2,delibfe,2,0)*(Físico!N2),0)</f>
        <v>0</v>
      </c>
      <c r="P2" s="1">
        <f>IFERROR(VLOOKUP($A2,delibfe,2,0)*(Físico!O2),0)</f>
        <v>0</v>
      </c>
      <c r="Q2" s="1">
        <f>IFERROR(VLOOKUP($A2,delibfe,2,0)*(Físico!P2),0)</f>
        <v>0</v>
      </c>
      <c r="R2" s="1">
        <f>IFERROR(VLOOKUP($A2,delibfe,2,0)*(Físico!Q2),0)</f>
        <v>0</v>
      </c>
      <c r="S2" s="1">
        <f>IFERROR(VLOOKUP($A2,delibfe,2,0)*(Físico!R2),0)</f>
        <v>785.04</v>
      </c>
      <c r="T2" s="1">
        <f>IFERROR(VLOOKUP($A2,delibfe,2,0)*(Físico!S2),0)</f>
        <v>0</v>
      </c>
      <c r="U2" s="1">
        <f>IFERROR(VLOOKUP($A2,delibfe,2,0)*(Físico!T2),0)</f>
        <v>0</v>
      </c>
      <c r="V2" s="1">
        <f>IFERROR(VLOOKUP($A2,delibfe,2,0)*(Físico!U2),0)</f>
        <v>0</v>
      </c>
      <c r="W2" s="1">
        <f>IFERROR(VLOOKUP($A2,delibfe,2,0)*(Físico!V2),0)</f>
        <v>0</v>
      </c>
      <c r="X2" s="1">
        <f>IFERROR(VLOOKUP($A2,delibfe,2,0)*(Físico!W2),0)</f>
        <v>0</v>
      </c>
      <c r="Y2" s="1">
        <f>IFERROR(VLOOKUP($A2,delibfe,2,0)*(Físico!X2),0)</f>
        <v>0</v>
      </c>
      <c r="Z2" s="1">
        <f>IFERROR(VLOOKUP($A2,delibfe,2,0)*(Físico!Y2),0)</f>
        <v>0</v>
      </c>
      <c r="AA2" s="1">
        <f>IFERROR(VLOOKUP($A2,delibfe,2,0)*(Físico!Z2),0)</f>
        <v>0</v>
      </c>
      <c r="AB2" s="1">
        <f>IFERROR(VLOOKUP($A2,delibfe,2,0)*(Físico!AA2),0)</f>
        <v>0</v>
      </c>
      <c r="AC2" s="1">
        <f>IFERROR(VLOOKUP($A2,delibfe,2,0)*(Físico!AB2),0)</f>
        <v>0</v>
      </c>
      <c r="AD2" s="1">
        <f>IFERROR(VLOOKUP($A2,delibfe,2,0)*(Físico!AC2),0)</f>
        <v>0</v>
      </c>
      <c r="AE2" s="1">
        <f>IFERROR(VLOOKUP($A2,delibfe,2,0)*(Físico!AD2),0)</f>
        <v>0</v>
      </c>
      <c r="AF2" s="1">
        <f>IFERROR(VLOOKUP($A2,delibfe,2,0)*(Físico!AE2),0)</f>
        <v>0</v>
      </c>
      <c r="AG2" s="1">
        <f>IFERROR(VLOOKUP($A2,delibfe,2,0)*(Físico!AF2),0)</f>
        <v>0</v>
      </c>
      <c r="AH2" s="1">
        <f>IFERROR(VLOOKUP($A2,delibfe,2,0)*(Físico!AG2),0)</f>
        <v>0</v>
      </c>
      <c r="AI2" s="1">
        <f>SUM(C2:AH2)</f>
        <v>785.04</v>
      </c>
    </row>
    <row r="3" spans="1:35" x14ac:dyDescent="0.25">
      <c r="A3" s="2">
        <f t="shared" ref="A3:A9" si="0">LEFT(B3,9)*1</f>
        <v>40305010</v>
      </c>
      <c r="B3" s="2" t="s">
        <v>35</v>
      </c>
      <c r="C3" s="1">
        <f>IFERROR(VLOOKUP($A3,delibfe,2,0)*(Físico!B3),0)</f>
        <v>0</v>
      </c>
      <c r="D3" s="1">
        <f>IFERROR(VLOOKUP($A3,delibfe,2,0)*(Físico!C3),0)</f>
        <v>1328.41</v>
      </c>
      <c r="E3" s="1">
        <f>IFERROR(VLOOKUP($A3,delibfe,2,0)*(Físico!D3),0)</f>
        <v>0</v>
      </c>
      <c r="F3" s="1">
        <f>IFERROR(VLOOKUP($A3,delibfe,2,0)*(Físico!E3),0)</f>
        <v>0</v>
      </c>
      <c r="G3" s="1">
        <f>IFERROR(VLOOKUP($A3,delibfe,2,0)*(Físico!F3),0)</f>
        <v>0</v>
      </c>
      <c r="H3" s="1">
        <f>IFERROR(VLOOKUP($A3,delibfe,2,0)*(Físico!G3),0)</f>
        <v>0</v>
      </c>
      <c r="I3" s="1">
        <f>IFERROR(VLOOKUP($A3,delibfe,2,0)*(Físico!H3),0)</f>
        <v>0</v>
      </c>
      <c r="J3" s="1">
        <f>IFERROR(VLOOKUP($A3,delibfe,2,0)*(Físico!I3),0)</f>
        <v>0</v>
      </c>
      <c r="K3" s="1">
        <f>IFERROR(VLOOKUP($A3,delibfe,2,0)*(Físico!J3),0)</f>
        <v>0</v>
      </c>
      <c r="L3" s="1">
        <f>IFERROR(VLOOKUP($A3,delibfe,2,0)*(Físico!K3),0)</f>
        <v>0</v>
      </c>
      <c r="M3" s="1">
        <f>IFERROR(VLOOKUP($A3,delibfe,2,0)*(Físico!L3),0)</f>
        <v>0</v>
      </c>
      <c r="N3" s="1">
        <f>IFERROR(VLOOKUP($A3,delibfe,2,0)*(Físico!M3),0)</f>
        <v>0</v>
      </c>
      <c r="O3" s="1">
        <f>IFERROR(VLOOKUP($A3,delibfe,2,0)*(Físico!N3),0)</f>
        <v>0</v>
      </c>
      <c r="P3" s="1">
        <f>IFERROR(VLOOKUP($A3,delibfe,2,0)*(Físico!O3),0)</f>
        <v>0</v>
      </c>
      <c r="Q3" s="1">
        <f>IFERROR(VLOOKUP($A3,delibfe,2,0)*(Físico!P3),0)</f>
        <v>0</v>
      </c>
      <c r="R3" s="1">
        <f>IFERROR(VLOOKUP($A3,delibfe,2,0)*(Físico!Q3),0)</f>
        <v>0</v>
      </c>
      <c r="S3" s="1">
        <f>IFERROR(VLOOKUP($A3,delibfe,2,0)*(Físico!R3),0)</f>
        <v>0</v>
      </c>
      <c r="T3" s="1">
        <f>IFERROR(VLOOKUP($A3,delibfe,2,0)*(Físico!S3),0)</f>
        <v>0</v>
      </c>
      <c r="U3" s="1">
        <f>IFERROR(VLOOKUP($A3,delibfe,2,0)*(Físico!T3),0)</f>
        <v>0</v>
      </c>
      <c r="V3" s="1">
        <f>IFERROR(VLOOKUP($A3,delibfe,2,0)*(Físico!U3),0)</f>
        <v>0</v>
      </c>
      <c r="W3" s="1">
        <f>IFERROR(VLOOKUP($A3,delibfe,2,0)*(Físico!V3),0)</f>
        <v>0</v>
      </c>
      <c r="X3" s="1">
        <f>IFERROR(VLOOKUP($A3,delibfe,2,0)*(Físico!W3),0)</f>
        <v>0</v>
      </c>
      <c r="Y3" s="1">
        <f>IFERROR(VLOOKUP($A3,delibfe,2,0)*(Físico!X3),0)</f>
        <v>0</v>
      </c>
      <c r="Z3" s="1">
        <f>IFERROR(VLOOKUP($A3,delibfe,2,0)*(Físico!Y3),0)</f>
        <v>0</v>
      </c>
      <c r="AA3" s="1">
        <f>IFERROR(VLOOKUP($A3,delibfe,2,0)*(Físico!Z3),0)</f>
        <v>0</v>
      </c>
      <c r="AB3" s="1">
        <f>IFERROR(VLOOKUP($A3,delibfe,2,0)*(Físico!AA3),0)</f>
        <v>0</v>
      </c>
      <c r="AC3" s="1">
        <f>IFERROR(VLOOKUP($A3,delibfe,2,0)*(Físico!AB3),0)</f>
        <v>0</v>
      </c>
      <c r="AD3" s="1">
        <f>IFERROR(VLOOKUP($A3,delibfe,2,0)*(Físico!AC3),0)</f>
        <v>0</v>
      </c>
      <c r="AE3" s="1">
        <f>IFERROR(VLOOKUP($A3,delibfe,2,0)*(Físico!AD3),0)</f>
        <v>0</v>
      </c>
      <c r="AF3" s="1">
        <f>IFERROR(VLOOKUP($A3,delibfe,2,0)*(Físico!AE3),0)</f>
        <v>0</v>
      </c>
      <c r="AG3" s="1">
        <f>IFERROR(VLOOKUP($A3,delibfe,2,0)*(Físico!AF3),0)</f>
        <v>0</v>
      </c>
      <c r="AH3" s="1">
        <f>IFERROR(VLOOKUP($A3,delibfe,2,0)*(Físico!AG3),0)</f>
        <v>0</v>
      </c>
      <c r="AI3" s="1">
        <f t="shared" ref="AI3:AI9" si="1">SUM(C3:AH3)</f>
        <v>1328.41</v>
      </c>
    </row>
    <row r="4" spans="1:35" x14ac:dyDescent="0.25">
      <c r="A4" s="2">
        <f t="shared" si="0"/>
        <v>40605004</v>
      </c>
      <c r="B4" s="2" t="s">
        <v>36</v>
      </c>
      <c r="C4" s="1">
        <f>IFERROR(VLOOKUP($A4,delibfe,2,0)*(Físico!B4),0)</f>
        <v>0</v>
      </c>
      <c r="D4" s="1">
        <f>IFERROR(VLOOKUP($A4,delibfe,2,0)*(Físico!C4),0)</f>
        <v>0</v>
      </c>
      <c r="E4" s="1">
        <f>IFERROR(VLOOKUP($A4,delibfe,2,0)*(Físico!D4),0)</f>
        <v>0</v>
      </c>
      <c r="F4" s="1">
        <f>IFERROR(VLOOKUP($A4,delibfe,2,0)*(Físico!E4),0)</f>
        <v>0</v>
      </c>
      <c r="G4" s="1">
        <f>IFERROR(VLOOKUP($A4,delibfe,2,0)*(Físico!F4),0)</f>
        <v>0</v>
      </c>
      <c r="H4" s="1">
        <f>IFERROR(VLOOKUP($A4,delibfe,2,0)*(Físico!G4),0)</f>
        <v>0</v>
      </c>
      <c r="I4" s="1">
        <f>IFERROR(VLOOKUP($A4,delibfe,2,0)*(Físico!H4),0)</f>
        <v>0</v>
      </c>
      <c r="J4" s="1">
        <f>IFERROR(VLOOKUP($A4,delibfe,2,0)*(Físico!I4),0)</f>
        <v>0</v>
      </c>
      <c r="K4" s="1">
        <f>IFERROR(VLOOKUP($A4,delibfe,2,0)*(Físico!J4),0)</f>
        <v>0</v>
      </c>
      <c r="L4" s="1">
        <f>IFERROR(VLOOKUP($A4,delibfe,2,0)*(Físico!K4),0)</f>
        <v>0</v>
      </c>
      <c r="M4" s="1">
        <f>IFERROR(VLOOKUP($A4,delibfe,2,0)*(Físico!L4),0)</f>
        <v>0</v>
      </c>
      <c r="N4" s="1">
        <f>IFERROR(VLOOKUP($A4,delibfe,2,0)*(Físico!M4),0)</f>
        <v>0</v>
      </c>
      <c r="O4" s="1">
        <f>IFERROR(VLOOKUP($A4,delibfe,2,0)*(Físico!N4),0)</f>
        <v>0</v>
      </c>
      <c r="P4" s="1">
        <f>IFERROR(VLOOKUP($A4,delibfe,2,0)*(Físico!O4),0)</f>
        <v>0</v>
      </c>
      <c r="Q4" s="1">
        <f>IFERROR(VLOOKUP($A4,delibfe,2,0)*(Físico!P4),0)</f>
        <v>0</v>
      </c>
      <c r="R4" s="1">
        <f>IFERROR(VLOOKUP($A4,delibfe,2,0)*(Físico!Q4),0)</f>
        <v>0</v>
      </c>
      <c r="S4" s="1">
        <f>IFERROR(VLOOKUP($A4,delibfe,2,0)*(Físico!R4),0)</f>
        <v>0</v>
      </c>
      <c r="T4" s="1">
        <f>IFERROR(VLOOKUP($A4,delibfe,2,0)*(Físico!S4),0)</f>
        <v>0</v>
      </c>
      <c r="U4" s="1">
        <f>IFERROR(VLOOKUP($A4,delibfe,2,0)*(Físico!T4),0)</f>
        <v>0</v>
      </c>
      <c r="V4" s="1">
        <f>IFERROR(VLOOKUP($A4,delibfe,2,0)*(Físico!U4),0)</f>
        <v>0</v>
      </c>
      <c r="W4" s="1">
        <f>IFERROR(VLOOKUP($A4,delibfe,2,0)*(Físico!V4),0)</f>
        <v>1466.52</v>
      </c>
      <c r="X4" s="1">
        <f>IFERROR(VLOOKUP($A4,delibfe,2,0)*(Físico!W4),0)</f>
        <v>0</v>
      </c>
      <c r="Y4" s="1">
        <f>IFERROR(VLOOKUP($A4,delibfe,2,0)*(Físico!X4),0)</f>
        <v>0</v>
      </c>
      <c r="Z4" s="1">
        <f>IFERROR(VLOOKUP($A4,delibfe,2,0)*(Físico!Y4),0)</f>
        <v>0</v>
      </c>
      <c r="AA4" s="1">
        <f>IFERROR(VLOOKUP($A4,delibfe,2,0)*(Físico!Z4),0)</f>
        <v>0</v>
      </c>
      <c r="AB4" s="1">
        <f>IFERROR(VLOOKUP($A4,delibfe,2,0)*(Físico!AA4),0)</f>
        <v>0</v>
      </c>
      <c r="AC4" s="1">
        <f>IFERROR(VLOOKUP($A4,delibfe,2,0)*(Físico!AB4),0)</f>
        <v>0</v>
      </c>
      <c r="AD4" s="1">
        <f>IFERROR(VLOOKUP($A4,delibfe,2,0)*(Físico!AC4),0)</f>
        <v>0</v>
      </c>
      <c r="AE4" s="1">
        <f>IFERROR(VLOOKUP($A4,delibfe,2,0)*(Físico!AD4),0)</f>
        <v>0</v>
      </c>
      <c r="AF4" s="1">
        <f>IFERROR(VLOOKUP($A4,delibfe,2,0)*(Físico!AE4),0)</f>
        <v>0</v>
      </c>
      <c r="AG4" s="1">
        <f>IFERROR(VLOOKUP($A4,delibfe,2,0)*(Físico!AF4),0)</f>
        <v>0</v>
      </c>
      <c r="AH4" s="1">
        <f>IFERROR(VLOOKUP($A4,delibfe,2,0)*(Físico!AG4),0)</f>
        <v>0</v>
      </c>
      <c r="AI4" s="1">
        <f t="shared" si="1"/>
        <v>1466.52</v>
      </c>
    </row>
    <row r="5" spans="1:35" x14ac:dyDescent="0.25">
      <c r="A5" s="2">
        <f t="shared" si="0"/>
        <v>41501001</v>
      </c>
      <c r="B5" s="2" t="s">
        <v>37</v>
      </c>
      <c r="C5" s="1">
        <f>IFERROR(VLOOKUP($A5,delibfe,2,0)*(Físico!B5),0)</f>
        <v>0</v>
      </c>
      <c r="D5" s="1">
        <f>IFERROR(VLOOKUP($A5,delibfe,2,0)*(Físico!C5),0)</f>
        <v>0</v>
      </c>
      <c r="E5" s="1">
        <f>IFERROR(VLOOKUP($A5,delibfe,2,0)*(Físico!D5),0)</f>
        <v>0</v>
      </c>
      <c r="F5" s="1">
        <f>IFERROR(VLOOKUP($A5,delibfe,2,0)*(Físico!E5),0)</f>
        <v>0</v>
      </c>
      <c r="G5" s="1">
        <f>IFERROR(VLOOKUP($A5,delibfe,2,0)*(Físico!F5),0)</f>
        <v>0</v>
      </c>
      <c r="H5" s="1">
        <f>IFERROR(VLOOKUP($A5,delibfe,2,0)*(Físico!G5),0)</f>
        <v>0</v>
      </c>
      <c r="I5" s="1">
        <f>IFERROR(VLOOKUP($A5,delibfe,2,0)*(Físico!H5),0)</f>
        <v>0</v>
      </c>
      <c r="J5" s="1">
        <f>IFERROR(VLOOKUP($A5,delibfe,2,0)*(Físico!I5),0)</f>
        <v>0</v>
      </c>
      <c r="K5" s="1">
        <f>IFERROR(VLOOKUP($A5,delibfe,2,0)*(Físico!J5),0)</f>
        <v>0</v>
      </c>
      <c r="L5" s="1">
        <f>IFERROR(VLOOKUP($A5,delibfe,2,0)*(Físico!K5),0)</f>
        <v>0</v>
      </c>
      <c r="M5" s="1">
        <f>IFERROR(VLOOKUP($A5,delibfe,2,0)*(Físico!L5),0)</f>
        <v>0</v>
      </c>
      <c r="N5" s="1">
        <f>IFERROR(VLOOKUP($A5,delibfe,2,0)*(Físico!M5),0)</f>
        <v>0</v>
      </c>
      <c r="O5" s="1">
        <f>IFERROR(VLOOKUP($A5,delibfe,2,0)*(Físico!N5),0)</f>
        <v>0</v>
      </c>
      <c r="P5" s="1">
        <f>IFERROR(VLOOKUP($A5,delibfe,2,0)*(Físico!O5),0)</f>
        <v>0</v>
      </c>
      <c r="Q5" s="1">
        <f>IFERROR(VLOOKUP($A5,delibfe,2,0)*(Físico!P5),0)</f>
        <v>0</v>
      </c>
      <c r="R5" s="1">
        <f>IFERROR(VLOOKUP($A5,delibfe,2,0)*(Físico!Q5),0)</f>
        <v>0</v>
      </c>
      <c r="S5" s="1">
        <f>IFERROR(VLOOKUP($A5,delibfe,2,0)*(Físico!R5),0)</f>
        <v>0</v>
      </c>
      <c r="T5" s="1">
        <f>IFERROR(VLOOKUP($A5,delibfe,2,0)*(Físico!S5),0)</f>
        <v>0</v>
      </c>
      <c r="U5" s="1">
        <f>IFERROR(VLOOKUP($A5,delibfe,2,0)*(Físico!T5),0)</f>
        <v>0</v>
      </c>
      <c r="V5" s="1">
        <f>IFERROR(VLOOKUP($A5,delibfe,2,0)*(Físico!U5),0)</f>
        <v>0</v>
      </c>
      <c r="W5" s="1">
        <f>IFERROR(VLOOKUP($A5,delibfe,2,0)*(Físico!V5),0)</f>
        <v>0</v>
      </c>
      <c r="X5" s="1">
        <f>IFERROR(VLOOKUP($A5,delibfe,2,0)*(Físico!W5),0)</f>
        <v>0</v>
      </c>
      <c r="Y5" s="1">
        <f>IFERROR(VLOOKUP($A5,delibfe,2,0)*(Físico!X5),0)</f>
        <v>0</v>
      </c>
      <c r="Z5" s="1">
        <f>IFERROR(VLOOKUP($A5,delibfe,2,0)*(Físico!Y5),0)</f>
        <v>0</v>
      </c>
      <c r="AA5" s="1">
        <f>IFERROR(VLOOKUP($A5,delibfe,2,0)*(Físico!Z5),0)</f>
        <v>0</v>
      </c>
      <c r="AB5" s="1">
        <f>IFERROR(VLOOKUP($A5,delibfe,2,0)*(Físico!AA5),0)</f>
        <v>0</v>
      </c>
      <c r="AC5" s="1">
        <f>IFERROR(VLOOKUP($A5,delibfe,2,0)*(Físico!AB5),0)</f>
        <v>0</v>
      </c>
      <c r="AD5" s="1">
        <f>IFERROR(VLOOKUP($A5,delibfe,2,0)*(Físico!AC5),0)</f>
        <v>0</v>
      </c>
      <c r="AE5" s="1">
        <f>IFERROR(VLOOKUP($A5,delibfe,2,0)*(Físico!AD5),0)</f>
        <v>0</v>
      </c>
      <c r="AF5" s="1">
        <f>IFERROR(VLOOKUP($A5,delibfe,2,0)*(Físico!AE5),0)</f>
        <v>0</v>
      </c>
      <c r="AG5" s="1">
        <f>IFERROR(VLOOKUP($A5,delibfe,2,0)*(Físico!AF5),0)</f>
        <v>0</v>
      </c>
      <c r="AH5" s="1">
        <f>IFERROR(VLOOKUP($A5,delibfe,2,0)*(Físico!AG5),0)</f>
        <v>0</v>
      </c>
      <c r="AI5" s="1">
        <f t="shared" si="1"/>
        <v>0</v>
      </c>
    </row>
    <row r="6" spans="1:35" x14ac:dyDescent="0.25">
      <c r="A6" s="2">
        <f t="shared" si="0"/>
        <v>41502003</v>
      </c>
      <c r="B6" s="2" t="s">
        <v>38</v>
      </c>
      <c r="C6" s="1">
        <f>IFERROR(VLOOKUP($A6,delibfe,2,0)*(Físico!B6),0)</f>
        <v>0</v>
      </c>
      <c r="D6" s="1">
        <f>IFERROR(VLOOKUP($A6,delibfe,2,0)*(Físico!C6),0)</f>
        <v>0</v>
      </c>
      <c r="E6" s="1">
        <f>IFERROR(VLOOKUP($A6,delibfe,2,0)*(Físico!D6),0)</f>
        <v>0</v>
      </c>
      <c r="F6" s="1">
        <f>IFERROR(VLOOKUP($A6,delibfe,2,0)*(Físico!E6),0)</f>
        <v>0</v>
      </c>
      <c r="G6" s="1">
        <f>IFERROR(VLOOKUP($A6,delibfe,2,0)*(Físico!F6),0)</f>
        <v>0</v>
      </c>
      <c r="H6" s="1">
        <f>IFERROR(VLOOKUP($A6,delibfe,2,0)*(Físico!G6),0)</f>
        <v>0</v>
      </c>
      <c r="I6" s="1">
        <f>IFERROR(VLOOKUP($A6,delibfe,2,0)*(Físico!H6),0)</f>
        <v>0</v>
      </c>
      <c r="J6" s="1">
        <f>IFERROR(VLOOKUP($A6,delibfe,2,0)*(Físico!I6),0)</f>
        <v>0</v>
      </c>
      <c r="K6" s="1">
        <f>IFERROR(VLOOKUP($A6,delibfe,2,0)*(Físico!J6),0)</f>
        <v>0</v>
      </c>
      <c r="L6" s="1">
        <f>IFERROR(VLOOKUP($A6,delibfe,2,0)*(Físico!K6),0)</f>
        <v>0</v>
      </c>
      <c r="M6" s="1">
        <f>IFERROR(VLOOKUP($A6,delibfe,2,0)*(Físico!L6),0)</f>
        <v>0</v>
      </c>
      <c r="N6" s="1">
        <f>IFERROR(VLOOKUP($A6,delibfe,2,0)*(Físico!M6),0)</f>
        <v>0</v>
      </c>
      <c r="O6" s="1">
        <f>IFERROR(VLOOKUP($A6,delibfe,2,0)*(Físico!N6),0)</f>
        <v>0</v>
      </c>
      <c r="P6" s="1">
        <f>IFERROR(VLOOKUP($A6,delibfe,2,0)*(Físico!O6),0)</f>
        <v>0</v>
      </c>
      <c r="Q6" s="1">
        <f>IFERROR(VLOOKUP($A6,delibfe,2,0)*(Físico!P6),0)</f>
        <v>0</v>
      </c>
      <c r="R6" s="1">
        <f>IFERROR(VLOOKUP($A6,delibfe,2,0)*(Físico!Q6),0)</f>
        <v>0</v>
      </c>
      <c r="S6" s="1">
        <f>IFERROR(VLOOKUP($A6,delibfe,2,0)*(Físico!R6),0)</f>
        <v>0</v>
      </c>
      <c r="T6" s="1">
        <f>IFERROR(VLOOKUP($A6,delibfe,2,0)*(Físico!S6),0)</f>
        <v>0</v>
      </c>
      <c r="U6" s="1">
        <f>IFERROR(VLOOKUP($A6,delibfe,2,0)*(Físico!T6),0)</f>
        <v>0</v>
      </c>
      <c r="V6" s="1">
        <f>IFERROR(VLOOKUP($A6,delibfe,2,0)*(Físico!U6),0)</f>
        <v>0</v>
      </c>
      <c r="W6" s="1">
        <f>IFERROR(VLOOKUP($A6,delibfe,2,0)*(Físico!V6),0)</f>
        <v>0</v>
      </c>
      <c r="X6" s="1">
        <f>IFERROR(VLOOKUP($A6,delibfe,2,0)*(Físico!W6),0)</f>
        <v>0</v>
      </c>
      <c r="Y6" s="1">
        <f>IFERROR(VLOOKUP($A6,delibfe,2,0)*(Físico!X6),0)</f>
        <v>0</v>
      </c>
      <c r="Z6" s="1">
        <f>IFERROR(VLOOKUP($A6,delibfe,2,0)*(Físico!Y6),0)</f>
        <v>0</v>
      </c>
      <c r="AA6" s="1">
        <f>IFERROR(VLOOKUP($A6,delibfe,2,0)*(Físico!Z6),0)</f>
        <v>0</v>
      </c>
      <c r="AB6" s="1">
        <f>IFERROR(VLOOKUP($A6,delibfe,2,0)*(Físico!AA6),0)</f>
        <v>0</v>
      </c>
      <c r="AC6" s="1">
        <f>IFERROR(VLOOKUP($A6,delibfe,2,0)*(Físico!AB6),0)</f>
        <v>0</v>
      </c>
      <c r="AD6" s="1">
        <f>IFERROR(VLOOKUP($A6,delibfe,2,0)*(Físico!AC6),0)</f>
        <v>0</v>
      </c>
      <c r="AE6" s="1">
        <f>IFERROR(VLOOKUP($A6,delibfe,2,0)*(Físico!AD6),0)</f>
        <v>0</v>
      </c>
      <c r="AF6" s="1">
        <f>IFERROR(VLOOKUP($A6,delibfe,2,0)*(Físico!AE6),0)</f>
        <v>0</v>
      </c>
      <c r="AG6" s="1">
        <f>IFERROR(VLOOKUP($A6,delibfe,2,0)*(Físico!AF6),0)</f>
        <v>0</v>
      </c>
      <c r="AH6" s="1">
        <f>IFERROR(VLOOKUP($A6,delibfe,2,0)*(Físico!AG6),0)</f>
        <v>0</v>
      </c>
      <c r="AI6" s="1">
        <f t="shared" si="1"/>
        <v>0</v>
      </c>
    </row>
    <row r="7" spans="1:35" x14ac:dyDescent="0.25">
      <c r="A7" s="2">
        <f t="shared" si="0"/>
        <v>41502005</v>
      </c>
      <c r="B7" s="2" t="s">
        <v>39</v>
      </c>
      <c r="C7" s="1">
        <f>IFERROR(VLOOKUP($A7,delibfe,2,0)*(Físico!B7),0)</f>
        <v>0</v>
      </c>
      <c r="D7" s="1">
        <f>IFERROR(VLOOKUP($A7,delibfe,2,0)*(Físico!C7),0)</f>
        <v>0</v>
      </c>
      <c r="E7" s="1">
        <f>IFERROR(VLOOKUP($A7,delibfe,2,0)*(Físico!D7),0)</f>
        <v>0</v>
      </c>
      <c r="F7" s="1">
        <f>IFERROR(VLOOKUP($A7,delibfe,2,0)*(Físico!E7),0)</f>
        <v>0</v>
      </c>
      <c r="G7" s="1">
        <f>IFERROR(VLOOKUP($A7,delibfe,2,0)*(Físico!F7),0)</f>
        <v>0</v>
      </c>
      <c r="H7" s="1">
        <f>IFERROR(VLOOKUP($A7,delibfe,2,0)*(Físico!G7),0)</f>
        <v>0</v>
      </c>
      <c r="I7" s="1">
        <f>IFERROR(VLOOKUP($A7,delibfe,2,0)*(Físico!H7),0)</f>
        <v>0</v>
      </c>
      <c r="J7" s="1">
        <f>IFERROR(VLOOKUP($A7,delibfe,2,0)*(Físico!I7),0)</f>
        <v>0</v>
      </c>
      <c r="K7" s="1">
        <f>IFERROR(VLOOKUP($A7,delibfe,2,0)*(Físico!J7),0)</f>
        <v>0</v>
      </c>
      <c r="L7" s="1">
        <f>IFERROR(VLOOKUP($A7,delibfe,2,0)*(Físico!K7),0)</f>
        <v>0</v>
      </c>
      <c r="M7" s="1">
        <f>IFERROR(VLOOKUP($A7,delibfe,2,0)*(Físico!L7),0)</f>
        <v>0</v>
      </c>
      <c r="N7" s="1">
        <f>IFERROR(VLOOKUP($A7,delibfe,2,0)*(Físico!M7),0)</f>
        <v>0</v>
      </c>
      <c r="O7" s="1">
        <f>IFERROR(VLOOKUP($A7,delibfe,2,0)*(Físico!N7),0)</f>
        <v>0</v>
      </c>
      <c r="P7" s="1">
        <f>IFERROR(VLOOKUP($A7,delibfe,2,0)*(Físico!O7),0)</f>
        <v>0</v>
      </c>
      <c r="Q7" s="1">
        <f>IFERROR(VLOOKUP($A7,delibfe,2,0)*(Físico!P7),0)</f>
        <v>0</v>
      </c>
      <c r="R7" s="1">
        <f>IFERROR(VLOOKUP($A7,delibfe,2,0)*(Físico!Q7),0)</f>
        <v>0</v>
      </c>
      <c r="S7" s="1">
        <f>IFERROR(VLOOKUP($A7,delibfe,2,0)*(Físico!R7),0)</f>
        <v>0</v>
      </c>
      <c r="T7" s="1">
        <f>IFERROR(VLOOKUP($A7,delibfe,2,0)*(Físico!S7),0)</f>
        <v>0</v>
      </c>
      <c r="U7" s="1">
        <f>IFERROR(VLOOKUP($A7,delibfe,2,0)*(Físico!T7),0)</f>
        <v>0</v>
      </c>
      <c r="V7" s="1">
        <f>IFERROR(VLOOKUP($A7,delibfe,2,0)*(Físico!U7),0)</f>
        <v>0</v>
      </c>
      <c r="W7" s="1">
        <f>IFERROR(VLOOKUP($A7,delibfe,2,0)*(Físico!V7),0)</f>
        <v>0</v>
      </c>
      <c r="X7" s="1">
        <f>IFERROR(VLOOKUP($A7,delibfe,2,0)*(Físico!W7),0)</f>
        <v>0</v>
      </c>
      <c r="Y7" s="1">
        <f>IFERROR(VLOOKUP($A7,delibfe,2,0)*(Físico!X7),0)</f>
        <v>0</v>
      </c>
      <c r="Z7" s="1">
        <f>IFERROR(VLOOKUP($A7,delibfe,2,0)*(Físico!Y7),0)</f>
        <v>0</v>
      </c>
      <c r="AA7" s="1">
        <f>IFERROR(VLOOKUP($A7,delibfe,2,0)*(Físico!Z7),0)</f>
        <v>0</v>
      </c>
      <c r="AB7" s="1">
        <f>IFERROR(VLOOKUP($A7,delibfe,2,0)*(Físico!AA7),0)</f>
        <v>0</v>
      </c>
      <c r="AC7" s="1">
        <f>IFERROR(VLOOKUP($A7,delibfe,2,0)*(Físico!AB7),0)</f>
        <v>0</v>
      </c>
      <c r="AD7" s="1">
        <f>IFERROR(VLOOKUP($A7,delibfe,2,0)*(Físico!AC7),0)</f>
        <v>0</v>
      </c>
      <c r="AE7" s="1">
        <f>IFERROR(VLOOKUP($A7,delibfe,2,0)*(Físico!AD7),0)</f>
        <v>0</v>
      </c>
      <c r="AF7" s="1">
        <f>IFERROR(VLOOKUP($A7,delibfe,2,0)*(Físico!AE7),0)</f>
        <v>0</v>
      </c>
      <c r="AG7" s="1">
        <f>IFERROR(VLOOKUP($A7,delibfe,2,0)*(Físico!AF7),0)</f>
        <v>0</v>
      </c>
      <c r="AH7" s="1">
        <f>IFERROR(VLOOKUP($A7,delibfe,2,0)*(Físico!AG7),0)</f>
        <v>0</v>
      </c>
      <c r="AI7" s="1">
        <f t="shared" si="1"/>
        <v>0</v>
      </c>
    </row>
    <row r="8" spans="1:35" x14ac:dyDescent="0.25">
      <c r="A8" s="2">
        <f t="shared" si="0"/>
        <v>41502006</v>
      </c>
      <c r="B8" s="2" t="s">
        <v>40</v>
      </c>
      <c r="C8" s="1">
        <f>IFERROR(VLOOKUP($A8,delibfe,2,0)*(Físico!B8),0)</f>
        <v>0</v>
      </c>
      <c r="D8" s="1">
        <f>IFERROR(VLOOKUP($A8,delibfe,2,0)*(Físico!C8),0)</f>
        <v>0</v>
      </c>
      <c r="E8" s="1">
        <f>IFERROR(VLOOKUP($A8,delibfe,2,0)*(Físico!D8),0)</f>
        <v>0</v>
      </c>
      <c r="F8" s="1">
        <f>IFERROR(VLOOKUP($A8,delibfe,2,0)*(Físico!E8),0)</f>
        <v>0</v>
      </c>
      <c r="G8" s="1">
        <f>IFERROR(VLOOKUP($A8,delibfe,2,0)*(Físico!F8),0)</f>
        <v>0</v>
      </c>
      <c r="H8" s="1">
        <f>IFERROR(VLOOKUP($A8,delibfe,2,0)*(Físico!G8),0)</f>
        <v>0</v>
      </c>
      <c r="I8" s="1">
        <f>IFERROR(VLOOKUP($A8,delibfe,2,0)*(Físico!H8),0)</f>
        <v>0</v>
      </c>
      <c r="J8" s="1">
        <f>IFERROR(VLOOKUP($A8,delibfe,2,0)*(Físico!I8),0)</f>
        <v>0</v>
      </c>
      <c r="K8" s="1">
        <f>IFERROR(VLOOKUP($A8,delibfe,2,0)*(Físico!J8),0)</f>
        <v>0</v>
      </c>
      <c r="L8" s="1">
        <f>IFERROR(VLOOKUP($A8,delibfe,2,0)*(Físico!K8),0)</f>
        <v>0</v>
      </c>
      <c r="M8" s="1">
        <f>IFERROR(VLOOKUP($A8,delibfe,2,0)*(Físico!L8),0)</f>
        <v>0</v>
      </c>
      <c r="N8" s="1">
        <f>IFERROR(VLOOKUP($A8,delibfe,2,0)*(Físico!M8),0)</f>
        <v>0</v>
      </c>
      <c r="O8" s="1">
        <f>IFERROR(VLOOKUP($A8,delibfe,2,0)*(Físico!N8),0)</f>
        <v>0</v>
      </c>
      <c r="P8" s="1">
        <f>IFERROR(VLOOKUP($A8,delibfe,2,0)*(Físico!O8),0)</f>
        <v>0</v>
      </c>
      <c r="Q8" s="1">
        <f>IFERROR(VLOOKUP($A8,delibfe,2,0)*(Físico!P8),0)</f>
        <v>0</v>
      </c>
      <c r="R8" s="1">
        <f>IFERROR(VLOOKUP($A8,delibfe,2,0)*(Físico!Q8),0)</f>
        <v>0</v>
      </c>
      <c r="S8" s="1">
        <f>IFERROR(VLOOKUP($A8,delibfe,2,0)*(Físico!R8),0)</f>
        <v>0</v>
      </c>
      <c r="T8" s="1">
        <f>IFERROR(VLOOKUP($A8,delibfe,2,0)*(Físico!S8),0)</f>
        <v>0</v>
      </c>
      <c r="U8" s="1">
        <f>IFERROR(VLOOKUP($A8,delibfe,2,0)*(Físico!T8),0)</f>
        <v>0</v>
      </c>
      <c r="V8" s="1">
        <f>IFERROR(VLOOKUP($A8,delibfe,2,0)*(Físico!U8),0)</f>
        <v>0</v>
      </c>
      <c r="W8" s="1">
        <f>IFERROR(VLOOKUP($A8,delibfe,2,0)*(Físico!V8),0)</f>
        <v>0</v>
      </c>
      <c r="X8" s="1">
        <f>IFERROR(VLOOKUP($A8,delibfe,2,0)*(Físico!W8),0)</f>
        <v>0</v>
      </c>
      <c r="Y8" s="1">
        <f>IFERROR(VLOOKUP($A8,delibfe,2,0)*(Físico!X8),0)</f>
        <v>0</v>
      </c>
      <c r="Z8" s="1">
        <f>IFERROR(VLOOKUP($A8,delibfe,2,0)*(Físico!Y8),0)</f>
        <v>0</v>
      </c>
      <c r="AA8" s="1">
        <f>IFERROR(VLOOKUP($A8,delibfe,2,0)*(Físico!Z8),0)</f>
        <v>0</v>
      </c>
      <c r="AB8" s="1">
        <f>IFERROR(VLOOKUP($A8,delibfe,2,0)*(Físico!AA8),0)</f>
        <v>0</v>
      </c>
      <c r="AC8" s="1">
        <f>IFERROR(VLOOKUP($A8,delibfe,2,0)*(Físico!AB8),0)</f>
        <v>0</v>
      </c>
      <c r="AD8" s="1">
        <f>IFERROR(VLOOKUP($A8,delibfe,2,0)*(Físico!AC8),0)</f>
        <v>0</v>
      </c>
      <c r="AE8" s="1">
        <f>IFERROR(VLOOKUP($A8,delibfe,2,0)*(Físico!AD8),0)</f>
        <v>0</v>
      </c>
      <c r="AF8" s="1">
        <f>IFERROR(VLOOKUP($A8,delibfe,2,0)*(Físico!AE8),0)</f>
        <v>0</v>
      </c>
      <c r="AG8" s="1">
        <f>IFERROR(VLOOKUP($A8,delibfe,2,0)*(Físico!AF8),0)</f>
        <v>0</v>
      </c>
      <c r="AH8" s="1">
        <f>IFERROR(VLOOKUP($A8,delibfe,2,0)*(Físico!AG8),0)</f>
        <v>0</v>
      </c>
      <c r="AI8" s="1">
        <f t="shared" si="1"/>
        <v>0</v>
      </c>
    </row>
    <row r="9" spans="1:35" x14ac:dyDescent="0.25">
      <c r="A9" s="2">
        <f t="shared" si="0"/>
        <v>41608008</v>
      </c>
      <c r="B9" s="2" t="s">
        <v>41</v>
      </c>
      <c r="C9" s="1">
        <f>IFERROR(VLOOKUP($A9,delibfe,2,0)*(Físico!B9),0)</f>
        <v>0</v>
      </c>
      <c r="D9" s="1">
        <f>IFERROR(VLOOKUP($A9,delibfe,2,0)*(Físico!C9),0)</f>
        <v>0</v>
      </c>
      <c r="E9" s="1">
        <f>IFERROR(VLOOKUP($A9,delibfe,2,0)*(Físico!D9),0)</f>
        <v>0</v>
      </c>
      <c r="F9" s="1">
        <f>IFERROR(VLOOKUP($A9,delibfe,2,0)*(Físico!E9),0)</f>
        <v>0</v>
      </c>
      <c r="G9" s="1">
        <f>IFERROR(VLOOKUP($A9,delibfe,2,0)*(Físico!F9),0)</f>
        <v>0</v>
      </c>
      <c r="H9" s="1">
        <f>IFERROR(VLOOKUP($A9,delibfe,2,0)*(Físico!G9),0)</f>
        <v>0</v>
      </c>
      <c r="I9" s="1">
        <f>IFERROR(VLOOKUP($A9,delibfe,2,0)*(Físico!H9),0)</f>
        <v>0</v>
      </c>
      <c r="J9" s="1">
        <f>IFERROR(VLOOKUP($A9,delibfe,2,0)*(Físico!I9),0)</f>
        <v>0</v>
      </c>
      <c r="K9" s="1">
        <f>IFERROR(VLOOKUP($A9,delibfe,2,0)*(Físico!J9),0)</f>
        <v>0</v>
      </c>
      <c r="L9" s="1">
        <f>IFERROR(VLOOKUP($A9,delibfe,2,0)*(Físico!K9),0)</f>
        <v>0</v>
      </c>
      <c r="M9" s="1">
        <f>IFERROR(VLOOKUP($A9,delibfe,2,0)*(Físico!L9),0)</f>
        <v>0</v>
      </c>
      <c r="N9" s="1">
        <f>IFERROR(VLOOKUP($A9,delibfe,2,0)*(Físico!M9),0)</f>
        <v>0</v>
      </c>
      <c r="O9" s="1">
        <f>IFERROR(VLOOKUP($A9,delibfe,2,0)*(Físico!N9),0)</f>
        <v>0</v>
      </c>
      <c r="P9" s="1">
        <f>IFERROR(VLOOKUP($A9,delibfe,2,0)*(Físico!O9),0)</f>
        <v>0</v>
      </c>
      <c r="Q9" s="1">
        <f>IFERROR(VLOOKUP($A9,delibfe,2,0)*(Físico!P9),0)</f>
        <v>0</v>
      </c>
      <c r="R9" s="1">
        <f>IFERROR(VLOOKUP($A9,delibfe,2,0)*(Físico!Q9),0)</f>
        <v>0</v>
      </c>
      <c r="S9" s="1">
        <f>IFERROR(VLOOKUP($A9,delibfe,2,0)*(Físico!R9),0)</f>
        <v>0</v>
      </c>
      <c r="T9" s="1">
        <f>IFERROR(VLOOKUP($A9,delibfe,2,0)*(Físico!S9),0)</f>
        <v>0</v>
      </c>
      <c r="U9" s="1">
        <f>IFERROR(VLOOKUP($A9,delibfe,2,0)*(Físico!T9),0)</f>
        <v>0</v>
      </c>
      <c r="V9" s="1">
        <f>IFERROR(VLOOKUP($A9,delibfe,2,0)*(Físico!U9),0)</f>
        <v>0</v>
      </c>
      <c r="W9" s="1">
        <f>IFERROR(VLOOKUP($A9,delibfe,2,0)*(Físico!V9),0)</f>
        <v>6718.08</v>
      </c>
      <c r="X9" s="1">
        <f>IFERROR(VLOOKUP($A9,delibfe,2,0)*(Físico!W9),0)</f>
        <v>0</v>
      </c>
      <c r="Y9" s="1">
        <f>IFERROR(VLOOKUP($A9,delibfe,2,0)*(Físico!X9),0)</f>
        <v>0</v>
      </c>
      <c r="Z9" s="1">
        <f>IFERROR(VLOOKUP($A9,delibfe,2,0)*(Físico!Y9),0)</f>
        <v>0</v>
      </c>
      <c r="AA9" s="1">
        <f>IFERROR(VLOOKUP($A9,delibfe,2,0)*(Físico!Z9),0)</f>
        <v>0</v>
      </c>
      <c r="AB9" s="1">
        <f>IFERROR(VLOOKUP($A9,delibfe,2,0)*(Físico!AA9),0)</f>
        <v>0</v>
      </c>
      <c r="AC9" s="1">
        <f>IFERROR(VLOOKUP($A9,delibfe,2,0)*(Físico!AB9),0)</f>
        <v>0</v>
      </c>
      <c r="AD9" s="1">
        <f>IFERROR(VLOOKUP($A9,delibfe,2,0)*(Físico!AC9),0)</f>
        <v>0</v>
      </c>
      <c r="AE9" s="1">
        <f>IFERROR(VLOOKUP($A9,delibfe,2,0)*(Físico!AD9),0)</f>
        <v>0</v>
      </c>
      <c r="AF9" s="1">
        <f>IFERROR(VLOOKUP($A9,delibfe,2,0)*(Físico!AE9),0)</f>
        <v>0</v>
      </c>
      <c r="AG9" s="1">
        <f>IFERROR(VLOOKUP($A9,delibfe,2,0)*(Físico!AF9),0)</f>
        <v>0</v>
      </c>
      <c r="AH9" s="1">
        <f>IFERROR(VLOOKUP($A9,delibfe,2,0)*(Físico!AG9),0)</f>
        <v>0</v>
      </c>
      <c r="AI9" s="1">
        <f t="shared" si="1"/>
        <v>6718.08</v>
      </c>
    </row>
    <row r="10" spans="1:35" x14ac:dyDescent="0.25">
      <c r="B10" s="2" t="s">
        <v>33</v>
      </c>
      <c r="C10" s="1">
        <f t="shared" ref="C10:AH10" si="2">SUM(C2:C9)</f>
        <v>0</v>
      </c>
      <c r="D10" s="1">
        <f t="shared" si="2"/>
        <v>1328.41</v>
      </c>
      <c r="E10" s="1">
        <f t="shared" si="2"/>
        <v>0</v>
      </c>
      <c r="F10" s="1">
        <f t="shared" si="2"/>
        <v>0</v>
      </c>
      <c r="G10" s="1">
        <f t="shared" si="2"/>
        <v>0</v>
      </c>
      <c r="H10" s="1">
        <f t="shared" si="2"/>
        <v>0</v>
      </c>
      <c r="I10" s="1">
        <f t="shared" si="2"/>
        <v>0</v>
      </c>
      <c r="J10" s="1">
        <f t="shared" si="2"/>
        <v>0</v>
      </c>
      <c r="K10" s="1">
        <f t="shared" si="2"/>
        <v>0</v>
      </c>
      <c r="L10" s="1">
        <f t="shared" si="2"/>
        <v>0</v>
      </c>
      <c r="M10" s="1">
        <f t="shared" si="2"/>
        <v>0</v>
      </c>
      <c r="N10" s="1">
        <f t="shared" si="2"/>
        <v>0</v>
      </c>
      <c r="O10" s="1">
        <f t="shared" si="2"/>
        <v>0</v>
      </c>
      <c r="P10" s="1">
        <f t="shared" si="2"/>
        <v>0</v>
      </c>
      <c r="Q10" s="1">
        <f t="shared" si="2"/>
        <v>0</v>
      </c>
      <c r="R10" s="1">
        <f t="shared" si="2"/>
        <v>0</v>
      </c>
      <c r="S10" s="1">
        <f t="shared" si="2"/>
        <v>785.04</v>
      </c>
      <c r="T10" s="1">
        <f t="shared" si="2"/>
        <v>0</v>
      </c>
      <c r="U10" s="1">
        <f t="shared" si="2"/>
        <v>0</v>
      </c>
      <c r="V10" s="1">
        <f t="shared" si="2"/>
        <v>0</v>
      </c>
      <c r="W10" s="1">
        <f t="shared" si="2"/>
        <v>8184.6</v>
      </c>
      <c r="X10" s="1">
        <f t="shared" si="2"/>
        <v>0</v>
      </c>
      <c r="Y10" s="1">
        <f t="shared" si="2"/>
        <v>0</v>
      </c>
      <c r="Z10" s="1">
        <f t="shared" si="2"/>
        <v>0</v>
      </c>
      <c r="AA10" s="1">
        <f t="shared" si="2"/>
        <v>0</v>
      </c>
      <c r="AB10" s="1">
        <f t="shared" si="2"/>
        <v>0</v>
      </c>
      <c r="AC10" s="1">
        <f t="shared" si="2"/>
        <v>0</v>
      </c>
      <c r="AD10" s="1">
        <f t="shared" si="2"/>
        <v>0</v>
      </c>
      <c r="AE10" s="1">
        <f t="shared" si="2"/>
        <v>0</v>
      </c>
      <c r="AF10" s="1">
        <f t="shared" si="2"/>
        <v>0</v>
      </c>
      <c r="AG10" s="1">
        <f t="shared" si="2"/>
        <v>0</v>
      </c>
      <c r="AH10" s="1">
        <f t="shared" si="2"/>
        <v>0</v>
      </c>
      <c r="AI10" s="1">
        <f>SUM(AI2:AI9)</f>
        <v>10298.049999999999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2026-03-12T15:48:50Z</dcterms:created>
  <dcterms:modified xsi:type="dcterms:W3CDTF">2026-03-12T16:59:45Z</dcterms:modified>
</cp:coreProperties>
</file>