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Fevereiro\Detalhado\"/>
    </mc:Choice>
  </mc:AlternateContent>
  <xr:revisionPtr revIDLastSave="0" documentId="13_ncr:1_{FA0EA78A-B241-4680-A315-9FEBBD803A2C}" xr6:coauthVersionLast="47" xr6:coauthVersionMax="47" xr10:uidLastSave="{00000000-0000-0000-0000-000000000000}"/>
  <bookViews>
    <workbookView xWindow="7515" yWindow="240" windowWidth="14430" windowHeight="15570" tabRatio="622" xr2:uid="{9A02DCFE-22E4-4BE3-9D6D-B31C36EE13CB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e">Delib!$A$1:$L$668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B3" i="6" s="1"/>
  <c r="D3" i="5"/>
  <c r="C3" i="6" s="1"/>
  <c r="E3" i="5"/>
  <c r="D3" i="6" s="1"/>
  <c r="F3" i="5"/>
  <c r="E3" i="6" s="1"/>
  <c r="G3" i="5"/>
  <c r="F3" i="6" s="1"/>
  <c r="H3" i="5"/>
  <c r="G3" i="6" s="1"/>
  <c r="I3" i="5"/>
  <c r="H3" i="6" s="1"/>
  <c r="J3" i="5"/>
  <c r="I3" i="6" s="1"/>
  <c r="K3" i="5"/>
  <c r="J3" i="6" s="1"/>
  <c r="L3" i="5"/>
  <c r="K3" i="6" s="1"/>
  <c r="M3" i="5"/>
  <c r="L3" i="6" s="1"/>
  <c r="N3" i="5"/>
  <c r="M3" i="6" s="1"/>
  <c r="O3" i="5"/>
  <c r="N3" i="6" s="1"/>
  <c r="P3" i="5"/>
  <c r="O3" i="6" s="1"/>
  <c r="Q3" i="5"/>
  <c r="P3" i="6" s="1"/>
  <c r="R3" i="5"/>
  <c r="Q3" i="6" s="1"/>
  <c r="S3" i="5"/>
  <c r="R3" i="6" s="1"/>
  <c r="T3" i="5"/>
  <c r="S3" i="6" s="1"/>
  <c r="U3" i="5"/>
  <c r="T3" i="6" s="1"/>
  <c r="V3" i="5"/>
  <c r="U3" i="6" s="1"/>
  <c r="W3" i="5"/>
  <c r="V3" i="6" s="1"/>
  <c r="C4" i="5"/>
  <c r="D4" i="5"/>
  <c r="C4" i="6" s="1"/>
  <c r="E4" i="5"/>
  <c r="D4" i="6" s="1"/>
  <c r="F4" i="5"/>
  <c r="E4" i="6" s="1"/>
  <c r="G4" i="5"/>
  <c r="F4" i="6" s="1"/>
  <c r="H4" i="5"/>
  <c r="G4" i="6" s="1"/>
  <c r="I4" i="5"/>
  <c r="H4" i="6" s="1"/>
  <c r="J4" i="5"/>
  <c r="I4" i="6" s="1"/>
  <c r="K4" i="5"/>
  <c r="J4" i="6" s="1"/>
  <c r="L4" i="5"/>
  <c r="K4" i="6" s="1"/>
  <c r="M4" i="5"/>
  <c r="L4" i="6" s="1"/>
  <c r="N4" i="5"/>
  <c r="M4" i="6" s="1"/>
  <c r="O4" i="5"/>
  <c r="N4" i="6" s="1"/>
  <c r="P4" i="5"/>
  <c r="O4" i="6" s="1"/>
  <c r="Q4" i="5"/>
  <c r="P4" i="6" s="1"/>
  <c r="R4" i="5"/>
  <c r="Q4" i="6" s="1"/>
  <c r="S4" i="5"/>
  <c r="R4" i="6" s="1"/>
  <c r="T4" i="5"/>
  <c r="S4" i="6" s="1"/>
  <c r="U4" i="5"/>
  <c r="T4" i="6" s="1"/>
  <c r="V4" i="5"/>
  <c r="U4" i="6" s="1"/>
  <c r="W4" i="5"/>
  <c r="V4" i="6" s="1"/>
  <c r="C5" i="5"/>
  <c r="D5" i="5"/>
  <c r="C5" i="6" s="1"/>
  <c r="E5" i="5"/>
  <c r="D5" i="6" s="1"/>
  <c r="F5" i="5"/>
  <c r="E5" i="6" s="1"/>
  <c r="G5" i="5"/>
  <c r="F5" i="6" s="1"/>
  <c r="H5" i="5"/>
  <c r="G5" i="6" s="1"/>
  <c r="I5" i="5"/>
  <c r="H5" i="6" s="1"/>
  <c r="J5" i="5"/>
  <c r="I5" i="6" s="1"/>
  <c r="K5" i="5"/>
  <c r="J5" i="6" s="1"/>
  <c r="L5" i="5"/>
  <c r="K5" i="6" s="1"/>
  <c r="M5" i="5"/>
  <c r="L5" i="6" s="1"/>
  <c r="N5" i="5"/>
  <c r="M5" i="6" s="1"/>
  <c r="O5" i="5"/>
  <c r="N5" i="6" s="1"/>
  <c r="P5" i="5"/>
  <c r="O5" i="6" s="1"/>
  <c r="Q5" i="5"/>
  <c r="P5" i="6" s="1"/>
  <c r="R5" i="5"/>
  <c r="Q5" i="6" s="1"/>
  <c r="S5" i="5"/>
  <c r="R5" i="6" s="1"/>
  <c r="T5" i="5"/>
  <c r="S5" i="6" s="1"/>
  <c r="U5" i="5"/>
  <c r="T5" i="6" s="1"/>
  <c r="V5" i="5"/>
  <c r="U5" i="6" s="1"/>
  <c r="W5" i="5"/>
  <c r="V5" i="6" s="1"/>
  <c r="C6" i="5"/>
  <c r="D6" i="5"/>
  <c r="C6" i="6" s="1"/>
  <c r="E6" i="5"/>
  <c r="D6" i="6" s="1"/>
  <c r="F6" i="5"/>
  <c r="E6" i="6" s="1"/>
  <c r="G6" i="5"/>
  <c r="F6" i="6" s="1"/>
  <c r="H6" i="5"/>
  <c r="G6" i="6" s="1"/>
  <c r="I6" i="5"/>
  <c r="H6" i="6" s="1"/>
  <c r="J6" i="5"/>
  <c r="I6" i="6" s="1"/>
  <c r="K6" i="5"/>
  <c r="J6" i="6" s="1"/>
  <c r="L6" i="5"/>
  <c r="K6" i="6" s="1"/>
  <c r="M6" i="5"/>
  <c r="L6" i="6" s="1"/>
  <c r="N6" i="5"/>
  <c r="M6" i="6" s="1"/>
  <c r="O6" i="5"/>
  <c r="N6" i="6" s="1"/>
  <c r="P6" i="5"/>
  <c r="O6" i="6" s="1"/>
  <c r="Q6" i="5"/>
  <c r="P6" i="6" s="1"/>
  <c r="R6" i="5"/>
  <c r="Q6" i="6" s="1"/>
  <c r="S6" i="5"/>
  <c r="R6" i="6" s="1"/>
  <c r="T6" i="5"/>
  <c r="S6" i="6" s="1"/>
  <c r="U6" i="5"/>
  <c r="T6" i="6" s="1"/>
  <c r="V6" i="5"/>
  <c r="U6" i="6" s="1"/>
  <c r="W6" i="5"/>
  <c r="V6" i="6" s="1"/>
  <c r="C7" i="5"/>
  <c r="D7" i="5"/>
  <c r="C7" i="6" s="1"/>
  <c r="E7" i="5"/>
  <c r="D7" i="6" s="1"/>
  <c r="F7" i="5"/>
  <c r="E7" i="6" s="1"/>
  <c r="G7" i="5"/>
  <c r="F7" i="6" s="1"/>
  <c r="H7" i="5"/>
  <c r="G7" i="6" s="1"/>
  <c r="I7" i="5"/>
  <c r="H7" i="6" s="1"/>
  <c r="J7" i="5"/>
  <c r="I7" i="6" s="1"/>
  <c r="K7" i="5"/>
  <c r="J7" i="6" s="1"/>
  <c r="L7" i="5"/>
  <c r="K7" i="6" s="1"/>
  <c r="M7" i="5"/>
  <c r="L7" i="6" s="1"/>
  <c r="N7" i="5"/>
  <c r="M7" i="6" s="1"/>
  <c r="O7" i="5"/>
  <c r="N7" i="6" s="1"/>
  <c r="P7" i="5"/>
  <c r="O7" i="6" s="1"/>
  <c r="Q7" i="5"/>
  <c r="P7" i="6" s="1"/>
  <c r="R7" i="5"/>
  <c r="Q7" i="6" s="1"/>
  <c r="S7" i="5"/>
  <c r="R7" i="6" s="1"/>
  <c r="T7" i="5"/>
  <c r="S7" i="6" s="1"/>
  <c r="U7" i="5"/>
  <c r="T7" i="6" s="1"/>
  <c r="V7" i="5"/>
  <c r="U7" i="6" s="1"/>
  <c r="W7" i="5"/>
  <c r="V7" i="6" s="1"/>
  <c r="C8" i="5"/>
  <c r="B8" i="6" s="1"/>
  <c r="D8" i="5"/>
  <c r="C8" i="6" s="1"/>
  <c r="E8" i="5"/>
  <c r="D8" i="6" s="1"/>
  <c r="F8" i="5"/>
  <c r="E8" i="6" s="1"/>
  <c r="G8" i="5"/>
  <c r="F8" i="6" s="1"/>
  <c r="H8" i="5"/>
  <c r="G8" i="6" s="1"/>
  <c r="I8" i="5"/>
  <c r="H8" i="6" s="1"/>
  <c r="J8" i="5"/>
  <c r="I8" i="6" s="1"/>
  <c r="K8" i="5"/>
  <c r="J8" i="6" s="1"/>
  <c r="L8" i="5"/>
  <c r="K8" i="6" s="1"/>
  <c r="M8" i="5"/>
  <c r="L8" i="6" s="1"/>
  <c r="N8" i="5"/>
  <c r="M8" i="6" s="1"/>
  <c r="O8" i="5"/>
  <c r="N8" i="6" s="1"/>
  <c r="P8" i="5"/>
  <c r="O8" i="6" s="1"/>
  <c r="Q8" i="5"/>
  <c r="P8" i="6" s="1"/>
  <c r="R8" i="5"/>
  <c r="Q8" i="6" s="1"/>
  <c r="S8" i="5"/>
  <c r="R8" i="6" s="1"/>
  <c r="T8" i="5"/>
  <c r="S8" i="6" s="1"/>
  <c r="U8" i="5"/>
  <c r="T8" i="6" s="1"/>
  <c r="V8" i="5"/>
  <c r="U8" i="6" s="1"/>
  <c r="W8" i="5"/>
  <c r="V8" i="6" s="1"/>
  <c r="C9" i="5"/>
  <c r="B9" i="6" s="1"/>
  <c r="D9" i="5"/>
  <c r="C9" i="6" s="1"/>
  <c r="E9" i="5"/>
  <c r="D9" i="6" s="1"/>
  <c r="F9" i="5"/>
  <c r="E9" i="6" s="1"/>
  <c r="G9" i="5"/>
  <c r="F9" i="6" s="1"/>
  <c r="H9" i="5"/>
  <c r="G9" i="6" s="1"/>
  <c r="I9" i="5"/>
  <c r="H9" i="6" s="1"/>
  <c r="J9" i="5"/>
  <c r="I9" i="6" s="1"/>
  <c r="K9" i="5"/>
  <c r="J9" i="6" s="1"/>
  <c r="L9" i="5"/>
  <c r="K9" i="6" s="1"/>
  <c r="M9" i="5"/>
  <c r="L9" i="6" s="1"/>
  <c r="N9" i="5"/>
  <c r="M9" i="6" s="1"/>
  <c r="O9" i="5"/>
  <c r="N9" i="6" s="1"/>
  <c r="P9" i="5"/>
  <c r="O9" i="6" s="1"/>
  <c r="Q9" i="5"/>
  <c r="P9" i="6" s="1"/>
  <c r="R9" i="5"/>
  <c r="Q9" i="6" s="1"/>
  <c r="S9" i="5"/>
  <c r="R9" i="6" s="1"/>
  <c r="T9" i="5"/>
  <c r="S9" i="6" s="1"/>
  <c r="U9" i="5"/>
  <c r="T9" i="6" s="1"/>
  <c r="V9" i="5"/>
  <c r="U9" i="6" s="1"/>
  <c r="W9" i="5"/>
  <c r="V9" i="6" s="1"/>
  <c r="C10" i="5"/>
  <c r="D10" i="5"/>
  <c r="C10" i="6" s="1"/>
  <c r="E10" i="5"/>
  <c r="D10" i="6" s="1"/>
  <c r="F10" i="5"/>
  <c r="E10" i="6" s="1"/>
  <c r="G10" i="5"/>
  <c r="F10" i="6" s="1"/>
  <c r="H10" i="5"/>
  <c r="G10" i="6" s="1"/>
  <c r="I10" i="5"/>
  <c r="H10" i="6" s="1"/>
  <c r="J10" i="5"/>
  <c r="I10" i="6" s="1"/>
  <c r="K10" i="5"/>
  <c r="J10" i="6" s="1"/>
  <c r="L10" i="5"/>
  <c r="K10" i="6" s="1"/>
  <c r="M10" i="5"/>
  <c r="L10" i="6" s="1"/>
  <c r="N10" i="5"/>
  <c r="M10" i="6" s="1"/>
  <c r="O10" i="5"/>
  <c r="N10" i="6" s="1"/>
  <c r="P10" i="5"/>
  <c r="O10" i="6" s="1"/>
  <c r="Q10" i="5"/>
  <c r="P10" i="6" s="1"/>
  <c r="R10" i="5"/>
  <c r="Q10" i="6" s="1"/>
  <c r="S10" i="5"/>
  <c r="R10" i="6" s="1"/>
  <c r="T10" i="5"/>
  <c r="S10" i="6" s="1"/>
  <c r="U10" i="5"/>
  <c r="T10" i="6" s="1"/>
  <c r="V10" i="5"/>
  <c r="U10" i="6" s="1"/>
  <c r="W10" i="5"/>
  <c r="V10" i="6" s="1"/>
  <c r="C11" i="5"/>
  <c r="B11" i="6" s="1"/>
  <c r="D11" i="5"/>
  <c r="C11" i="6" s="1"/>
  <c r="E11" i="5"/>
  <c r="D11" i="6" s="1"/>
  <c r="F11" i="5"/>
  <c r="E11" i="6" s="1"/>
  <c r="G11" i="5"/>
  <c r="F11" i="6" s="1"/>
  <c r="H11" i="5"/>
  <c r="G11" i="6" s="1"/>
  <c r="I11" i="5"/>
  <c r="H11" i="6" s="1"/>
  <c r="J11" i="5"/>
  <c r="I11" i="6" s="1"/>
  <c r="K11" i="5"/>
  <c r="J11" i="6" s="1"/>
  <c r="L11" i="5"/>
  <c r="K11" i="6" s="1"/>
  <c r="M11" i="5"/>
  <c r="L11" i="6" s="1"/>
  <c r="N11" i="5"/>
  <c r="M11" i="6" s="1"/>
  <c r="O11" i="5"/>
  <c r="N11" i="6" s="1"/>
  <c r="P11" i="5"/>
  <c r="O11" i="6" s="1"/>
  <c r="Q11" i="5"/>
  <c r="P11" i="6" s="1"/>
  <c r="R11" i="5"/>
  <c r="Q11" i="6" s="1"/>
  <c r="S11" i="5"/>
  <c r="R11" i="6" s="1"/>
  <c r="T11" i="5"/>
  <c r="S11" i="6" s="1"/>
  <c r="U11" i="5"/>
  <c r="T11" i="6" s="1"/>
  <c r="V11" i="5"/>
  <c r="U11" i="6" s="1"/>
  <c r="W11" i="5"/>
  <c r="V11" i="6" s="1"/>
  <c r="C12" i="5"/>
  <c r="D12" i="5"/>
  <c r="C12" i="6" s="1"/>
  <c r="E12" i="5"/>
  <c r="D12" i="6" s="1"/>
  <c r="F12" i="5"/>
  <c r="E12" i="6" s="1"/>
  <c r="G12" i="5"/>
  <c r="F12" i="6" s="1"/>
  <c r="H12" i="5"/>
  <c r="G12" i="6" s="1"/>
  <c r="I12" i="5"/>
  <c r="H12" i="6" s="1"/>
  <c r="J12" i="5"/>
  <c r="I12" i="6" s="1"/>
  <c r="K12" i="5"/>
  <c r="J12" i="6" s="1"/>
  <c r="L12" i="5"/>
  <c r="K12" i="6" s="1"/>
  <c r="M12" i="5"/>
  <c r="L12" i="6" s="1"/>
  <c r="N12" i="5"/>
  <c r="M12" i="6" s="1"/>
  <c r="O12" i="5"/>
  <c r="N12" i="6" s="1"/>
  <c r="P12" i="5"/>
  <c r="O12" i="6" s="1"/>
  <c r="Q12" i="5"/>
  <c r="P12" i="6" s="1"/>
  <c r="R12" i="5"/>
  <c r="Q12" i="6" s="1"/>
  <c r="S12" i="5"/>
  <c r="R12" i="6" s="1"/>
  <c r="T12" i="5"/>
  <c r="S12" i="6" s="1"/>
  <c r="U12" i="5"/>
  <c r="T12" i="6" s="1"/>
  <c r="V12" i="5"/>
  <c r="U12" i="6" s="1"/>
  <c r="W12" i="5"/>
  <c r="V12" i="6" s="1"/>
  <c r="C13" i="5"/>
  <c r="B13" i="6" s="1"/>
  <c r="D13" i="5"/>
  <c r="C13" i="6" s="1"/>
  <c r="E13" i="5"/>
  <c r="D13" i="6" s="1"/>
  <c r="F13" i="5"/>
  <c r="E13" i="6" s="1"/>
  <c r="G13" i="5"/>
  <c r="F13" i="6" s="1"/>
  <c r="H13" i="5"/>
  <c r="G13" i="6" s="1"/>
  <c r="I13" i="5"/>
  <c r="H13" i="6" s="1"/>
  <c r="J13" i="5"/>
  <c r="I13" i="6" s="1"/>
  <c r="K13" i="5"/>
  <c r="J13" i="6" s="1"/>
  <c r="L13" i="5"/>
  <c r="K13" i="6" s="1"/>
  <c r="M13" i="5"/>
  <c r="L13" i="6" s="1"/>
  <c r="N13" i="5"/>
  <c r="M13" i="6" s="1"/>
  <c r="O13" i="5"/>
  <c r="N13" i="6" s="1"/>
  <c r="P13" i="5"/>
  <c r="O13" i="6" s="1"/>
  <c r="Q13" i="5"/>
  <c r="P13" i="6" s="1"/>
  <c r="R13" i="5"/>
  <c r="Q13" i="6" s="1"/>
  <c r="S13" i="5"/>
  <c r="R13" i="6" s="1"/>
  <c r="T13" i="5"/>
  <c r="S13" i="6" s="1"/>
  <c r="U13" i="5"/>
  <c r="T13" i="6" s="1"/>
  <c r="V13" i="5"/>
  <c r="U13" i="6" s="1"/>
  <c r="W13" i="5"/>
  <c r="V13" i="6" s="1"/>
  <c r="C14" i="5"/>
  <c r="B14" i="6" s="1"/>
  <c r="D14" i="5"/>
  <c r="C14" i="6" s="1"/>
  <c r="E14" i="5"/>
  <c r="D14" i="6" s="1"/>
  <c r="F14" i="5"/>
  <c r="E14" i="6" s="1"/>
  <c r="G14" i="5"/>
  <c r="F14" i="6" s="1"/>
  <c r="H14" i="5"/>
  <c r="G14" i="6" s="1"/>
  <c r="I14" i="5"/>
  <c r="H14" i="6" s="1"/>
  <c r="J14" i="5"/>
  <c r="I14" i="6" s="1"/>
  <c r="K14" i="5"/>
  <c r="J14" i="6" s="1"/>
  <c r="L14" i="5"/>
  <c r="K14" i="6" s="1"/>
  <c r="M14" i="5"/>
  <c r="L14" i="6" s="1"/>
  <c r="N14" i="5"/>
  <c r="M14" i="6" s="1"/>
  <c r="O14" i="5"/>
  <c r="N14" i="6" s="1"/>
  <c r="P14" i="5"/>
  <c r="O14" i="6" s="1"/>
  <c r="Q14" i="5"/>
  <c r="P14" i="6" s="1"/>
  <c r="R14" i="5"/>
  <c r="Q14" i="6" s="1"/>
  <c r="S14" i="5"/>
  <c r="R14" i="6" s="1"/>
  <c r="T14" i="5"/>
  <c r="S14" i="6" s="1"/>
  <c r="U14" i="5"/>
  <c r="T14" i="6" s="1"/>
  <c r="V14" i="5"/>
  <c r="U14" i="6" s="1"/>
  <c r="W14" i="5"/>
  <c r="V14" i="6" s="1"/>
  <c r="C15" i="5"/>
  <c r="D15" i="5"/>
  <c r="C15" i="6" s="1"/>
  <c r="E15" i="5"/>
  <c r="D15" i="6" s="1"/>
  <c r="F15" i="5"/>
  <c r="E15" i="6" s="1"/>
  <c r="G15" i="5"/>
  <c r="F15" i="6" s="1"/>
  <c r="H15" i="5"/>
  <c r="G15" i="6" s="1"/>
  <c r="I15" i="5"/>
  <c r="H15" i="6" s="1"/>
  <c r="J15" i="5"/>
  <c r="I15" i="6" s="1"/>
  <c r="K15" i="5"/>
  <c r="J15" i="6" s="1"/>
  <c r="L15" i="5"/>
  <c r="K15" i="6" s="1"/>
  <c r="M15" i="5"/>
  <c r="L15" i="6" s="1"/>
  <c r="N15" i="5"/>
  <c r="M15" i="6" s="1"/>
  <c r="O15" i="5"/>
  <c r="N15" i="6" s="1"/>
  <c r="P15" i="5"/>
  <c r="O15" i="6" s="1"/>
  <c r="Q15" i="5"/>
  <c r="P15" i="6" s="1"/>
  <c r="R15" i="5"/>
  <c r="Q15" i="6" s="1"/>
  <c r="S15" i="5"/>
  <c r="R15" i="6" s="1"/>
  <c r="T15" i="5"/>
  <c r="S15" i="6" s="1"/>
  <c r="U15" i="5"/>
  <c r="T15" i="6" s="1"/>
  <c r="V15" i="5"/>
  <c r="U15" i="6" s="1"/>
  <c r="W15" i="5"/>
  <c r="V15" i="6" s="1"/>
  <c r="C16" i="5"/>
  <c r="B16" i="6" s="1"/>
  <c r="D16" i="5"/>
  <c r="C16" i="6" s="1"/>
  <c r="E16" i="5"/>
  <c r="D16" i="6" s="1"/>
  <c r="F16" i="5"/>
  <c r="E16" i="6" s="1"/>
  <c r="G16" i="5"/>
  <c r="F16" i="6" s="1"/>
  <c r="H16" i="5"/>
  <c r="G16" i="6" s="1"/>
  <c r="I16" i="5"/>
  <c r="H16" i="6" s="1"/>
  <c r="J16" i="5"/>
  <c r="I16" i="6" s="1"/>
  <c r="K16" i="5"/>
  <c r="J16" i="6" s="1"/>
  <c r="L16" i="5"/>
  <c r="K16" i="6" s="1"/>
  <c r="M16" i="5"/>
  <c r="L16" i="6" s="1"/>
  <c r="N16" i="5"/>
  <c r="M16" i="6" s="1"/>
  <c r="O16" i="5"/>
  <c r="N16" i="6" s="1"/>
  <c r="P16" i="5"/>
  <c r="O16" i="6" s="1"/>
  <c r="Q16" i="5"/>
  <c r="P16" i="6" s="1"/>
  <c r="R16" i="5"/>
  <c r="Q16" i="6" s="1"/>
  <c r="S16" i="5"/>
  <c r="R16" i="6" s="1"/>
  <c r="T16" i="5"/>
  <c r="S16" i="6" s="1"/>
  <c r="U16" i="5"/>
  <c r="T16" i="6" s="1"/>
  <c r="V16" i="5"/>
  <c r="U16" i="6" s="1"/>
  <c r="W16" i="5"/>
  <c r="V16" i="6" s="1"/>
  <c r="C17" i="5"/>
  <c r="B17" i="6" s="1"/>
  <c r="D17" i="5"/>
  <c r="C17" i="6" s="1"/>
  <c r="E17" i="5"/>
  <c r="D17" i="6" s="1"/>
  <c r="F17" i="5"/>
  <c r="E17" i="6" s="1"/>
  <c r="G17" i="5"/>
  <c r="F17" i="6" s="1"/>
  <c r="H17" i="5"/>
  <c r="G17" i="6" s="1"/>
  <c r="I17" i="5"/>
  <c r="H17" i="6" s="1"/>
  <c r="J17" i="5"/>
  <c r="I17" i="6" s="1"/>
  <c r="K17" i="5"/>
  <c r="J17" i="6" s="1"/>
  <c r="L17" i="5"/>
  <c r="K17" i="6" s="1"/>
  <c r="M17" i="5"/>
  <c r="L17" i="6" s="1"/>
  <c r="N17" i="5"/>
  <c r="M17" i="6" s="1"/>
  <c r="O17" i="5"/>
  <c r="N17" i="6" s="1"/>
  <c r="P17" i="5"/>
  <c r="O17" i="6" s="1"/>
  <c r="Q17" i="5"/>
  <c r="P17" i="6" s="1"/>
  <c r="R17" i="5"/>
  <c r="Q17" i="6" s="1"/>
  <c r="S17" i="5"/>
  <c r="R17" i="6" s="1"/>
  <c r="T17" i="5"/>
  <c r="S17" i="6" s="1"/>
  <c r="U17" i="5"/>
  <c r="T17" i="6" s="1"/>
  <c r="V17" i="5"/>
  <c r="U17" i="6" s="1"/>
  <c r="W17" i="5"/>
  <c r="V17" i="6" s="1"/>
  <c r="C18" i="5"/>
  <c r="D18" i="5"/>
  <c r="C18" i="6" s="1"/>
  <c r="E18" i="5"/>
  <c r="D18" i="6" s="1"/>
  <c r="F18" i="5"/>
  <c r="E18" i="6" s="1"/>
  <c r="G18" i="5"/>
  <c r="F18" i="6" s="1"/>
  <c r="H18" i="5"/>
  <c r="G18" i="6" s="1"/>
  <c r="I18" i="5"/>
  <c r="H18" i="6" s="1"/>
  <c r="J18" i="5"/>
  <c r="I18" i="6" s="1"/>
  <c r="K18" i="5"/>
  <c r="J18" i="6" s="1"/>
  <c r="L18" i="5"/>
  <c r="K18" i="6" s="1"/>
  <c r="M18" i="5"/>
  <c r="L18" i="6" s="1"/>
  <c r="N18" i="5"/>
  <c r="M18" i="6" s="1"/>
  <c r="O18" i="5"/>
  <c r="N18" i="6" s="1"/>
  <c r="P18" i="5"/>
  <c r="O18" i="6" s="1"/>
  <c r="Q18" i="5"/>
  <c r="P18" i="6" s="1"/>
  <c r="R18" i="5"/>
  <c r="Q18" i="6" s="1"/>
  <c r="S18" i="5"/>
  <c r="R18" i="6" s="1"/>
  <c r="T18" i="5"/>
  <c r="S18" i="6" s="1"/>
  <c r="U18" i="5"/>
  <c r="T18" i="6" s="1"/>
  <c r="V18" i="5"/>
  <c r="U18" i="6" s="1"/>
  <c r="W18" i="5"/>
  <c r="V18" i="6" s="1"/>
  <c r="C19" i="5"/>
  <c r="B19" i="6" s="1"/>
  <c r="D19" i="5"/>
  <c r="C19" i="6" s="1"/>
  <c r="E19" i="5"/>
  <c r="D19" i="6" s="1"/>
  <c r="F19" i="5"/>
  <c r="E19" i="6" s="1"/>
  <c r="G19" i="5"/>
  <c r="F19" i="6" s="1"/>
  <c r="H19" i="5"/>
  <c r="G19" i="6" s="1"/>
  <c r="I19" i="5"/>
  <c r="H19" i="6" s="1"/>
  <c r="J19" i="5"/>
  <c r="I19" i="6" s="1"/>
  <c r="K19" i="5"/>
  <c r="J19" i="6" s="1"/>
  <c r="L19" i="5"/>
  <c r="K19" i="6" s="1"/>
  <c r="M19" i="5"/>
  <c r="L19" i="6" s="1"/>
  <c r="N19" i="5"/>
  <c r="M19" i="6" s="1"/>
  <c r="O19" i="5"/>
  <c r="N19" i="6" s="1"/>
  <c r="P19" i="5"/>
  <c r="O19" i="6" s="1"/>
  <c r="Q19" i="5"/>
  <c r="P19" i="6" s="1"/>
  <c r="R19" i="5"/>
  <c r="Q19" i="6" s="1"/>
  <c r="S19" i="5"/>
  <c r="R19" i="6" s="1"/>
  <c r="T19" i="5"/>
  <c r="S19" i="6" s="1"/>
  <c r="U19" i="5"/>
  <c r="T19" i="6" s="1"/>
  <c r="V19" i="5"/>
  <c r="U19" i="6" s="1"/>
  <c r="W19" i="5"/>
  <c r="V19" i="6" s="1"/>
  <c r="C20" i="5"/>
  <c r="D20" i="5"/>
  <c r="C20" i="6" s="1"/>
  <c r="E20" i="5"/>
  <c r="D20" i="6" s="1"/>
  <c r="F20" i="5"/>
  <c r="E20" i="6" s="1"/>
  <c r="G20" i="5"/>
  <c r="F20" i="6" s="1"/>
  <c r="H20" i="5"/>
  <c r="G20" i="6" s="1"/>
  <c r="I20" i="5"/>
  <c r="H20" i="6" s="1"/>
  <c r="J20" i="5"/>
  <c r="I20" i="6" s="1"/>
  <c r="K20" i="5"/>
  <c r="J20" i="6" s="1"/>
  <c r="L20" i="5"/>
  <c r="K20" i="6" s="1"/>
  <c r="M20" i="5"/>
  <c r="L20" i="6" s="1"/>
  <c r="N20" i="5"/>
  <c r="M20" i="6" s="1"/>
  <c r="O20" i="5"/>
  <c r="N20" i="6" s="1"/>
  <c r="P20" i="5"/>
  <c r="O20" i="6" s="1"/>
  <c r="Q20" i="5"/>
  <c r="P20" i="6" s="1"/>
  <c r="R20" i="5"/>
  <c r="Q20" i="6" s="1"/>
  <c r="S20" i="5"/>
  <c r="R20" i="6" s="1"/>
  <c r="T20" i="5"/>
  <c r="S20" i="6" s="1"/>
  <c r="U20" i="5"/>
  <c r="T20" i="6" s="1"/>
  <c r="V20" i="5"/>
  <c r="U20" i="6" s="1"/>
  <c r="W20" i="5"/>
  <c r="V20" i="6" s="1"/>
  <c r="C21" i="5"/>
  <c r="B21" i="6" s="1"/>
  <c r="D21" i="5"/>
  <c r="C21" i="6" s="1"/>
  <c r="E21" i="5"/>
  <c r="D21" i="6" s="1"/>
  <c r="F21" i="5"/>
  <c r="E21" i="6" s="1"/>
  <c r="G21" i="5"/>
  <c r="F21" i="6" s="1"/>
  <c r="H21" i="5"/>
  <c r="G21" i="6" s="1"/>
  <c r="I21" i="5"/>
  <c r="H21" i="6" s="1"/>
  <c r="J21" i="5"/>
  <c r="I21" i="6" s="1"/>
  <c r="K21" i="5"/>
  <c r="J21" i="6" s="1"/>
  <c r="L21" i="5"/>
  <c r="K21" i="6" s="1"/>
  <c r="M21" i="5"/>
  <c r="L21" i="6" s="1"/>
  <c r="N21" i="5"/>
  <c r="M21" i="6" s="1"/>
  <c r="O21" i="5"/>
  <c r="N21" i="6" s="1"/>
  <c r="P21" i="5"/>
  <c r="O21" i="6" s="1"/>
  <c r="Q21" i="5"/>
  <c r="P21" i="6" s="1"/>
  <c r="R21" i="5"/>
  <c r="Q21" i="6" s="1"/>
  <c r="S21" i="5"/>
  <c r="R21" i="6" s="1"/>
  <c r="T21" i="5"/>
  <c r="S21" i="6" s="1"/>
  <c r="U21" i="5"/>
  <c r="T21" i="6" s="1"/>
  <c r="V21" i="5"/>
  <c r="U21" i="6" s="1"/>
  <c r="W21" i="5"/>
  <c r="V21" i="6" s="1"/>
  <c r="C22" i="5"/>
  <c r="B22" i="6" s="1"/>
  <c r="D22" i="5"/>
  <c r="C22" i="6" s="1"/>
  <c r="E22" i="5"/>
  <c r="D22" i="6" s="1"/>
  <c r="F22" i="5"/>
  <c r="E22" i="6" s="1"/>
  <c r="G22" i="5"/>
  <c r="F22" i="6" s="1"/>
  <c r="H22" i="5"/>
  <c r="G22" i="6" s="1"/>
  <c r="I22" i="5"/>
  <c r="H22" i="6" s="1"/>
  <c r="J22" i="5"/>
  <c r="I22" i="6" s="1"/>
  <c r="K22" i="5"/>
  <c r="J22" i="6" s="1"/>
  <c r="L22" i="5"/>
  <c r="K22" i="6" s="1"/>
  <c r="M22" i="5"/>
  <c r="L22" i="6" s="1"/>
  <c r="N22" i="5"/>
  <c r="M22" i="6" s="1"/>
  <c r="O22" i="5"/>
  <c r="N22" i="6" s="1"/>
  <c r="P22" i="5"/>
  <c r="O22" i="6" s="1"/>
  <c r="Q22" i="5"/>
  <c r="P22" i="6" s="1"/>
  <c r="R22" i="5"/>
  <c r="Q22" i="6" s="1"/>
  <c r="S22" i="5"/>
  <c r="R22" i="6" s="1"/>
  <c r="T22" i="5"/>
  <c r="S22" i="6" s="1"/>
  <c r="U22" i="5"/>
  <c r="T22" i="6" s="1"/>
  <c r="V22" i="5"/>
  <c r="U22" i="6" s="1"/>
  <c r="W22" i="5"/>
  <c r="V22" i="6" s="1"/>
  <c r="C23" i="5"/>
  <c r="D23" i="5"/>
  <c r="C23" i="6" s="1"/>
  <c r="E23" i="5"/>
  <c r="D23" i="6" s="1"/>
  <c r="F23" i="5"/>
  <c r="E23" i="6" s="1"/>
  <c r="G23" i="5"/>
  <c r="F23" i="6" s="1"/>
  <c r="H23" i="5"/>
  <c r="G23" i="6" s="1"/>
  <c r="I23" i="5"/>
  <c r="H23" i="6" s="1"/>
  <c r="J23" i="5"/>
  <c r="I23" i="6" s="1"/>
  <c r="K23" i="5"/>
  <c r="J23" i="6" s="1"/>
  <c r="L23" i="5"/>
  <c r="K23" i="6" s="1"/>
  <c r="M23" i="5"/>
  <c r="L23" i="6" s="1"/>
  <c r="N23" i="5"/>
  <c r="M23" i="6" s="1"/>
  <c r="O23" i="5"/>
  <c r="N23" i="6" s="1"/>
  <c r="P23" i="5"/>
  <c r="O23" i="6" s="1"/>
  <c r="Q23" i="5"/>
  <c r="P23" i="6" s="1"/>
  <c r="R23" i="5"/>
  <c r="Q23" i="6" s="1"/>
  <c r="S23" i="5"/>
  <c r="R23" i="6" s="1"/>
  <c r="T23" i="5"/>
  <c r="S23" i="6" s="1"/>
  <c r="U23" i="5"/>
  <c r="T23" i="6" s="1"/>
  <c r="V23" i="5"/>
  <c r="U23" i="6" s="1"/>
  <c r="W23" i="5"/>
  <c r="V23" i="6" s="1"/>
  <c r="C24" i="5"/>
  <c r="D24" i="5"/>
  <c r="C24" i="6" s="1"/>
  <c r="E24" i="5"/>
  <c r="D24" i="6" s="1"/>
  <c r="F24" i="5"/>
  <c r="E24" i="6" s="1"/>
  <c r="G24" i="5"/>
  <c r="F24" i="6" s="1"/>
  <c r="H24" i="5"/>
  <c r="G24" i="6" s="1"/>
  <c r="I24" i="5"/>
  <c r="H24" i="6" s="1"/>
  <c r="J24" i="5"/>
  <c r="I24" i="6" s="1"/>
  <c r="K24" i="5"/>
  <c r="J24" i="6" s="1"/>
  <c r="L24" i="5"/>
  <c r="K24" i="6" s="1"/>
  <c r="M24" i="5"/>
  <c r="L24" i="6" s="1"/>
  <c r="N24" i="5"/>
  <c r="M24" i="6" s="1"/>
  <c r="O24" i="5"/>
  <c r="N24" i="6" s="1"/>
  <c r="P24" i="5"/>
  <c r="O24" i="6" s="1"/>
  <c r="Q24" i="5"/>
  <c r="P24" i="6" s="1"/>
  <c r="R24" i="5"/>
  <c r="Q24" i="6" s="1"/>
  <c r="S24" i="5"/>
  <c r="R24" i="6" s="1"/>
  <c r="T24" i="5"/>
  <c r="S24" i="6" s="1"/>
  <c r="U24" i="5"/>
  <c r="T24" i="6" s="1"/>
  <c r="V24" i="5"/>
  <c r="U24" i="6" s="1"/>
  <c r="W24" i="5"/>
  <c r="V24" i="6" s="1"/>
  <c r="C25" i="5"/>
  <c r="B25" i="6" s="1"/>
  <c r="D25" i="5"/>
  <c r="C25" i="6" s="1"/>
  <c r="E25" i="5"/>
  <c r="D25" i="6" s="1"/>
  <c r="F25" i="5"/>
  <c r="E25" i="6" s="1"/>
  <c r="G25" i="5"/>
  <c r="F25" i="6" s="1"/>
  <c r="H25" i="5"/>
  <c r="G25" i="6" s="1"/>
  <c r="I25" i="5"/>
  <c r="H25" i="6" s="1"/>
  <c r="J25" i="5"/>
  <c r="I25" i="6" s="1"/>
  <c r="K25" i="5"/>
  <c r="J25" i="6" s="1"/>
  <c r="L25" i="5"/>
  <c r="K25" i="6" s="1"/>
  <c r="M25" i="5"/>
  <c r="L25" i="6" s="1"/>
  <c r="N25" i="5"/>
  <c r="M25" i="6" s="1"/>
  <c r="O25" i="5"/>
  <c r="N25" i="6" s="1"/>
  <c r="P25" i="5"/>
  <c r="O25" i="6" s="1"/>
  <c r="Q25" i="5"/>
  <c r="P25" i="6" s="1"/>
  <c r="R25" i="5"/>
  <c r="Q25" i="6" s="1"/>
  <c r="S25" i="5"/>
  <c r="R25" i="6" s="1"/>
  <c r="T25" i="5"/>
  <c r="S25" i="6" s="1"/>
  <c r="U25" i="5"/>
  <c r="T25" i="6" s="1"/>
  <c r="V25" i="5"/>
  <c r="U25" i="6" s="1"/>
  <c r="W25" i="5"/>
  <c r="V25" i="6" s="1"/>
  <c r="C26" i="5"/>
  <c r="D26" i="5"/>
  <c r="C26" i="6" s="1"/>
  <c r="E26" i="5"/>
  <c r="D26" i="6" s="1"/>
  <c r="F26" i="5"/>
  <c r="E26" i="6" s="1"/>
  <c r="G26" i="5"/>
  <c r="F26" i="6" s="1"/>
  <c r="H26" i="5"/>
  <c r="G26" i="6" s="1"/>
  <c r="I26" i="5"/>
  <c r="H26" i="6" s="1"/>
  <c r="J26" i="5"/>
  <c r="I26" i="6" s="1"/>
  <c r="K26" i="5"/>
  <c r="J26" i="6" s="1"/>
  <c r="L26" i="5"/>
  <c r="K26" i="6" s="1"/>
  <c r="M26" i="5"/>
  <c r="L26" i="6" s="1"/>
  <c r="N26" i="5"/>
  <c r="M26" i="6" s="1"/>
  <c r="O26" i="5"/>
  <c r="N26" i="6" s="1"/>
  <c r="P26" i="5"/>
  <c r="O26" i="6" s="1"/>
  <c r="Q26" i="5"/>
  <c r="P26" i="6" s="1"/>
  <c r="R26" i="5"/>
  <c r="Q26" i="6" s="1"/>
  <c r="S26" i="5"/>
  <c r="R26" i="6" s="1"/>
  <c r="T26" i="5"/>
  <c r="S26" i="6" s="1"/>
  <c r="U26" i="5"/>
  <c r="T26" i="6" s="1"/>
  <c r="V26" i="5"/>
  <c r="U26" i="6" s="1"/>
  <c r="W26" i="5"/>
  <c r="V26" i="6" s="1"/>
  <c r="C27" i="5"/>
  <c r="B27" i="6" s="1"/>
  <c r="D27" i="5"/>
  <c r="C27" i="6" s="1"/>
  <c r="E27" i="5"/>
  <c r="D27" i="6" s="1"/>
  <c r="F27" i="5"/>
  <c r="E27" i="6" s="1"/>
  <c r="G27" i="5"/>
  <c r="F27" i="6" s="1"/>
  <c r="H27" i="5"/>
  <c r="G27" i="6" s="1"/>
  <c r="I27" i="5"/>
  <c r="H27" i="6" s="1"/>
  <c r="J27" i="5"/>
  <c r="I27" i="6" s="1"/>
  <c r="K27" i="5"/>
  <c r="J27" i="6" s="1"/>
  <c r="L27" i="5"/>
  <c r="K27" i="6" s="1"/>
  <c r="M27" i="5"/>
  <c r="L27" i="6" s="1"/>
  <c r="N27" i="5"/>
  <c r="M27" i="6" s="1"/>
  <c r="O27" i="5"/>
  <c r="N27" i="6" s="1"/>
  <c r="P27" i="5"/>
  <c r="O27" i="6" s="1"/>
  <c r="Q27" i="5"/>
  <c r="P27" i="6" s="1"/>
  <c r="R27" i="5"/>
  <c r="Q27" i="6" s="1"/>
  <c r="S27" i="5"/>
  <c r="R27" i="6" s="1"/>
  <c r="T27" i="5"/>
  <c r="S27" i="6" s="1"/>
  <c r="U27" i="5"/>
  <c r="T27" i="6" s="1"/>
  <c r="V27" i="5"/>
  <c r="U27" i="6" s="1"/>
  <c r="W27" i="5"/>
  <c r="V27" i="6" s="1"/>
  <c r="C28" i="5"/>
  <c r="B28" i="6" s="1"/>
  <c r="D28" i="5"/>
  <c r="C28" i="6" s="1"/>
  <c r="E28" i="5"/>
  <c r="D28" i="6" s="1"/>
  <c r="F28" i="5"/>
  <c r="E28" i="6" s="1"/>
  <c r="G28" i="5"/>
  <c r="F28" i="6" s="1"/>
  <c r="H28" i="5"/>
  <c r="G28" i="6" s="1"/>
  <c r="I28" i="5"/>
  <c r="H28" i="6" s="1"/>
  <c r="J28" i="5"/>
  <c r="I28" i="6" s="1"/>
  <c r="K28" i="5"/>
  <c r="J28" i="6" s="1"/>
  <c r="L28" i="5"/>
  <c r="K28" i="6" s="1"/>
  <c r="M28" i="5"/>
  <c r="L28" i="6" s="1"/>
  <c r="N28" i="5"/>
  <c r="M28" i="6" s="1"/>
  <c r="O28" i="5"/>
  <c r="N28" i="6" s="1"/>
  <c r="P28" i="5"/>
  <c r="O28" i="6" s="1"/>
  <c r="Q28" i="5"/>
  <c r="P28" i="6" s="1"/>
  <c r="R28" i="5"/>
  <c r="Q28" i="6" s="1"/>
  <c r="S28" i="5"/>
  <c r="R28" i="6" s="1"/>
  <c r="T28" i="5"/>
  <c r="S28" i="6" s="1"/>
  <c r="U28" i="5"/>
  <c r="T28" i="6" s="1"/>
  <c r="V28" i="5"/>
  <c r="U28" i="6" s="1"/>
  <c r="W28" i="5"/>
  <c r="V28" i="6" s="1"/>
  <c r="C29" i="5"/>
  <c r="B29" i="6" s="1"/>
  <c r="D29" i="5"/>
  <c r="C29" i="6" s="1"/>
  <c r="E29" i="5"/>
  <c r="D29" i="6" s="1"/>
  <c r="F29" i="5"/>
  <c r="E29" i="6" s="1"/>
  <c r="G29" i="5"/>
  <c r="F29" i="6" s="1"/>
  <c r="H29" i="5"/>
  <c r="G29" i="6" s="1"/>
  <c r="I29" i="5"/>
  <c r="H29" i="6" s="1"/>
  <c r="J29" i="5"/>
  <c r="I29" i="6" s="1"/>
  <c r="K29" i="5"/>
  <c r="J29" i="6" s="1"/>
  <c r="L29" i="5"/>
  <c r="K29" i="6" s="1"/>
  <c r="M29" i="5"/>
  <c r="L29" i="6" s="1"/>
  <c r="N29" i="5"/>
  <c r="M29" i="6" s="1"/>
  <c r="O29" i="5"/>
  <c r="N29" i="6" s="1"/>
  <c r="P29" i="5"/>
  <c r="O29" i="6" s="1"/>
  <c r="Q29" i="5"/>
  <c r="P29" i="6" s="1"/>
  <c r="R29" i="5"/>
  <c r="Q29" i="6" s="1"/>
  <c r="S29" i="5"/>
  <c r="R29" i="6" s="1"/>
  <c r="T29" i="5"/>
  <c r="S29" i="6" s="1"/>
  <c r="U29" i="5"/>
  <c r="T29" i="6" s="1"/>
  <c r="V29" i="5"/>
  <c r="U29" i="6" s="1"/>
  <c r="W29" i="5"/>
  <c r="V29" i="6" s="1"/>
  <c r="C30" i="5"/>
  <c r="B30" i="6" s="1"/>
  <c r="D30" i="5"/>
  <c r="C30" i="6" s="1"/>
  <c r="E30" i="5"/>
  <c r="D30" i="6" s="1"/>
  <c r="F30" i="5"/>
  <c r="E30" i="6" s="1"/>
  <c r="G30" i="5"/>
  <c r="F30" i="6" s="1"/>
  <c r="H30" i="5"/>
  <c r="G30" i="6" s="1"/>
  <c r="I30" i="5"/>
  <c r="H30" i="6" s="1"/>
  <c r="J30" i="5"/>
  <c r="I30" i="6" s="1"/>
  <c r="K30" i="5"/>
  <c r="J30" i="6" s="1"/>
  <c r="L30" i="5"/>
  <c r="K30" i="6" s="1"/>
  <c r="M30" i="5"/>
  <c r="L30" i="6" s="1"/>
  <c r="N30" i="5"/>
  <c r="M30" i="6" s="1"/>
  <c r="O30" i="5"/>
  <c r="N30" i="6" s="1"/>
  <c r="P30" i="5"/>
  <c r="O30" i="6" s="1"/>
  <c r="Q30" i="5"/>
  <c r="P30" i="6" s="1"/>
  <c r="R30" i="5"/>
  <c r="Q30" i="6" s="1"/>
  <c r="S30" i="5"/>
  <c r="R30" i="6" s="1"/>
  <c r="T30" i="5"/>
  <c r="S30" i="6" s="1"/>
  <c r="U30" i="5"/>
  <c r="T30" i="6" s="1"/>
  <c r="V30" i="5"/>
  <c r="U30" i="6" s="1"/>
  <c r="W30" i="5"/>
  <c r="V30" i="6" s="1"/>
  <c r="C31" i="5"/>
  <c r="D31" i="5"/>
  <c r="C31" i="6" s="1"/>
  <c r="E31" i="5"/>
  <c r="D31" i="6" s="1"/>
  <c r="F31" i="5"/>
  <c r="E31" i="6" s="1"/>
  <c r="G31" i="5"/>
  <c r="F31" i="6" s="1"/>
  <c r="H31" i="5"/>
  <c r="G31" i="6" s="1"/>
  <c r="I31" i="5"/>
  <c r="H31" i="6" s="1"/>
  <c r="J31" i="5"/>
  <c r="I31" i="6" s="1"/>
  <c r="K31" i="5"/>
  <c r="J31" i="6" s="1"/>
  <c r="L31" i="5"/>
  <c r="K31" i="6" s="1"/>
  <c r="M31" i="5"/>
  <c r="L31" i="6" s="1"/>
  <c r="N31" i="5"/>
  <c r="M31" i="6" s="1"/>
  <c r="O31" i="5"/>
  <c r="N31" i="6" s="1"/>
  <c r="P31" i="5"/>
  <c r="O31" i="6" s="1"/>
  <c r="Q31" i="5"/>
  <c r="P31" i="6" s="1"/>
  <c r="R31" i="5"/>
  <c r="Q31" i="6" s="1"/>
  <c r="S31" i="5"/>
  <c r="R31" i="6" s="1"/>
  <c r="T31" i="5"/>
  <c r="S31" i="6" s="1"/>
  <c r="U31" i="5"/>
  <c r="T31" i="6" s="1"/>
  <c r="V31" i="5"/>
  <c r="U31" i="6" s="1"/>
  <c r="W31" i="5"/>
  <c r="V31" i="6" s="1"/>
  <c r="C32" i="5"/>
  <c r="B32" i="6" s="1"/>
  <c r="D32" i="5"/>
  <c r="C32" i="6" s="1"/>
  <c r="E32" i="5"/>
  <c r="D32" i="6" s="1"/>
  <c r="F32" i="5"/>
  <c r="E32" i="6" s="1"/>
  <c r="G32" i="5"/>
  <c r="F32" i="6" s="1"/>
  <c r="H32" i="5"/>
  <c r="G32" i="6" s="1"/>
  <c r="I32" i="5"/>
  <c r="H32" i="6" s="1"/>
  <c r="J32" i="5"/>
  <c r="I32" i="6" s="1"/>
  <c r="K32" i="5"/>
  <c r="J32" i="6" s="1"/>
  <c r="L32" i="5"/>
  <c r="K32" i="6" s="1"/>
  <c r="M32" i="5"/>
  <c r="L32" i="6" s="1"/>
  <c r="N32" i="5"/>
  <c r="M32" i="6" s="1"/>
  <c r="O32" i="5"/>
  <c r="N32" i="6" s="1"/>
  <c r="P32" i="5"/>
  <c r="O32" i="6" s="1"/>
  <c r="Q32" i="5"/>
  <c r="P32" i="6" s="1"/>
  <c r="R32" i="5"/>
  <c r="Q32" i="6" s="1"/>
  <c r="S32" i="5"/>
  <c r="R32" i="6" s="1"/>
  <c r="T32" i="5"/>
  <c r="S32" i="6" s="1"/>
  <c r="U32" i="5"/>
  <c r="T32" i="6" s="1"/>
  <c r="V32" i="5"/>
  <c r="U32" i="6" s="1"/>
  <c r="W32" i="5"/>
  <c r="V32" i="6" s="1"/>
  <c r="C33" i="5"/>
  <c r="B33" i="6" s="1"/>
  <c r="D33" i="5"/>
  <c r="C33" i="6" s="1"/>
  <c r="E33" i="5"/>
  <c r="D33" i="6" s="1"/>
  <c r="F33" i="5"/>
  <c r="E33" i="6" s="1"/>
  <c r="G33" i="5"/>
  <c r="F33" i="6" s="1"/>
  <c r="H33" i="5"/>
  <c r="G33" i="6" s="1"/>
  <c r="I33" i="5"/>
  <c r="H33" i="6" s="1"/>
  <c r="J33" i="5"/>
  <c r="I33" i="6" s="1"/>
  <c r="K33" i="5"/>
  <c r="J33" i="6" s="1"/>
  <c r="L33" i="5"/>
  <c r="K33" i="6" s="1"/>
  <c r="M33" i="5"/>
  <c r="L33" i="6" s="1"/>
  <c r="N33" i="5"/>
  <c r="M33" i="6" s="1"/>
  <c r="O33" i="5"/>
  <c r="N33" i="6" s="1"/>
  <c r="P33" i="5"/>
  <c r="O33" i="6" s="1"/>
  <c r="Q33" i="5"/>
  <c r="P33" i="6" s="1"/>
  <c r="R33" i="5"/>
  <c r="Q33" i="6" s="1"/>
  <c r="S33" i="5"/>
  <c r="R33" i="6" s="1"/>
  <c r="T33" i="5"/>
  <c r="S33" i="6" s="1"/>
  <c r="U33" i="5"/>
  <c r="T33" i="6" s="1"/>
  <c r="V33" i="5"/>
  <c r="U33" i="6" s="1"/>
  <c r="W33" i="5"/>
  <c r="V33" i="6" s="1"/>
  <c r="C34" i="5"/>
  <c r="D34" i="5"/>
  <c r="C34" i="6" s="1"/>
  <c r="E34" i="5"/>
  <c r="D34" i="6" s="1"/>
  <c r="F34" i="5"/>
  <c r="E34" i="6" s="1"/>
  <c r="G34" i="5"/>
  <c r="F34" i="6" s="1"/>
  <c r="H34" i="5"/>
  <c r="G34" i="6" s="1"/>
  <c r="I34" i="5"/>
  <c r="H34" i="6" s="1"/>
  <c r="J34" i="5"/>
  <c r="I34" i="6" s="1"/>
  <c r="K34" i="5"/>
  <c r="J34" i="6" s="1"/>
  <c r="L34" i="5"/>
  <c r="K34" i="6" s="1"/>
  <c r="M34" i="5"/>
  <c r="L34" i="6" s="1"/>
  <c r="N34" i="5"/>
  <c r="M34" i="6" s="1"/>
  <c r="O34" i="5"/>
  <c r="N34" i="6" s="1"/>
  <c r="P34" i="5"/>
  <c r="O34" i="6" s="1"/>
  <c r="Q34" i="5"/>
  <c r="P34" i="6" s="1"/>
  <c r="R34" i="5"/>
  <c r="Q34" i="6" s="1"/>
  <c r="S34" i="5"/>
  <c r="R34" i="6" s="1"/>
  <c r="T34" i="5"/>
  <c r="S34" i="6" s="1"/>
  <c r="U34" i="5"/>
  <c r="T34" i="6" s="1"/>
  <c r="V34" i="5"/>
  <c r="U34" i="6" s="1"/>
  <c r="W34" i="5"/>
  <c r="V34" i="6" s="1"/>
  <c r="C35" i="5"/>
  <c r="B35" i="6" s="1"/>
  <c r="D35" i="5"/>
  <c r="C35" i="6" s="1"/>
  <c r="E35" i="5"/>
  <c r="D35" i="6" s="1"/>
  <c r="F35" i="5"/>
  <c r="E35" i="6" s="1"/>
  <c r="G35" i="5"/>
  <c r="F35" i="6" s="1"/>
  <c r="H35" i="5"/>
  <c r="G35" i="6" s="1"/>
  <c r="I35" i="5"/>
  <c r="H35" i="6" s="1"/>
  <c r="J35" i="5"/>
  <c r="I35" i="6" s="1"/>
  <c r="K35" i="5"/>
  <c r="J35" i="6" s="1"/>
  <c r="L35" i="5"/>
  <c r="K35" i="6" s="1"/>
  <c r="M35" i="5"/>
  <c r="L35" i="6" s="1"/>
  <c r="N35" i="5"/>
  <c r="M35" i="6" s="1"/>
  <c r="O35" i="5"/>
  <c r="N35" i="6" s="1"/>
  <c r="P35" i="5"/>
  <c r="O35" i="6" s="1"/>
  <c r="Q35" i="5"/>
  <c r="P35" i="6" s="1"/>
  <c r="R35" i="5"/>
  <c r="Q35" i="6" s="1"/>
  <c r="S35" i="5"/>
  <c r="R35" i="6" s="1"/>
  <c r="T35" i="5"/>
  <c r="S35" i="6" s="1"/>
  <c r="U35" i="5"/>
  <c r="T35" i="6" s="1"/>
  <c r="V35" i="5"/>
  <c r="U35" i="6" s="1"/>
  <c r="W35" i="5"/>
  <c r="V35" i="6" s="1"/>
  <c r="C36" i="5"/>
  <c r="B36" i="6" s="1"/>
  <c r="D36" i="5"/>
  <c r="C36" i="6" s="1"/>
  <c r="E36" i="5"/>
  <c r="D36" i="6" s="1"/>
  <c r="F36" i="5"/>
  <c r="E36" i="6" s="1"/>
  <c r="G36" i="5"/>
  <c r="F36" i="6" s="1"/>
  <c r="H36" i="5"/>
  <c r="G36" i="6" s="1"/>
  <c r="I36" i="5"/>
  <c r="H36" i="6" s="1"/>
  <c r="J36" i="5"/>
  <c r="I36" i="6" s="1"/>
  <c r="K36" i="5"/>
  <c r="J36" i="6" s="1"/>
  <c r="L36" i="5"/>
  <c r="K36" i="6" s="1"/>
  <c r="M36" i="5"/>
  <c r="L36" i="6" s="1"/>
  <c r="N36" i="5"/>
  <c r="M36" i="6" s="1"/>
  <c r="O36" i="5"/>
  <c r="N36" i="6" s="1"/>
  <c r="P36" i="5"/>
  <c r="O36" i="6" s="1"/>
  <c r="Q36" i="5"/>
  <c r="P36" i="6" s="1"/>
  <c r="R36" i="5"/>
  <c r="Q36" i="6" s="1"/>
  <c r="S36" i="5"/>
  <c r="R36" i="6" s="1"/>
  <c r="T36" i="5"/>
  <c r="S36" i="6" s="1"/>
  <c r="U36" i="5"/>
  <c r="T36" i="6" s="1"/>
  <c r="V36" i="5"/>
  <c r="U36" i="6" s="1"/>
  <c r="W36" i="5"/>
  <c r="V36" i="6" s="1"/>
  <c r="C37" i="5"/>
  <c r="B37" i="6" s="1"/>
  <c r="D37" i="5"/>
  <c r="C37" i="6" s="1"/>
  <c r="E37" i="5"/>
  <c r="D37" i="6" s="1"/>
  <c r="F37" i="5"/>
  <c r="E37" i="6" s="1"/>
  <c r="G37" i="5"/>
  <c r="F37" i="6" s="1"/>
  <c r="H37" i="5"/>
  <c r="G37" i="6" s="1"/>
  <c r="I37" i="5"/>
  <c r="H37" i="6" s="1"/>
  <c r="J37" i="5"/>
  <c r="I37" i="6" s="1"/>
  <c r="K37" i="5"/>
  <c r="J37" i="6" s="1"/>
  <c r="L37" i="5"/>
  <c r="K37" i="6" s="1"/>
  <c r="M37" i="5"/>
  <c r="L37" i="6" s="1"/>
  <c r="N37" i="5"/>
  <c r="M37" i="6" s="1"/>
  <c r="O37" i="5"/>
  <c r="N37" i="6" s="1"/>
  <c r="P37" i="5"/>
  <c r="O37" i="6" s="1"/>
  <c r="Q37" i="5"/>
  <c r="P37" i="6" s="1"/>
  <c r="R37" i="5"/>
  <c r="Q37" i="6" s="1"/>
  <c r="S37" i="5"/>
  <c r="R37" i="6" s="1"/>
  <c r="T37" i="5"/>
  <c r="S37" i="6" s="1"/>
  <c r="U37" i="5"/>
  <c r="T37" i="6" s="1"/>
  <c r="V37" i="5"/>
  <c r="U37" i="6" s="1"/>
  <c r="W37" i="5"/>
  <c r="V37" i="6" s="1"/>
  <c r="C38" i="5"/>
  <c r="B38" i="6" s="1"/>
  <c r="D38" i="5"/>
  <c r="C38" i="6" s="1"/>
  <c r="E38" i="5"/>
  <c r="D38" i="6" s="1"/>
  <c r="F38" i="5"/>
  <c r="E38" i="6" s="1"/>
  <c r="G38" i="5"/>
  <c r="F38" i="6" s="1"/>
  <c r="H38" i="5"/>
  <c r="G38" i="6" s="1"/>
  <c r="I38" i="5"/>
  <c r="H38" i="6" s="1"/>
  <c r="J38" i="5"/>
  <c r="I38" i="6" s="1"/>
  <c r="K38" i="5"/>
  <c r="J38" i="6" s="1"/>
  <c r="L38" i="5"/>
  <c r="K38" i="6" s="1"/>
  <c r="M38" i="5"/>
  <c r="L38" i="6" s="1"/>
  <c r="N38" i="5"/>
  <c r="M38" i="6" s="1"/>
  <c r="O38" i="5"/>
  <c r="N38" i="6" s="1"/>
  <c r="P38" i="5"/>
  <c r="O38" i="6" s="1"/>
  <c r="Q38" i="5"/>
  <c r="P38" i="6" s="1"/>
  <c r="R38" i="5"/>
  <c r="Q38" i="6" s="1"/>
  <c r="S38" i="5"/>
  <c r="R38" i="6" s="1"/>
  <c r="T38" i="5"/>
  <c r="S38" i="6" s="1"/>
  <c r="U38" i="5"/>
  <c r="T38" i="6" s="1"/>
  <c r="V38" i="5"/>
  <c r="U38" i="6" s="1"/>
  <c r="W38" i="5"/>
  <c r="V38" i="6" s="1"/>
  <c r="C39" i="5"/>
  <c r="D39" i="5"/>
  <c r="C39" i="6" s="1"/>
  <c r="E39" i="5"/>
  <c r="D39" i="6" s="1"/>
  <c r="F39" i="5"/>
  <c r="E39" i="6" s="1"/>
  <c r="G39" i="5"/>
  <c r="F39" i="6" s="1"/>
  <c r="H39" i="5"/>
  <c r="G39" i="6" s="1"/>
  <c r="I39" i="5"/>
  <c r="H39" i="6" s="1"/>
  <c r="J39" i="5"/>
  <c r="I39" i="6" s="1"/>
  <c r="K39" i="5"/>
  <c r="J39" i="6" s="1"/>
  <c r="L39" i="5"/>
  <c r="K39" i="6" s="1"/>
  <c r="M39" i="5"/>
  <c r="L39" i="6" s="1"/>
  <c r="N39" i="5"/>
  <c r="M39" i="6" s="1"/>
  <c r="O39" i="5"/>
  <c r="N39" i="6" s="1"/>
  <c r="P39" i="5"/>
  <c r="O39" i="6" s="1"/>
  <c r="Q39" i="5"/>
  <c r="P39" i="6" s="1"/>
  <c r="R39" i="5"/>
  <c r="Q39" i="6" s="1"/>
  <c r="S39" i="5"/>
  <c r="R39" i="6" s="1"/>
  <c r="T39" i="5"/>
  <c r="S39" i="6" s="1"/>
  <c r="U39" i="5"/>
  <c r="T39" i="6" s="1"/>
  <c r="V39" i="5"/>
  <c r="U39" i="6" s="1"/>
  <c r="W39" i="5"/>
  <c r="V39" i="6" s="1"/>
  <c r="C40" i="5"/>
  <c r="B40" i="6" s="1"/>
  <c r="D40" i="5"/>
  <c r="C40" i="6" s="1"/>
  <c r="E40" i="5"/>
  <c r="D40" i="6" s="1"/>
  <c r="F40" i="5"/>
  <c r="E40" i="6" s="1"/>
  <c r="G40" i="5"/>
  <c r="F40" i="6" s="1"/>
  <c r="H40" i="5"/>
  <c r="G40" i="6" s="1"/>
  <c r="I40" i="5"/>
  <c r="H40" i="6" s="1"/>
  <c r="J40" i="5"/>
  <c r="I40" i="6" s="1"/>
  <c r="K40" i="5"/>
  <c r="J40" i="6" s="1"/>
  <c r="L40" i="5"/>
  <c r="K40" i="6" s="1"/>
  <c r="M40" i="5"/>
  <c r="L40" i="6" s="1"/>
  <c r="N40" i="5"/>
  <c r="M40" i="6" s="1"/>
  <c r="O40" i="5"/>
  <c r="N40" i="6" s="1"/>
  <c r="P40" i="5"/>
  <c r="O40" i="6" s="1"/>
  <c r="Q40" i="5"/>
  <c r="P40" i="6" s="1"/>
  <c r="R40" i="5"/>
  <c r="Q40" i="6" s="1"/>
  <c r="S40" i="5"/>
  <c r="R40" i="6" s="1"/>
  <c r="T40" i="5"/>
  <c r="S40" i="6" s="1"/>
  <c r="U40" i="5"/>
  <c r="T40" i="6" s="1"/>
  <c r="V40" i="5"/>
  <c r="U40" i="6" s="1"/>
  <c r="W40" i="5"/>
  <c r="V40" i="6" s="1"/>
  <c r="C41" i="5"/>
  <c r="B41" i="6" s="1"/>
  <c r="D41" i="5"/>
  <c r="C41" i="6" s="1"/>
  <c r="E41" i="5"/>
  <c r="D41" i="6" s="1"/>
  <c r="F41" i="5"/>
  <c r="E41" i="6" s="1"/>
  <c r="G41" i="5"/>
  <c r="F41" i="6" s="1"/>
  <c r="H41" i="5"/>
  <c r="G41" i="6" s="1"/>
  <c r="I41" i="5"/>
  <c r="H41" i="6" s="1"/>
  <c r="J41" i="5"/>
  <c r="I41" i="6" s="1"/>
  <c r="K41" i="5"/>
  <c r="J41" i="6" s="1"/>
  <c r="L41" i="5"/>
  <c r="K41" i="6" s="1"/>
  <c r="M41" i="5"/>
  <c r="L41" i="6" s="1"/>
  <c r="N41" i="5"/>
  <c r="M41" i="6" s="1"/>
  <c r="O41" i="5"/>
  <c r="N41" i="6" s="1"/>
  <c r="P41" i="5"/>
  <c r="O41" i="6" s="1"/>
  <c r="Q41" i="5"/>
  <c r="P41" i="6" s="1"/>
  <c r="R41" i="5"/>
  <c r="Q41" i="6" s="1"/>
  <c r="S41" i="5"/>
  <c r="R41" i="6" s="1"/>
  <c r="T41" i="5"/>
  <c r="S41" i="6" s="1"/>
  <c r="U41" i="5"/>
  <c r="T41" i="6" s="1"/>
  <c r="V41" i="5"/>
  <c r="U41" i="6" s="1"/>
  <c r="W41" i="5"/>
  <c r="V41" i="6" s="1"/>
  <c r="C42" i="5"/>
  <c r="D42" i="5"/>
  <c r="C42" i="6" s="1"/>
  <c r="E42" i="5"/>
  <c r="D42" i="6" s="1"/>
  <c r="F42" i="5"/>
  <c r="E42" i="6" s="1"/>
  <c r="G42" i="5"/>
  <c r="F42" i="6" s="1"/>
  <c r="H42" i="5"/>
  <c r="G42" i="6" s="1"/>
  <c r="I42" i="5"/>
  <c r="H42" i="6" s="1"/>
  <c r="J42" i="5"/>
  <c r="I42" i="6" s="1"/>
  <c r="K42" i="5"/>
  <c r="J42" i="6" s="1"/>
  <c r="L42" i="5"/>
  <c r="K42" i="6" s="1"/>
  <c r="M42" i="5"/>
  <c r="L42" i="6" s="1"/>
  <c r="N42" i="5"/>
  <c r="M42" i="6" s="1"/>
  <c r="O42" i="5"/>
  <c r="N42" i="6" s="1"/>
  <c r="P42" i="5"/>
  <c r="O42" i="6" s="1"/>
  <c r="Q42" i="5"/>
  <c r="P42" i="6" s="1"/>
  <c r="R42" i="5"/>
  <c r="Q42" i="6" s="1"/>
  <c r="S42" i="5"/>
  <c r="R42" i="6" s="1"/>
  <c r="T42" i="5"/>
  <c r="S42" i="6" s="1"/>
  <c r="U42" i="5"/>
  <c r="T42" i="6" s="1"/>
  <c r="V42" i="5"/>
  <c r="U42" i="6" s="1"/>
  <c r="W42" i="5"/>
  <c r="V42" i="6" s="1"/>
  <c r="C43" i="5"/>
  <c r="B43" i="6" s="1"/>
  <c r="D43" i="5"/>
  <c r="C43" i="6" s="1"/>
  <c r="E43" i="5"/>
  <c r="D43" i="6" s="1"/>
  <c r="F43" i="5"/>
  <c r="E43" i="6" s="1"/>
  <c r="G43" i="5"/>
  <c r="F43" i="6" s="1"/>
  <c r="H43" i="5"/>
  <c r="G43" i="6" s="1"/>
  <c r="I43" i="5"/>
  <c r="H43" i="6" s="1"/>
  <c r="J43" i="5"/>
  <c r="I43" i="6" s="1"/>
  <c r="K43" i="5"/>
  <c r="J43" i="6" s="1"/>
  <c r="L43" i="5"/>
  <c r="K43" i="6" s="1"/>
  <c r="M43" i="5"/>
  <c r="L43" i="6" s="1"/>
  <c r="N43" i="5"/>
  <c r="M43" i="6" s="1"/>
  <c r="O43" i="5"/>
  <c r="N43" i="6" s="1"/>
  <c r="P43" i="5"/>
  <c r="O43" i="6" s="1"/>
  <c r="Q43" i="5"/>
  <c r="P43" i="6" s="1"/>
  <c r="R43" i="5"/>
  <c r="Q43" i="6" s="1"/>
  <c r="S43" i="5"/>
  <c r="R43" i="6" s="1"/>
  <c r="T43" i="5"/>
  <c r="S43" i="6" s="1"/>
  <c r="U43" i="5"/>
  <c r="T43" i="6" s="1"/>
  <c r="V43" i="5"/>
  <c r="U43" i="6" s="1"/>
  <c r="W43" i="5"/>
  <c r="V43" i="6" s="1"/>
  <c r="C44" i="5"/>
  <c r="B44" i="6" s="1"/>
  <c r="D44" i="5"/>
  <c r="C44" i="6" s="1"/>
  <c r="E44" i="5"/>
  <c r="D44" i="6" s="1"/>
  <c r="F44" i="5"/>
  <c r="E44" i="6" s="1"/>
  <c r="G44" i="5"/>
  <c r="F44" i="6" s="1"/>
  <c r="H44" i="5"/>
  <c r="G44" i="6" s="1"/>
  <c r="I44" i="5"/>
  <c r="H44" i="6" s="1"/>
  <c r="J44" i="5"/>
  <c r="I44" i="6" s="1"/>
  <c r="K44" i="5"/>
  <c r="J44" i="6" s="1"/>
  <c r="L44" i="5"/>
  <c r="K44" i="6" s="1"/>
  <c r="M44" i="5"/>
  <c r="L44" i="6" s="1"/>
  <c r="N44" i="5"/>
  <c r="M44" i="6" s="1"/>
  <c r="O44" i="5"/>
  <c r="N44" i="6" s="1"/>
  <c r="P44" i="5"/>
  <c r="O44" i="6" s="1"/>
  <c r="Q44" i="5"/>
  <c r="P44" i="6" s="1"/>
  <c r="R44" i="5"/>
  <c r="Q44" i="6" s="1"/>
  <c r="S44" i="5"/>
  <c r="R44" i="6" s="1"/>
  <c r="T44" i="5"/>
  <c r="S44" i="6" s="1"/>
  <c r="U44" i="5"/>
  <c r="T44" i="6" s="1"/>
  <c r="V44" i="5"/>
  <c r="U44" i="6" s="1"/>
  <c r="W44" i="5"/>
  <c r="V44" i="6" s="1"/>
  <c r="C45" i="5"/>
  <c r="B45" i="6" s="1"/>
  <c r="D45" i="5"/>
  <c r="C45" i="6" s="1"/>
  <c r="E45" i="5"/>
  <c r="D45" i="6" s="1"/>
  <c r="F45" i="5"/>
  <c r="E45" i="6" s="1"/>
  <c r="G45" i="5"/>
  <c r="F45" i="6" s="1"/>
  <c r="H45" i="5"/>
  <c r="G45" i="6" s="1"/>
  <c r="I45" i="5"/>
  <c r="H45" i="6" s="1"/>
  <c r="J45" i="5"/>
  <c r="I45" i="6" s="1"/>
  <c r="K45" i="5"/>
  <c r="J45" i="6" s="1"/>
  <c r="L45" i="5"/>
  <c r="K45" i="6" s="1"/>
  <c r="M45" i="5"/>
  <c r="L45" i="6" s="1"/>
  <c r="N45" i="5"/>
  <c r="M45" i="6" s="1"/>
  <c r="O45" i="5"/>
  <c r="N45" i="6" s="1"/>
  <c r="P45" i="5"/>
  <c r="O45" i="6" s="1"/>
  <c r="Q45" i="5"/>
  <c r="P45" i="6" s="1"/>
  <c r="R45" i="5"/>
  <c r="Q45" i="6" s="1"/>
  <c r="S45" i="5"/>
  <c r="R45" i="6" s="1"/>
  <c r="T45" i="5"/>
  <c r="S45" i="6" s="1"/>
  <c r="U45" i="5"/>
  <c r="T45" i="6" s="1"/>
  <c r="V45" i="5"/>
  <c r="U45" i="6" s="1"/>
  <c r="W45" i="5"/>
  <c r="V45" i="6" s="1"/>
  <c r="C46" i="5"/>
  <c r="B46" i="6" s="1"/>
  <c r="D46" i="5"/>
  <c r="C46" i="6" s="1"/>
  <c r="E46" i="5"/>
  <c r="D46" i="6" s="1"/>
  <c r="F46" i="5"/>
  <c r="E46" i="6" s="1"/>
  <c r="G46" i="5"/>
  <c r="F46" i="6" s="1"/>
  <c r="H46" i="5"/>
  <c r="G46" i="6" s="1"/>
  <c r="I46" i="5"/>
  <c r="H46" i="6" s="1"/>
  <c r="J46" i="5"/>
  <c r="I46" i="6" s="1"/>
  <c r="K46" i="5"/>
  <c r="J46" i="6" s="1"/>
  <c r="L46" i="5"/>
  <c r="K46" i="6" s="1"/>
  <c r="M46" i="5"/>
  <c r="L46" i="6" s="1"/>
  <c r="N46" i="5"/>
  <c r="M46" i="6" s="1"/>
  <c r="O46" i="5"/>
  <c r="N46" i="6" s="1"/>
  <c r="P46" i="5"/>
  <c r="O46" i="6" s="1"/>
  <c r="Q46" i="5"/>
  <c r="P46" i="6" s="1"/>
  <c r="R46" i="5"/>
  <c r="Q46" i="6" s="1"/>
  <c r="S46" i="5"/>
  <c r="R46" i="6" s="1"/>
  <c r="T46" i="5"/>
  <c r="S46" i="6" s="1"/>
  <c r="U46" i="5"/>
  <c r="T46" i="6" s="1"/>
  <c r="V46" i="5"/>
  <c r="U46" i="6" s="1"/>
  <c r="W46" i="5"/>
  <c r="V46" i="6" s="1"/>
  <c r="C47" i="5"/>
  <c r="D47" i="5"/>
  <c r="C47" i="6" s="1"/>
  <c r="E47" i="5"/>
  <c r="D47" i="6" s="1"/>
  <c r="F47" i="5"/>
  <c r="E47" i="6" s="1"/>
  <c r="G47" i="5"/>
  <c r="F47" i="6" s="1"/>
  <c r="H47" i="5"/>
  <c r="G47" i="6" s="1"/>
  <c r="I47" i="5"/>
  <c r="H47" i="6" s="1"/>
  <c r="J47" i="5"/>
  <c r="I47" i="6" s="1"/>
  <c r="K47" i="5"/>
  <c r="J47" i="6" s="1"/>
  <c r="L47" i="5"/>
  <c r="K47" i="6" s="1"/>
  <c r="M47" i="5"/>
  <c r="L47" i="6" s="1"/>
  <c r="N47" i="5"/>
  <c r="M47" i="6" s="1"/>
  <c r="O47" i="5"/>
  <c r="N47" i="6" s="1"/>
  <c r="P47" i="5"/>
  <c r="O47" i="6" s="1"/>
  <c r="Q47" i="5"/>
  <c r="P47" i="6" s="1"/>
  <c r="R47" i="5"/>
  <c r="Q47" i="6" s="1"/>
  <c r="S47" i="5"/>
  <c r="R47" i="6" s="1"/>
  <c r="T47" i="5"/>
  <c r="S47" i="6" s="1"/>
  <c r="U47" i="5"/>
  <c r="T47" i="6" s="1"/>
  <c r="V47" i="5"/>
  <c r="U47" i="6" s="1"/>
  <c r="W47" i="5"/>
  <c r="V47" i="6" s="1"/>
  <c r="C48" i="5"/>
  <c r="B48" i="6" s="1"/>
  <c r="D48" i="5"/>
  <c r="C48" i="6" s="1"/>
  <c r="E48" i="5"/>
  <c r="D48" i="6" s="1"/>
  <c r="F48" i="5"/>
  <c r="E48" i="6" s="1"/>
  <c r="G48" i="5"/>
  <c r="F48" i="6" s="1"/>
  <c r="H48" i="5"/>
  <c r="G48" i="6" s="1"/>
  <c r="I48" i="5"/>
  <c r="H48" i="6" s="1"/>
  <c r="J48" i="5"/>
  <c r="I48" i="6" s="1"/>
  <c r="K48" i="5"/>
  <c r="J48" i="6" s="1"/>
  <c r="L48" i="5"/>
  <c r="K48" i="6" s="1"/>
  <c r="M48" i="5"/>
  <c r="L48" i="6" s="1"/>
  <c r="N48" i="5"/>
  <c r="M48" i="6" s="1"/>
  <c r="O48" i="5"/>
  <c r="N48" i="6" s="1"/>
  <c r="P48" i="5"/>
  <c r="O48" i="6" s="1"/>
  <c r="Q48" i="5"/>
  <c r="P48" i="6" s="1"/>
  <c r="R48" i="5"/>
  <c r="Q48" i="6" s="1"/>
  <c r="S48" i="5"/>
  <c r="R48" i="6" s="1"/>
  <c r="T48" i="5"/>
  <c r="S48" i="6" s="1"/>
  <c r="U48" i="5"/>
  <c r="T48" i="6" s="1"/>
  <c r="V48" i="5"/>
  <c r="U48" i="6" s="1"/>
  <c r="W48" i="5"/>
  <c r="V48" i="6" s="1"/>
  <c r="C49" i="5"/>
  <c r="B49" i="6" s="1"/>
  <c r="D49" i="5"/>
  <c r="C49" i="6" s="1"/>
  <c r="E49" i="5"/>
  <c r="D49" i="6" s="1"/>
  <c r="F49" i="5"/>
  <c r="E49" i="6" s="1"/>
  <c r="G49" i="5"/>
  <c r="F49" i="6" s="1"/>
  <c r="H49" i="5"/>
  <c r="G49" i="6" s="1"/>
  <c r="I49" i="5"/>
  <c r="H49" i="6" s="1"/>
  <c r="J49" i="5"/>
  <c r="I49" i="6" s="1"/>
  <c r="K49" i="5"/>
  <c r="J49" i="6" s="1"/>
  <c r="L49" i="5"/>
  <c r="K49" i="6" s="1"/>
  <c r="M49" i="5"/>
  <c r="L49" i="6" s="1"/>
  <c r="N49" i="5"/>
  <c r="M49" i="6" s="1"/>
  <c r="O49" i="5"/>
  <c r="N49" i="6" s="1"/>
  <c r="P49" i="5"/>
  <c r="O49" i="6" s="1"/>
  <c r="Q49" i="5"/>
  <c r="P49" i="6" s="1"/>
  <c r="R49" i="5"/>
  <c r="Q49" i="6" s="1"/>
  <c r="S49" i="5"/>
  <c r="R49" i="6" s="1"/>
  <c r="T49" i="5"/>
  <c r="S49" i="6" s="1"/>
  <c r="U49" i="5"/>
  <c r="T49" i="6" s="1"/>
  <c r="V49" i="5"/>
  <c r="U49" i="6" s="1"/>
  <c r="W49" i="5"/>
  <c r="V49" i="6" s="1"/>
  <c r="C50" i="5"/>
  <c r="D50" i="5"/>
  <c r="C50" i="6" s="1"/>
  <c r="E50" i="5"/>
  <c r="D50" i="6" s="1"/>
  <c r="F50" i="5"/>
  <c r="E50" i="6" s="1"/>
  <c r="G50" i="5"/>
  <c r="F50" i="6" s="1"/>
  <c r="H50" i="5"/>
  <c r="G50" i="6" s="1"/>
  <c r="I50" i="5"/>
  <c r="H50" i="6" s="1"/>
  <c r="J50" i="5"/>
  <c r="I50" i="6" s="1"/>
  <c r="K50" i="5"/>
  <c r="J50" i="6" s="1"/>
  <c r="L50" i="5"/>
  <c r="K50" i="6" s="1"/>
  <c r="M50" i="5"/>
  <c r="L50" i="6" s="1"/>
  <c r="N50" i="5"/>
  <c r="M50" i="6" s="1"/>
  <c r="O50" i="5"/>
  <c r="N50" i="6" s="1"/>
  <c r="P50" i="5"/>
  <c r="O50" i="6" s="1"/>
  <c r="Q50" i="5"/>
  <c r="P50" i="6" s="1"/>
  <c r="R50" i="5"/>
  <c r="Q50" i="6" s="1"/>
  <c r="S50" i="5"/>
  <c r="R50" i="6" s="1"/>
  <c r="T50" i="5"/>
  <c r="S50" i="6" s="1"/>
  <c r="U50" i="5"/>
  <c r="T50" i="6" s="1"/>
  <c r="V50" i="5"/>
  <c r="U50" i="6" s="1"/>
  <c r="W50" i="5"/>
  <c r="V50" i="6" s="1"/>
  <c r="C51" i="5"/>
  <c r="B51" i="6" s="1"/>
  <c r="D51" i="5"/>
  <c r="C51" i="6" s="1"/>
  <c r="E51" i="5"/>
  <c r="D51" i="6" s="1"/>
  <c r="F51" i="5"/>
  <c r="E51" i="6" s="1"/>
  <c r="G51" i="5"/>
  <c r="F51" i="6" s="1"/>
  <c r="H51" i="5"/>
  <c r="G51" i="6" s="1"/>
  <c r="I51" i="5"/>
  <c r="H51" i="6" s="1"/>
  <c r="J51" i="5"/>
  <c r="I51" i="6" s="1"/>
  <c r="K51" i="5"/>
  <c r="J51" i="6" s="1"/>
  <c r="L51" i="5"/>
  <c r="K51" i="6" s="1"/>
  <c r="M51" i="5"/>
  <c r="L51" i="6" s="1"/>
  <c r="N51" i="5"/>
  <c r="M51" i="6" s="1"/>
  <c r="O51" i="5"/>
  <c r="N51" i="6" s="1"/>
  <c r="P51" i="5"/>
  <c r="O51" i="6" s="1"/>
  <c r="Q51" i="5"/>
  <c r="P51" i="6" s="1"/>
  <c r="R51" i="5"/>
  <c r="Q51" i="6" s="1"/>
  <c r="S51" i="5"/>
  <c r="R51" i="6" s="1"/>
  <c r="T51" i="5"/>
  <c r="S51" i="6" s="1"/>
  <c r="U51" i="5"/>
  <c r="T51" i="6" s="1"/>
  <c r="V51" i="5"/>
  <c r="U51" i="6" s="1"/>
  <c r="W51" i="5"/>
  <c r="V51" i="6" s="1"/>
  <c r="C52" i="5"/>
  <c r="B52" i="6" s="1"/>
  <c r="D52" i="5"/>
  <c r="C52" i="6" s="1"/>
  <c r="E52" i="5"/>
  <c r="D52" i="6" s="1"/>
  <c r="F52" i="5"/>
  <c r="E52" i="6" s="1"/>
  <c r="G52" i="5"/>
  <c r="F52" i="6" s="1"/>
  <c r="H52" i="5"/>
  <c r="G52" i="6" s="1"/>
  <c r="I52" i="5"/>
  <c r="H52" i="6" s="1"/>
  <c r="J52" i="5"/>
  <c r="I52" i="6" s="1"/>
  <c r="K52" i="5"/>
  <c r="J52" i="6" s="1"/>
  <c r="L52" i="5"/>
  <c r="K52" i="6" s="1"/>
  <c r="M52" i="5"/>
  <c r="L52" i="6" s="1"/>
  <c r="N52" i="5"/>
  <c r="M52" i="6" s="1"/>
  <c r="O52" i="5"/>
  <c r="N52" i="6" s="1"/>
  <c r="P52" i="5"/>
  <c r="O52" i="6" s="1"/>
  <c r="Q52" i="5"/>
  <c r="P52" i="6" s="1"/>
  <c r="R52" i="5"/>
  <c r="Q52" i="6" s="1"/>
  <c r="S52" i="5"/>
  <c r="R52" i="6" s="1"/>
  <c r="T52" i="5"/>
  <c r="S52" i="6" s="1"/>
  <c r="U52" i="5"/>
  <c r="T52" i="6" s="1"/>
  <c r="V52" i="5"/>
  <c r="U52" i="6" s="1"/>
  <c r="W52" i="5"/>
  <c r="V52" i="6" s="1"/>
  <c r="C53" i="5"/>
  <c r="B53" i="6" s="1"/>
  <c r="D53" i="5"/>
  <c r="C53" i="6" s="1"/>
  <c r="E53" i="5"/>
  <c r="D53" i="6" s="1"/>
  <c r="F53" i="5"/>
  <c r="E53" i="6" s="1"/>
  <c r="G53" i="5"/>
  <c r="F53" i="6" s="1"/>
  <c r="H53" i="5"/>
  <c r="G53" i="6" s="1"/>
  <c r="I53" i="5"/>
  <c r="H53" i="6" s="1"/>
  <c r="J53" i="5"/>
  <c r="I53" i="6" s="1"/>
  <c r="K53" i="5"/>
  <c r="J53" i="6" s="1"/>
  <c r="L53" i="5"/>
  <c r="K53" i="6" s="1"/>
  <c r="M53" i="5"/>
  <c r="L53" i="6" s="1"/>
  <c r="N53" i="5"/>
  <c r="M53" i="6" s="1"/>
  <c r="O53" i="5"/>
  <c r="N53" i="6" s="1"/>
  <c r="P53" i="5"/>
  <c r="O53" i="6" s="1"/>
  <c r="Q53" i="5"/>
  <c r="P53" i="6" s="1"/>
  <c r="R53" i="5"/>
  <c r="Q53" i="6" s="1"/>
  <c r="S53" i="5"/>
  <c r="R53" i="6" s="1"/>
  <c r="T53" i="5"/>
  <c r="S53" i="6" s="1"/>
  <c r="U53" i="5"/>
  <c r="T53" i="6" s="1"/>
  <c r="V53" i="5"/>
  <c r="U53" i="6" s="1"/>
  <c r="W53" i="5"/>
  <c r="V53" i="6" s="1"/>
  <c r="C54" i="5"/>
  <c r="B54" i="6" s="1"/>
  <c r="D54" i="5"/>
  <c r="C54" i="6" s="1"/>
  <c r="E54" i="5"/>
  <c r="D54" i="6" s="1"/>
  <c r="F54" i="5"/>
  <c r="E54" i="6" s="1"/>
  <c r="G54" i="5"/>
  <c r="F54" i="6" s="1"/>
  <c r="H54" i="5"/>
  <c r="G54" i="6" s="1"/>
  <c r="I54" i="5"/>
  <c r="H54" i="6" s="1"/>
  <c r="J54" i="5"/>
  <c r="I54" i="6" s="1"/>
  <c r="K54" i="5"/>
  <c r="J54" i="6" s="1"/>
  <c r="L54" i="5"/>
  <c r="K54" i="6" s="1"/>
  <c r="M54" i="5"/>
  <c r="L54" i="6" s="1"/>
  <c r="N54" i="5"/>
  <c r="M54" i="6" s="1"/>
  <c r="O54" i="5"/>
  <c r="N54" i="6" s="1"/>
  <c r="P54" i="5"/>
  <c r="O54" i="6" s="1"/>
  <c r="Q54" i="5"/>
  <c r="P54" i="6" s="1"/>
  <c r="R54" i="5"/>
  <c r="Q54" i="6" s="1"/>
  <c r="S54" i="5"/>
  <c r="R54" i="6" s="1"/>
  <c r="T54" i="5"/>
  <c r="S54" i="6" s="1"/>
  <c r="U54" i="5"/>
  <c r="T54" i="6" s="1"/>
  <c r="V54" i="5"/>
  <c r="U54" i="6" s="1"/>
  <c r="W54" i="5"/>
  <c r="V54" i="6" s="1"/>
  <c r="C55" i="5"/>
  <c r="D55" i="5"/>
  <c r="C55" i="6" s="1"/>
  <c r="E55" i="5"/>
  <c r="D55" i="6" s="1"/>
  <c r="F55" i="5"/>
  <c r="E55" i="6" s="1"/>
  <c r="G55" i="5"/>
  <c r="F55" i="6" s="1"/>
  <c r="H55" i="5"/>
  <c r="G55" i="6" s="1"/>
  <c r="I55" i="5"/>
  <c r="H55" i="6" s="1"/>
  <c r="J55" i="5"/>
  <c r="I55" i="6" s="1"/>
  <c r="K55" i="5"/>
  <c r="J55" i="6" s="1"/>
  <c r="L55" i="5"/>
  <c r="K55" i="6" s="1"/>
  <c r="M55" i="5"/>
  <c r="L55" i="6" s="1"/>
  <c r="N55" i="5"/>
  <c r="M55" i="6" s="1"/>
  <c r="O55" i="5"/>
  <c r="N55" i="6" s="1"/>
  <c r="P55" i="5"/>
  <c r="O55" i="6" s="1"/>
  <c r="Q55" i="5"/>
  <c r="P55" i="6" s="1"/>
  <c r="R55" i="5"/>
  <c r="Q55" i="6" s="1"/>
  <c r="S55" i="5"/>
  <c r="R55" i="6" s="1"/>
  <c r="T55" i="5"/>
  <c r="S55" i="6" s="1"/>
  <c r="U55" i="5"/>
  <c r="T55" i="6" s="1"/>
  <c r="V55" i="5"/>
  <c r="U55" i="6" s="1"/>
  <c r="W55" i="5"/>
  <c r="V55" i="6" s="1"/>
  <c r="C56" i="5"/>
  <c r="B56" i="6" s="1"/>
  <c r="D56" i="5"/>
  <c r="C56" i="6" s="1"/>
  <c r="E56" i="5"/>
  <c r="D56" i="6" s="1"/>
  <c r="F56" i="5"/>
  <c r="E56" i="6" s="1"/>
  <c r="G56" i="5"/>
  <c r="F56" i="6" s="1"/>
  <c r="H56" i="5"/>
  <c r="G56" i="6" s="1"/>
  <c r="I56" i="5"/>
  <c r="H56" i="6" s="1"/>
  <c r="J56" i="5"/>
  <c r="I56" i="6" s="1"/>
  <c r="K56" i="5"/>
  <c r="J56" i="6" s="1"/>
  <c r="L56" i="5"/>
  <c r="K56" i="6" s="1"/>
  <c r="M56" i="5"/>
  <c r="L56" i="6" s="1"/>
  <c r="N56" i="5"/>
  <c r="M56" i="6" s="1"/>
  <c r="O56" i="5"/>
  <c r="N56" i="6" s="1"/>
  <c r="P56" i="5"/>
  <c r="O56" i="6" s="1"/>
  <c r="Q56" i="5"/>
  <c r="P56" i="6" s="1"/>
  <c r="R56" i="5"/>
  <c r="Q56" i="6" s="1"/>
  <c r="S56" i="5"/>
  <c r="R56" i="6" s="1"/>
  <c r="T56" i="5"/>
  <c r="S56" i="6" s="1"/>
  <c r="U56" i="5"/>
  <c r="T56" i="6" s="1"/>
  <c r="V56" i="5"/>
  <c r="U56" i="6" s="1"/>
  <c r="W56" i="5"/>
  <c r="V56" i="6" s="1"/>
  <c r="C57" i="5"/>
  <c r="B57" i="6" s="1"/>
  <c r="D57" i="5"/>
  <c r="C57" i="6" s="1"/>
  <c r="E57" i="5"/>
  <c r="D57" i="6" s="1"/>
  <c r="F57" i="5"/>
  <c r="E57" i="6" s="1"/>
  <c r="G57" i="5"/>
  <c r="F57" i="6" s="1"/>
  <c r="H57" i="5"/>
  <c r="G57" i="6" s="1"/>
  <c r="I57" i="5"/>
  <c r="H57" i="6" s="1"/>
  <c r="J57" i="5"/>
  <c r="I57" i="6" s="1"/>
  <c r="K57" i="5"/>
  <c r="J57" i="6" s="1"/>
  <c r="L57" i="5"/>
  <c r="K57" i="6" s="1"/>
  <c r="M57" i="5"/>
  <c r="L57" i="6" s="1"/>
  <c r="N57" i="5"/>
  <c r="M57" i="6" s="1"/>
  <c r="O57" i="5"/>
  <c r="N57" i="6" s="1"/>
  <c r="P57" i="5"/>
  <c r="O57" i="6" s="1"/>
  <c r="Q57" i="5"/>
  <c r="P57" i="6" s="1"/>
  <c r="R57" i="5"/>
  <c r="Q57" i="6" s="1"/>
  <c r="S57" i="5"/>
  <c r="R57" i="6" s="1"/>
  <c r="T57" i="5"/>
  <c r="S57" i="6" s="1"/>
  <c r="U57" i="5"/>
  <c r="T57" i="6" s="1"/>
  <c r="V57" i="5"/>
  <c r="U57" i="6" s="1"/>
  <c r="W57" i="5"/>
  <c r="V57" i="6" s="1"/>
  <c r="C58" i="5"/>
  <c r="D58" i="5"/>
  <c r="C58" i="6" s="1"/>
  <c r="E58" i="5"/>
  <c r="D58" i="6" s="1"/>
  <c r="F58" i="5"/>
  <c r="E58" i="6" s="1"/>
  <c r="G58" i="5"/>
  <c r="F58" i="6" s="1"/>
  <c r="H58" i="5"/>
  <c r="G58" i="6" s="1"/>
  <c r="I58" i="5"/>
  <c r="H58" i="6" s="1"/>
  <c r="J58" i="5"/>
  <c r="I58" i="6" s="1"/>
  <c r="K58" i="5"/>
  <c r="J58" i="6" s="1"/>
  <c r="L58" i="5"/>
  <c r="K58" i="6" s="1"/>
  <c r="M58" i="5"/>
  <c r="L58" i="6" s="1"/>
  <c r="N58" i="5"/>
  <c r="M58" i="6" s="1"/>
  <c r="O58" i="5"/>
  <c r="N58" i="6" s="1"/>
  <c r="P58" i="5"/>
  <c r="O58" i="6" s="1"/>
  <c r="Q58" i="5"/>
  <c r="P58" i="6" s="1"/>
  <c r="R58" i="5"/>
  <c r="Q58" i="6" s="1"/>
  <c r="S58" i="5"/>
  <c r="R58" i="6" s="1"/>
  <c r="T58" i="5"/>
  <c r="S58" i="6" s="1"/>
  <c r="U58" i="5"/>
  <c r="T58" i="6" s="1"/>
  <c r="V58" i="5"/>
  <c r="U58" i="6" s="1"/>
  <c r="W58" i="5"/>
  <c r="V58" i="6" s="1"/>
  <c r="C59" i="5"/>
  <c r="B59" i="6" s="1"/>
  <c r="D59" i="5"/>
  <c r="C59" i="6" s="1"/>
  <c r="E59" i="5"/>
  <c r="D59" i="6" s="1"/>
  <c r="F59" i="5"/>
  <c r="E59" i="6" s="1"/>
  <c r="G59" i="5"/>
  <c r="F59" i="6" s="1"/>
  <c r="H59" i="5"/>
  <c r="G59" i="6" s="1"/>
  <c r="I59" i="5"/>
  <c r="H59" i="6" s="1"/>
  <c r="J59" i="5"/>
  <c r="I59" i="6" s="1"/>
  <c r="K59" i="5"/>
  <c r="J59" i="6" s="1"/>
  <c r="L59" i="5"/>
  <c r="K59" i="6" s="1"/>
  <c r="M59" i="5"/>
  <c r="L59" i="6" s="1"/>
  <c r="N59" i="5"/>
  <c r="M59" i="6" s="1"/>
  <c r="O59" i="5"/>
  <c r="N59" i="6" s="1"/>
  <c r="P59" i="5"/>
  <c r="O59" i="6" s="1"/>
  <c r="Q59" i="5"/>
  <c r="P59" i="6" s="1"/>
  <c r="R59" i="5"/>
  <c r="Q59" i="6" s="1"/>
  <c r="S59" i="5"/>
  <c r="R59" i="6" s="1"/>
  <c r="T59" i="5"/>
  <c r="S59" i="6" s="1"/>
  <c r="U59" i="5"/>
  <c r="T59" i="6" s="1"/>
  <c r="V59" i="5"/>
  <c r="U59" i="6" s="1"/>
  <c r="W59" i="5"/>
  <c r="V59" i="6" s="1"/>
  <c r="C60" i="5"/>
  <c r="B60" i="6" s="1"/>
  <c r="D60" i="5"/>
  <c r="C60" i="6" s="1"/>
  <c r="E60" i="5"/>
  <c r="D60" i="6" s="1"/>
  <c r="F60" i="5"/>
  <c r="E60" i="6" s="1"/>
  <c r="G60" i="5"/>
  <c r="F60" i="6" s="1"/>
  <c r="H60" i="5"/>
  <c r="G60" i="6" s="1"/>
  <c r="I60" i="5"/>
  <c r="H60" i="6" s="1"/>
  <c r="J60" i="5"/>
  <c r="I60" i="6" s="1"/>
  <c r="K60" i="5"/>
  <c r="J60" i="6" s="1"/>
  <c r="L60" i="5"/>
  <c r="K60" i="6" s="1"/>
  <c r="M60" i="5"/>
  <c r="L60" i="6" s="1"/>
  <c r="N60" i="5"/>
  <c r="M60" i="6" s="1"/>
  <c r="O60" i="5"/>
  <c r="N60" i="6" s="1"/>
  <c r="P60" i="5"/>
  <c r="O60" i="6" s="1"/>
  <c r="Q60" i="5"/>
  <c r="P60" i="6" s="1"/>
  <c r="R60" i="5"/>
  <c r="Q60" i="6" s="1"/>
  <c r="S60" i="5"/>
  <c r="R60" i="6" s="1"/>
  <c r="T60" i="5"/>
  <c r="S60" i="6" s="1"/>
  <c r="U60" i="5"/>
  <c r="T60" i="6" s="1"/>
  <c r="V60" i="5"/>
  <c r="U60" i="6" s="1"/>
  <c r="W60" i="5"/>
  <c r="V60" i="6" s="1"/>
  <c r="C61" i="5"/>
  <c r="D61" i="5"/>
  <c r="C61" i="6" s="1"/>
  <c r="E61" i="5"/>
  <c r="D61" i="6" s="1"/>
  <c r="F61" i="5"/>
  <c r="E61" i="6" s="1"/>
  <c r="G61" i="5"/>
  <c r="F61" i="6" s="1"/>
  <c r="H61" i="5"/>
  <c r="G61" i="6" s="1"/>
  <c r="I61" i="5"/>
  <c r="H61" i="6" s="1"/>
  <c r="J61" i="5"/>
  <c r="I61" i="6" s="1"/>
  <c r="K61" i="5"/>
  <c r="J61" i="6" s="1"/>
  <c r="L61" i="5"/>
  <c r="K61" i="6" s="1"/>
  <c r="M61" i="5"/>
  <c r="L61" i="6" s="1"/>
  <c r="N61" i="5"/>
  <c r="M61" i="6" s="1"/>
  <c r="O61" i="5"/>
  <c r="N61" i="6" s="1"/>
  <c r="P61" i="5"/>
  <c r="O61" i="6" s="1"/>
  <c r="Q61" i="5"/>
  <c r="P61" i="6" s="1"/>
  <c r="R61" i="5"/>
  <c r="Q61" i="6" s="1"/>
  <c r="S61" i="5"/>
  <c r="R61" i="6" s="1"/>
  <c r="T61" i="5"/>
  <c r="S61" i="6" s="1"/>
  <c r="U61" i="5"/>
  <c r="T61" i="6" s="1"/>
  <c r="V61" i="5"/>
  <c r="U61" i="6" s="1"/>
  <c r="W61" i="5"/>
  <c r="V61" i="6" s="1"/>
  <c r="C62" i="5"/>
  <c r="B62" i="6" s="1"/>
  <c r="D62" i="5"/>
  <c r="C62" i="6" s="1"/>
  <c r="E62" i="5"/>
  <c r="D62" i="6" s="1"/>
  <c r="F62" i="5"/>
  <c r="E62" i="6" s="1"/>
  <c r="G62" i="5"/>
  <c r="F62" i="6" s="1"/>
  <c r="H62" i="5"/>
  <c r="G62" i="6" s="1"/>
  <c r="I62" i="5"/>
  <c r="H62" i="6" s="1"/>
  <c r="J62" i="5"/>
  <c r="I62" i="6" s="1"/>
  <c r="K62" i="5"/>
  <c r="J62" i="6" s="1"/>
  <c r="L62" i="5"/>
  <c r="K62" i="6" s="1"/>
  <c r="M62" i="5"/>
  <c r="L62" i="6" s="1"/>
  <c r="N62" i="5"/>
  <c r="M62" i="6" s="1"/>
  <c r="O62" i="5"/>
  <c r="N62" i="6" s="1"/>
  <c r="P62" i="5"/>
  <c r="O62" i="6" s="1"/>
  <c r="Q62" i="5"/>
  <c r="P62" i="6" s="1"/>
  <c r="R62" i="5"/>
  <c r="Q62" i="6" s="1"/>
  <c r="S62" i="5"/>
  <c r="R62" i="6" s="1"/>
  <c r="T62" i="5"/>
  <c r="S62" i="6" s="1"/>
  <c r="U62" i="5"/>
  <c r="T62" i="6" s="1"/>
  <c r="V62" i="5"/>
  <c r="U62" i="6" s="1"/>
  <c r="W62" i="5"/>
  <c r="V62" i="6" s="1"/>
  <c r="C63" i="5"/>
  <c r="D63" i="5"/>
  <c r="C63" i="6" s="1"/>
  <c r="E63" i="5"/>
  <c r="D63" i="6" s="1"/>
  <c r="F63" i="5"/>
  <c r="E63" i="6" s="1"/>
  <c r="G63" i="5"/>
  <c r="F63" i="6" s="1"/>
  <c r="H63" i="5"/>
  <c r="G63" i="6" s="1"/>
  <c r="I63" i="5"/>
  <c r="H63" i="6" s="1"/>
  <c r="J63" i="5"/>
  <c r="I63" i="6" s="1"/>
  <c r="K63" i="5"/>
  <c r="J63" i="6" s="1"/>
  <c r="L63" i="5"/>
  <c r="K63" i="6" s="1"/>
  <c r="M63" i="5"/>
  <c r="L63" i="6" s="1"/>
  <c r="N63" i="5"/>
  <c r="M63" i="6" s="1"/>
  <c r="O63" i="5"/>
  <c r="N63" i="6" s="1"/>
  <c r="P63" i="5"/>
  <c r="O63" i="6" s="1"/>
  <c r="Q63" i="5"/>
  <c r="P63" i="6" s="1"/>
  <c r="R63" i="5"/>
  <c r="Q63" i="6" s="1"/>
  <c r="S63" i="5"/>
  <c r="R63" i="6" s="1"/>
  <c r="T63" i="5"/>
  <c r="S63" i="6" s="1"/>
  <c r="U63" i="5"/>
  <c r="T63" i="6" s="1"/>
  <c r="V63" i="5"/>
  <c r="U63" i="6" s="1"/>
  <c r="W63" i="5"/>
  <c r="V63" i="6" s="1"/>
  <c r="C64" i="5"/>
  <c r="B64" i="6" s="1"/>
  <c r="D64" i="5"/>
  <c r="C64" i="6" s="1"/>
  <c r="E64" i="5"/>
  <c r="D64" i="6" s="1"/>
  <c r="F64" i="5"/>
  <c r="E64" i="6" s="1"/>
  <c r="G64" i="5"/>
  <c r="F64" i="6" s="1"/>
  <c r="H64" i="5"/>
  <c r="G64" i="6" s="1"/>
  <c r="I64" i="5"/>
  <c r="H64" i="6" s="1"/>
  <c r="J64" i="5"/>
  <c r="I64" i="6" s="1"/>
  <c r="K64" i="5"/>
  <c r="J64" i="6" s="1"/>
  <c r="L64" i="5"/>
  <c r="K64" i="6" s="1"/>
  <c r="M64" i="5"/>
  <c r="L64" i="6" s="1"/>
  <c r="N64" i="5"/>
  <c r="M64" i="6" s="1"/>
  <c r="O64" i="5"/>
  <c r="N64" i="6" s="1"/>
  <c r="P64" i="5"/>
  <c r="O64" i="6" s="1"/>
  <c r="Q64" i="5"/>
  <c r="P64" i="6" s="1"/>
  <c r="R64" i="5"/>
  <c r="Q64" i="6" s="1"/>
  <c r="S64" i="5"/>
  <c r="R64" i="6" s="1"/>
  <c r="T64" i="5"/>
  <c r="S64" i="6" s="1"/>
  <c r="U64" i="5"/>
  <c r="T64" i="6" s="1"/>
  <c r="V64" i="5"/>
  <c r="U64" i="6" s="1"/>
  <c r="W64" i="5"/>
  <c r="V64" i="6" s="1"/>
  <c r="C65" i="5"/>
  <c r="B65" i="6" s="1"/>
  <c r="D65" i="5"/>
  <c r="C65" i="6" s="1"/>
  <c r="E65" i="5"/>
  <c r="D65" i="6" s="1"/>
  <c r="F65" i="5"/>
  <c r="E65" i="6" s="1"/>
  <c r="G65" i="5"/>
  <c r="F65" i="6" s="1"/>
  <c r="H65" i="5"/>
  <c r="G65" i="6" s="1"/>
  <c r="I65" i="5"/>
  <c r="H65" i="6" s="1"/>
  <c r="J65" i="5"/>
  <c r="I65" i="6" s="1"/>
  <c r="K65" i="5"/>
  <c r="J65" i="6" s="1"/>
  <c r="L65" i="5"/>
  <c r="K65" i="6" s="1"/>
  <c r="M65" i="5"/>
  <c r="L65" i="6" s="1"/>
  <c r="N65" i="5"/>
  <c r="M65" i="6" s="1"/>
  <c r="O65" i="5"/>
  <c r="N65" i="6" s="1"/>
  <c r="P65" i="5"/>
  <c r="O65" i="6" s="1"/>
  <c r="Q65" i="5"/>
  <c r="P65" i="6" s="1"/>
  <c r="R65" i="5"/>
  <c r="Q65" i="6" s="1"/>
  <c r="S65" i="5"/>
  <c r="R65" i="6" s="1"/>
  <c r="T65" i="5"/>
  <c r="S65" i="6" s="1"/>
  <c r="U65" i="5"/>
  <c r="T65" i="6" s="1"/>
  <c r="V65" i="5"/>
  <c r="U65" i="6" s="1"/>
  <c r="W65" i="5"/>
  <c r="V65" i="6" s="1"/>
  <c r="C66" i="5"/>
  <c r="D66" i="5"/>
  <c r="C66" i="6" s="1"/>
  <c r="E66" i="5"/>
  <c r="D66" i="6" s="1"/>
  <c r="F66" i="5"/>
  <c r="E66" i="6" s="1"/>
  <c r="G66" i="5"/>
  <c r="F66" i="6" s="1"/>
  <c r="H66" i="5"/>
  <c r="G66" i="6" s="1"/>
  <c r="I66" i="5"/>
  <c r="H66" i="6" s="1"/>
  <c r="J66" i="5"/>
  <c r="I66" i="6" s="1"/>
  <c r="K66" i="5"/>
  <c r="J66" i="6" s="1"/>
  <c r="L66" i="5"/>
  <c r="K66" i="6" s="1"/>
  <c r="M66" i="5"/>
  <c r="L66" i="6" s="1"/>
  <c r="N66" i="5"/>
  <c r="M66" i="6" s="1"/>
  <c r="O66" i="5"/>
  <c r="N66" i="6" s="1"/>
  <c r="P66" i="5"/>
  <c r="O66" i="6" s="1"/>
  <c r="Q66" i="5"/>
  <c r="P66" i="6" s="1"/>
  <c r="R66" i="5"/>
  <c r="Q66" i="6" s="1"/>
  <c r="S66" i="5"/>
  <c r="R66" i="6" s="1"/>
  <c r="T66" i="5"/>
  <c r="S66" i="6" s="1"/>
  <c r="U66" i="5"/>
  <c r="T66" i="6" s="1"/>
  <c r="V66" i="5"/>
  <c r="U66" i="6" s="1"/>
  <c r="W66" i="5"/>
  <c r="V66" i="6" s="1"/>
  <c r="C67" i="5"/>
  <c r="B67" i="6" s="1"/>
  <c r="D67" i="5"/>
  <c r="C67" i="6" s="1"/>
  <c r="E67" i="5"/>
  <c r="D67" i="6" s="1"/>
  <c r="F67" i="5"/>
  <c r="E67" i="6" s="1"/>
  <c r="G67" i="5"/>
  <c r="F67" i="6" s="1"/>
  <c r="H67" i="5"/>
  <c r="G67" i="6" s="1"/>
  <c r="I67" i="5"/>
  <c r="H67" i="6" s="1"/>
  <c r="J67" i="5"/>
  <c r="I67" i="6" s="1"/>
  <c r="K67" i="5"/>
  <c r="J67" i="6" s="1"/>
  <c r="L67" i="5"/>
  <c r="K67" i="6" s="1"/>
  <c r="M67" i="5"/>
  <c r="L67" i="6" s="1"/>
  <c r="N67" i="5"/>
  <c r="M67" i="6" s="1"/>
  <c r="O67" i="5"/>
  <c r="N67" i="6" s="1"/>
  <c r="P67" i="5"/>
  <c r="O67" i="6" s="1"/>
  <c r="Q67" i="5"/>
  <c r="P67" i="6" s="1"/>
  <c r="R67" i="5"/>
  <c r="Q67" i="6" s="1"/>
  <c r="S67" i="5"/>
  <c r="R67" i="6" s="1"/>
  <c r="T67" i="5"/>
  <c r="S67" i="6" s="1"/>
  <c r="U67" i="5"/>
  <c r="T67" i="6" s="1"/>
  <c r="V67" i="5"/>
  <c r="U67" i="6" s="1"/>
  <c r="W67" i="5"/>
  <c r="V67" i="6" s="1"/>
  <c r="C68" i="5"/>
  <c r="B68" i="6" s="1"/>
  <c r="D68" i="5"/>
  <c r="C68" i="6" s="1"/>
  <c r="E68" i="5"/>
  <c r="D68" i="6" s="1"/>
  <c r="F68" i="5"/>
  <c r="E68" i="6" s="1"/>
  <c r="G68" i="5"/>
  <c r="F68" i="6" s="1"/>
  <c r="H68" i="5"/>
  <c r="G68" i="6" s="1"/>
  <c r="I68" i="5"/>
  <c r="H68" i="6" s="1"/>
  <c r="J68" i="5"/>
  <c r="I68" i="6" s="1"/>
  <c r="K68" i="5"/>
  <c r="J68" i="6" s="1"/>
  <c r="L68" i="5"/>
  <c r="K68" i="6" s="1"/>
  <c r="M68" i="5"/>
  <c r="L68" i="6" s="1"/>
  <c r="N68" i="5"/>
  <c r="M68" i="6" s="1"/>
  <c r="O68" i="5"/>
  <c r="N68" i="6" s="1"/>
  <c r="P68" i="5"/>
  <c r="O68" i="6" s="1"/>
  <c r="Q68" i="5"/>
  <c r="P68" i="6" s="1"/>
  <c r="R68" i="5"/>
  <c r="Q68" i="6" s="1"/>
  <c r="S68" i="5"/>
  <c r="R68" i="6" s="1"/>
  <c r="T68" i="5"/>
  <c r="S68" i="6" s="1"/>
  <c r="U68" i="5"/>
  <c r="T68" i="6" s="1"/>
  <c r="V68" i="5"/>
  <c r="U68" i="6" s="1"/>
  <c r="W68" i="5"/>
  <c r="V68" i="6" s="1"/>
  <c r="C69" i="5"/>
  <c r="D69" i="5"/>
  <c r="C69" i="6" s="1"/>
  <c r="E69" i="5"/>
  <c r="D69" i="6" s="1"/>
  <c r="F69" i="5"/>
  <c r="E69" i="6" s="1"/>
  <c r="G69" i="5"/>
  <c r="F69" i="6" s="1"/>
  <c r="H69" i="5"/>
  <c r="G69" i="6" s="1"/>
  <c r="I69" i="5"/>
  <c r="H69" i="6" s="1"/>
  <c r="J69" i="5"/>
  <c r="I69" i="6" s="1"/>
  <c r="K69" i="5"/>
  <c r="J69" i="6" s="1"/>
  <c r="L69" i="5"/>
  <c r="K69" i="6" s="1"/>
  <c r="M69" i="5"/>
  <c r="L69" i="6" s="1"/>
  <c r="N69" i="5"/>
  <c r="M69" i="6" s="1"/>
  <c r="O69" i="5"/>
  <c r="N69" i="6" s="1"/>
  <c r="P69" i="5"/>
  <c r="O69" i="6" s="1"/>
  <c r="Q69" i="5"/>
  <c r="P69" i="6" s="1"/>
  <c r="R69" i="5"/>
  <c r="Q69" i="6" s="1"/>
  <c r="S69" i="5"/>
  <c r="R69" i="6" s="1"/>
  <c r="T69" i="5"/>
  <c r="S69" i="6" s="1"/>
  <c r="U69" i="5"/>
  <c r="T69" i="6" s="1"/>
  <c r="V69" i="5"/>
  <c r="U69" i="6" s="1"/>
  <c r="W69" i="5"/>
  <c r="V69" i="6" s="1"/>
  <c r="C70" i="5"/>
  <c r="B70" i="6" s="1"/>
  <c r="D70" i="5"/>
  <c r="C70" i="6" s="1"/>
  <c r="E70" i="5"/>
  <c r="D70" i="6" s="1"/>
  <c r="F70" i="5"/>
  <c r="E70" i="6" s="1"/>
  <c r="G70" i="5"/>
  <c r="F70" i="6" s="1"/>
  <c r="H70" i="5"/>
  <c r="G70" i="6" s="1"/>
  <c r="I70" i="5"/>
  <c r="H70" i="6" s="1"/>
  <c r="J70" i="5"/>
  <c r="I70" i="6" s="1"/>
  <c r="K70" i="5"/>
  <c r="J70" i="6" s="1"/>
  <c r="L70" i="5"/>
  <c r="K70" i="6" s="1"/>
  <c r="M70" i="5"/>
  <c r="L70" i="6" s="1"/>
  <c r="N70" i="5"/>
  <c r="M70" i="6" s="1"/>
  <c r="O70" i="5"/>
  <c r="N70" i="6" s="1"/>
  <c r="P70" i="5"/>
  <c r="O70" i="6" s="1"/>
  <c r="Q70" i="5"/>
  <c r="P70" i="6" s="1"/>
  <c r="R70" i="5"/>
  <c r="Q70" i="6" s="1"/>
  <c r="S70" i="5"/>
  <c r="R70" i="6" s="1"/>
  <c r="T70" i="5"/>
  <c r="S70" i="6" s="1"/>
  <c r="U70" i="5"/>
  <c r="T70" i="6" s="1"/>
  <c r="V70" i="5"/>
  <c r="U70" i="6" s="1"/>
  <c r="W70" i="5"/>
  <c r="V70" i="6" s="1"/>
  <c r="C71" i="5"/>
  <c r="D71" i="5"/>
  <c r="C71" i="6" s="1"/>
  <c r="E71" i="5"/>
  <c r="D71" i="6" s="1"/>
  <c r="F71" i="5"/>
  <c r="E71" i="6" s="1"/>
  <c r="G71" i="5"/>
  <c r="F71" i="6" s="1"/>
  <c r="H71" i="5"/>
  <c r="G71" i="6" s="1"/>
  <c r="I71" i="5"/>
  <c r="H71" i="6" s="1"/>
  <c r="J71" i="5"/>
  <c r="I71" i="6" s="1"/>
  <c r="K71" i="5"/>
  <c r="J71" i="6" s="1"/>
  <c r="L71" i="5"/>
  <c r="K71" i="6" s="1"/>
  <c r="M71" i="5"/>
  <c r="L71" i="6" s="1"/>
  <c r="N71" i="5"/>
  <c r="M71" i="6" s="1"/>
  <c r="O71" i="5"/>
  <c r="N71" i="6" s="1"/>
  <c r="P71" i="5"/>
  <c r="O71" i="6" s="1"/>
  <c r="Q71" i="5"/>
  <c r="P71" i="6" s="1"/>
  <c r="R71" i="5"/>
  <c r="Q71" i="6" s="1"/>
  <c r="S71" i="5"/>
  <c r="R71" i="6" s="1"/>
  <c r="T71" i="5"/>
  <c r="S71" i="6" s="1"/>
  <c r="U71" i="5"/>
  <c r="T71" i="6" s="1"/>
  <c r="V71" i="5"/>
  <c r="U71" i="6" s="1"/>
  <c r="W71" i="5"/>
  <c r="V71" i="6" s="1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D2" i="5"/>
  <c r="E2" i="5"/>
  <c r="F2" i="5"/>
  <c r="G2" i="5"/>
  <c r="H2" i="5"/>
  <c r="G2" i="6" s="1"/>
  <c r="I2" i="5"/>
  <c r="J2" i="5"/>
  <c r="I2" i="6" s="1"/>
  <c r="K2" i="5"/>
  <c r="L2" i="5"/>
  <c r="M2" i="5"/>
  <c r="N2" i="5"/>
  <c r="O2" i="5"/>
  <c r="P2" i="5"/>
  <c r="O2" i="6" s="1"/>
  <c r="Q2" i="5"/>
  <c r="R2" i="5"/>
  <c r="Q2" i="6" s="1"/>
  <c r="S2" i="5"/>
  <c r="T2" i="5"/>
  <c r="U2" i="5"/>
  <c r="V2" i="5"/>
  <c r="W2" i="5"/>
  <c r="C2" i="5"/>
  <c r="A2" i="5"/>
  <c r="X69" i="5" l="1"/>
  <c r="X61" i="5"/>
  <c r="W72" i="5"/>
  <c r="O72" i="5"/>
  <c r="G72" i="5"/>
  <c r="X24" i="5"/>
  <c r="U72" i="5"/>
  <c r="M72" i="5"/>
  <c r="E72" i="5"/>
  <c r="W30" i="6"/>
  <c r="W53" i="6"/>
  <c r="W64" i="6"/>
  <c r="W56" i="6"/>
  <c r="W38" i="6"/>
  <c r="W33" i="6"/>
  <c r="W62" i="6"/>
  <c r="W46" i="6"/>
  <c r="W22" i="6"/>
  <c r="T72" i="5"/>
  <c r="W65" i="6"/>
  <c r="W57" i="6"/>
  <c r="K72" i="5"/>
  <c r="J2" i="6"/>
  <c r="J72" i="6" s="1"/>
  <c r="W52" i="6"/>
  <c r="W44" i="6"/>
  <c r="W36" i="6"/>
  <c r="I72" i="6"/>
  <c r="X63" i="5"/>
  <c r="X55" i="5"/>
  <c r="B47" i="6"/>
  <c r="W47" i="6" s="1"/>
  <c r="X47" i="5"/>
  <c r="B39" i="6"/>
  <c r="W39" i="6" s="1"/>
  <c r="X39" i="5"/>
  <c r="B31" i="6"/>
  <c r="W31" i="6" s="1"/>
  <c r="X31" i="5"/>
  <c r="B23" i="6"/>
  <c r="W23" i="6" s="1"/>
  <c r="X23" i="5"/>
  <c r="B15" i="6"/>
  <c r="W15" i="6" s="1"/>
  <c r="X15" i="5"/>
  <c r="B7" i="6"/>
  <c r="W7" i="6" s="1"/>
  <c r="X7" i="5"/>
  <c r="X68" i="5"/>
  <c r="X57" i="5"/>
  <c r="X46" i="5"/>
  <c r="X36" i="5"/>
  <c r="X25" i="5"/>
  <c r="X13" i="5"/>
  <c r="P72" i="5"/>
  <c r="N2" i="6"/>
  <c r="N72" i="6" s="1"/>
  <c r="B24" i="6"/>
  <c r="W24" i="6" s="1"/>
  <c r="W14" i="6"/>
  <c r="D72" i="5"/>
  <c r="W60" i="6"/>
  <c r="B20" i="6"/>
  <c r="W20" i="6" s="1"/>
  <c r="X20" i="5"/>
  <c r="Q72" i="6"/>
  <c r="X71" i="5"/>
  <c r="H2" i="6"/>
  <c r="H72" i="6" s="1"/>
  <c r="I72" i="5"/>
  <c r="B58" i="6"/>
  <c r="W58" i="6" s="1"/>
  <c r="X58" i="5"/>
  <c r="B50" i="6"/>
  <c r="W50" i="6" s="1"/>
  <c r="X50" i="5"/>
  <c r="B42" i="6"/>
  <c r="W42" i="6" s="1"/>
  <c r="X42" i="5"/>
  <c r="B34" i="6"/>
  <c r="W34" i="6" s="1"/>
  <c r="X34" i="5"/>
  <c r="B26" i="6"/>
  <c r="W26" i="6" s="1"/>
  <c r="X26" i="5"/>
  <c r="B18" i="6"/>
  <c r="W18" i="6" s="1"/>
  <c r="X18" i="5"/>
  <c r="B10" i="6"/>
  <c r="W10" i="6" s="1"/>
  <c r="X10" i="5"/>
  <c r="X67" i="5"/>
  <c r="X56" i="5"/>
  <c r="X45" i="5"/>
  <c r="X35" i="5"/>
  <c r="X11" i="5"/>
  <c r="L2" i="6"/>
  <c r="L72" i="6" s="1"/>
  <c r="W70" i="6"/>
  <c r="L72" i="5"/>
  <c r="S72" i="5"/>
  <c r="R2" i="6"/>
  <c r="R72" i="6" s="1"/>
  <c r="B12" i="6"/>
  <c r="W12" i="6" s="1"/>
  <c r="X12" i="5"/>
  <c r="P2" i="6"/>
  <c r="P72" i="6" s="1"/>
  <c r="Q72" i="5"/>
  <c r="B66" i="6"/>
  <c r="W66" i="6" s="1"/>
  <c r="X66" i="5"/>
  <c r="B2" i="6"/>
  <c r="C72" i="5"/>
  <c r="O72" i="6"/>
  <c r="G72" i="6"/>
  <c r="W45" i="6"/>
  <c r="W37" i="6"/>
  <c r="W29" i="6"/>
  <c r="W21" i="6"/>
  <c r="W13" i="6"/>
  <c r="B5" i="6"/>
  <c r="W5" i="6" s="1"/>
  <c r="X5" i="5"/>
  <c r="X65" i="5"/>
  <c r="X54" i="5"/>
  <c r="X44" i="5"/>
  <c r="X33" i="5"/>
  <c r="X22" i="5"/>
  <c r="X9" i="5"/>
  <c r="J72" i="5"/>
  <c r="K2" i="6"/>
  <c r="K72" i="6" s="1"/>
  <c r="B55" i="6"/>
  <c r="W55" i="6" s="1"/>
  <c r="W49" i="6"/>
  <c r="W41" i="6"/>
  <c r="W25" i="6"/>
  <c r="W17" i="6"/>
  <c r="W68" i="6"/>
  <c r="W28" i="6"/>
  <c r="W48" i="6"/>
  <c r="W40" i="6"/>
  <c r="W32" i="6"/>
  <c r="W16" i="6"/>
  <c r="W8" i="6"/>
  <c r="X64" i="5"/>
  <c r="X53" i="5"/>
  <c r="X43" i="5"/>
  <c r="X32" i="5"/>
  <c r="X21" i="5"/>
  <c r="X8" i="5"/>
  <c r="H72" i="5"/>
  <c r="F2" i="6"/>
  <c r="F72" i="6" s="1"/>
  <c r="B63" i="6"/>
  <c r="W63" i="6" s="1"/>
  <c r="B61" i="6"/>
  <c r="W61" i="6" s="1"/>
  <c r="W54" i="6"/>
  <c r="W9" i="6"/>
  <c r="V72" i="5"/>
  <c r="U2" i="6"/>
  <c r="U72" i="6" s="1"/>
  <c r="N72" i="5"/>
  <c r="M2" i="6"/>
  <c r="M72" i="6" s="1"/>
  <c r="F72" i="5"/>
  <c r="E2" i="6"/>
  <c r="E72" i="6" s="1"/>
  <c r="W67" i="6"/>
  <c r="W59" i="6"/>
  <c r="W51" i="6"/>
  <c r="W43" i="6"/>
  <c r="W35" i="6"/>
  <c r="W27" i="6"/>
  <c r="W19" i="6"/>
  <c r="W11" i="6"/>
  <c r="W3" i="6"/>
  <c r="X62" i="5"/>
  <c r="X52" i="5"/>
  <c r="X41" i="5"/>
  <c r="X30" i="5"/>
  <c r="X19" i="5"/>
  <c r="X3" i="5"/>
  <c r="D2" i="6"/>
  <c r="D72" i="6" s="1"/>
  <c r="B71" i="6"/>
  <c r="W71" i="6" s="1"/>
  <c r="B69" i="6"/>
  <c r="W69" i="6" s="1"/>
  <c r="B6" i="6"/>
  <c r="W6" i="6" s="1"/>
  <c r="X6" i="5"/>
  <c r="X2" i="5"/>
  <c r="X51" i="5"/>
  <c r="X40" i="5"/>
  <c r="X29" i="5"/>
  <c r="X17" i="5"/>
  <c r="V2" i="6"/>
  <c r="V72" i="6" s="1"/>
  <c r="C2" i="6"/>
  <c r="C72" i="6" s="1"/>
  <c r="X70" i="5"/>
  <c r="X60" i="5"/>
  <c r="X49" i="5"/>
  <c r="X38" i="5"/>
  <c r="X28" i="5"/>
  <c r="X16" i="5"/>
  <c r="T2" i="6"/>
  <c r="T72" i="6" s="1"/>
  <c r="B4" i="6"/>
  <c r="W4" i="6" s="1"/>
  <c r="X4" i="5"/>
  <c r="X59" i="5"/>
  <c r="X48" i="5"/>
  <c r="X37" i="5"/>
  <c r="X27" i="5"/>
  <c r="X14" i="5"/>
  <c r="R72" i="5"/>
  <c r="S2" i="6"/>
  <c r="S72" i="6" s="1"/>
  <c r="X72" i="5" l="1"/>
  <c r="B72" i="6"/>
  <c r="W2" i="6"/>
  <c r="W72" i="6" s="1"/>
</calcChain>
</file>

<file path=xl/sharedStrings.xml><?xml version="1.0" encoding="utf-8"?>
<sst xmlns="http://schemas.openxmlformats.org/spreadsheetml/2006/main" count="3754" uniqueCount="801">
  <si>
    <t>Hospital SC (CNES)</t>
  </si>
  <si>
    <t>Freqüência</t>
  </si>
  <si>
    <t>Valor Total</t>
  </si>
  <si>
    <t>Valor Serv. Hospitalar</t>
  </si>
  <si>
    <t>Valor Serv. Hospitalar Federal</t>
  </si>
  <si>
    <t>Valor Serv. Hopspitalar Gestor</t>
  </si>
  <si>
    <t>Valor Serv. Profissional</t>
  </si>
  <si>
    <t>Valor Serv. Prof. Federal</t>
  </si>
  <si>
    <t>Valor Serv. Prof. Gestor</t>
  </si>
  <si>
    <t>2303167 HOSPITAL SANTO ANTONIO DE ITAPEMA</t>
  </si>
  <si>
    <t>2303892 HOSPITAL SAO FRANCISCO</t>
  </si>
  <si>
    <t>2306336 HOSPITAL SAO JOSE</t>
  </si>
  <si>
    <t>2306344 HOSPITAL JARAGUA</t>
  </si>
  <si>
    <t>2418177 HOSPITAL SAO FRANCISCO DE ASSIS</t>
  </si>
  <si>
    <t>2436469 HOSPITAL MUNICIPAL SAO JOSE</t>
  </si>
  <si>
    <t>2492342 HOSPITAL SANTO ANTONIO GUARAMIRIM</t>
  </si>
  <si>
    <t>2504316 HOSPITAL NOSSA SENHORA DOS PRAZERES</t>
  </si>
  <si>
    <t>2521695 HOSPITAL RIO NEGRINHO</t>
  </si>
  <si>
    <t>2521792 HOSPITAL E MATERNIDADE SAGRADA FAMILIA</t>
  </si>
  <si>
    <t>2522209 HOSPITAL MISERICORDIA</t>
  </si>
  <si>
    <t>2522411 HOSPITAL AZAMBUJA</t>
  </si>
  <si>
    <t>2522691 HOSPITAL E MATERNIDADE MARIETA KONDER BORNHAUSEN</t>
  </si>
  <si>
    <t>2538342 HOSPITAL SAO BERNARDO</t>
  </si>
  <si>
    <t>2568713 HOSPITAL REGIONAL ALTO VALE</t>
  </si>
  <si>
    <t>2662914 HOSPITAL SEARA DO BEM MATERNO E INFANTIL</t>
  </si>
  <si>
    <t>2672154 HOSPITAL HOSCOLA</t>
  </si>
  <si>
    <t>2691485 HOSPITAL DE GASPAR</t>
  </si>
  <si>
    <t>2744937 HOSPITAL INFANTIL PEQUENO ANJO</t>
  </si>
  <si>
    <t>3123251 HOSPITAL DE OLHOS DE BLUMENAU</t>
  </si>
  <si>
    <t>2552841 POLICLINICA LINDOLF BELL</t>
  </si>
  <si>
    <t>Total</t>
  </si>
  <si>
    <t>Procedimentos realizados</t>
  </si>
  <si>
    <t>0401020045 EXCISAO E ENXERTO DE PELE (HEMANGIOMA, NEVUS OU TUMOR )</t>
  </si>
  <si>
    <t>0401020053 EXCISAO E SUTURA DE LESAO NA PELE C/ PLASTICA EM Z OU ROTACAO DE RETALHO</t>
  </si>
  <si>
    <t>0401020070 EXERESE DE CISTO DERMOIDE</t>
  </si>
  <si>
    <t>0401020100 EXTIRPACAOE SUPRESSAO DE LESAO DE PELE E DE TECIDO CELULAR SUBCUTANEO</t>
  </si>
  <si>
    <t>0402010035 TIREOIDECTOMIA PARCIAL</t>
  </si>
  <si>
    <t>0402010043 TIREOIDECTOMIA TOTAL</t>
  </si>
  <si>
    <t>0403020115 TRATAMENTO CIRURGICO DE NEUROPATIA COMPRESSIVA COM OU SEM MICROCIRURGIA</t>
  </si>
  <si>
    <t>0403020123 TRATAMENTO CIRURGICO DE SINDROME COMPRESSIVA EM TUNEL OSTEO-FIBROSO AO NIVEL DO CARPO</t>
  </si>
  <si>
    <t>0404010032 AMIGDALECTOMIA COM ADENOIDECTOMIA</t>
  </si>
  <si>
    <t>0404010350 TIMPANOPLASTIA (UNI / BILATERAL)</t>
  </si>
  <si>
    <t>0404010482 SEPTOPLASTIA PARA CORRECAO DE DESVIO</t>
  </si>
  <si>
    <t>0404020070 RESSECCAO DE GLANDULA SALIVAR</t>
  </si>
  <si>
    <t>0404020240 RECONSTRUCAO TOTAL OU PARCIAL DE NARIZ</t>
  </si>
  <si>
    <t>0404020321 RINOPLASTIA PARA DEFEITOS POS-TRAUMATICOS</t>
  </si>
  <si>
    <t>0404020771 RESSECCAO DE LESAO DA BOCA</t>
  </si>
  <si>
    <t>0405030169 VITRECTOMIA POSTERIOR COM INFUSAO DE PERFLUOCARBONO E ENDOLASER</t>
  </si>
  <si>
    <t>0405030177 VITRECTOMIA POSTERIOR COM INFUSAO DE PERFLUOCARBONO/OLEO DE SILICONE/ENDOLASER</t>
  </si>
  <si>
    <t>0407020187 ENTEROANASTOMOSE (QUALQUER SEGMENTO)</t>
  </si>
  <si>
    <t>0407020276 FISTULECTOMIA / FISTULOTOMIA ANAL</t>
  </si>
  <si>
    <t>0407020284 HEMORROIDECTOMIA</t>
  </si>
  <si>
    <t>0407030026 COLECISTECTOMIA</t>
  </si>
  <si>
    <t>0407030034 COLECISTECTOMIA VIDEOLAPAROSCOPICA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</si>
  <si>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</si>
  <si>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</si>
  <si>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</si>
  <si>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</si>
  <si>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0407040129 HERNIOPLASTIA UMBILICAL</t>
  </si>
  <si>
    <t>0407040170 LAPAROTOMIA VIDEOLAPAROSCOPICA PARA DRENAGEM E/OU BIOPSIA</t>
  </si>
  <si>
    <t>0408010215 TRATAMENTO CIRURGICO DE LUXACAO RECIDIVANTE / HABITUAL DE ARTICULACAO ESCAPULO-UMERAL</t>
  </si>
  <si>
    <t>0408030062 ARTRODESE CERVICAL ANTERIOR TRES NIVEIS</t>
  </si>
  <si>
    <t>0408030119 ARTRODESE CERVICAL ANTERIOR UM NIVEL</t>
  </si>
  <si>
    <t>0408040092 ARTROPLASTIA TOTAL PRIMARIA DO QUADRIL NAO CIMENTADA / HIBRIDA</t>
  </si>
  <si>
    <t>0408050888 TRATAMENTO CIRURGICO DE ROTURA DE MENISCO COM SUTURA MENISCAL UNI / BICOMPATIMENTAL</t>
  </si>
  <si>
    <t>0408060352 RETIRADA DE FIO OU PINO INTRA-OSSEO</t>
  </si>
  <si>
    <t>0408060379 RETIRADA DE PLACA E/OU PARAFUSOS</t>
  </si>
  <si>
    <t>0409010065 CISTOLITOTOMIA E/OU RETIRADA DE CORPO ESTRANHO DA BEXIGA</t>
  </si>
  <si>
    <t>0409010294 NEFROSTOMIA PERCUTANEA</t>
  </si>
  <si>
    <t>0409010499 TRATAMENTO CIRURGICO DE INCONTINENCIA URINARIA VIA ABDOMINAL</t>
  </si>
  <si>
    <t>0409010596 URETEROLITOTRIPSIA TRANSURETEROSCOPICA</t>
  </si>
  <si>
    <t>0409020176 URETROTOMIA INTERNA</t>
  </si>
  <si>
    <t>0409040126 ORQUIDOPEXIA BILATERAL</t>
  </si>
  <si>
    <t>0409040142 ORQUIECTOMIA SUBCAPSULAR BILATERAL</t>
  </si>
  <si>
    <t>0409040185 REPARACAO E OPERACAO PLASTICA DO TESTICULO</t>
  </si>
  <si>
    <t>0409040240 VASECTOMIA</t>
  </si>
  <si>
    <t>0409060038 EXCISAO TIPO 3 DO COLO UTERINO</t>
  </si>
  <si>
    <t>0409060119 HISTERECTOMIA C/ ANEXECTOMIA (UNI / BILATERAL)</t>
  </si>
  <si>
    <t>0409060135 HISTERECTOMIA TOTAL</t>
  </si>
  <si>
    <t>0409060186 LAQUEADURA TUBARIA</t>
  </si>
  <si>
    <t>0409070270 TRATAMENTO CIRURGICO DE INCONTINENCIA URINARIA POR VIA VAGINAL</t>
  </si>
  <si>
    <t>0410010073 PLASTICA MAMARIA FEMININA NAO ESTETICA</t>
  </si>
  <si>
    <t>0410010090 PLASTICA MAMARIA RECONSTRUTIVA POS MASTECTOMIA C/ IMPLANTE DE PROTESE</t>
  </si>
  <si>
    <t>0410010111 SETORECTOMIA / QUADRANTECTOMIA</t>
  </si>
  <si>
    <t>0412010100 TRAQUEOPLASTIA E/OU LARINGOTRAQUEOPLASTIA</t>
  </si>
  <si>
    <t>0412050102 RESSECCAO EM CUNHA, TUMORECTOMIA / BIOPSIA DE PULMAO A CEU ABERTO</t>
  </si>
  <si>
    <t>0413040232 TRATAMENTO CIRURGICO NAO ESTETICO DA ORELHA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</si>
  <si>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</si>
  <si>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</si>
  <si>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</si>
  <si>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</si>
  <si>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</si>
  <si>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0416010130 PROSTATOVESICULECTOMIA RADICAL EM ONCOLOGIA</t>
  </si>
  <si>
    <t>0416010229 AMPUTACAO TOTAL AMPLIADA DE PENIS EM ONCOLOGIA</t>
  </si>
  <si>
    <t>0416020240 LINFADENECTOMIA SELETIVA GUIADA (LINFONODO SENTINELA) EM ONCOLOGIA</t>
  </si>
  <si>
    <t>0416030041 RESSECCAO DE GLANDULA SUBMANDIBULAR EM ONCOLOGIA</t>
  </si>
  <si>
    <t>0416050026 COLECTOMIA PARCIAL (HEMICOLECTOMIA) EM ONCOLOGIA</t>
  </si>
  <si>
    <t>0416050077 RETOSSIGMOIDECTOMIA ABDOMINAL EM ONCOLOGIA</t>
  </si>
  <si>
    <t>0416060110 HISTERECTOMIA COM OU SEM ANEXECTOMIA (UNI / BILATERAL) EM ONCOLOGIA</t>
  </si>
  <si>
    <t>0416080030 EXCISAO E SUTURA DE LESAO NA PELE COM PLASTICA EM Z OU ROTACAO DE RETALHO EM ONCOLOGIA</t>
  </si>
  <si>
    <t>0416080120 EXTIRPACAO MULTIPLA DE LESAO DA PELE OU TECIDO CELULAR SUBCUTANEO EM ONCOLOGIA</t>
  </si>
  <si>
    <t>0416120059 SEGMENTECTOMIA/QUADRANTECTOMIA/SETORECTOMIA DE MAMA EM ONCOLOGIA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</si>
  <si>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</si>
  <si>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</si>
  <si>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</si>
  <si>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</si>
  <si>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</si>
  <si>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</si>
  <si>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</si>
  <si>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</si>
  <si>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</si>
  <si>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</si>
  <si>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</si>
  <si>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COMPLEMENTO</t>
  </si>
  <si>
    <t>0414010329 - TRATAMENTO CIRÚRGICO DE CISTO DO COMPLEXO MAXILO-MANDIBULAR</t>
  </si>
  <si>
    <t>BUCOMAXILOFACIAL</t>
  </si>
  <si>
    <t>AIH MS</t>
  </si>
  <si>
    <t>média</t>
  </si>
  <si>
    <t>06 - Média e Alta Complexidade (MAC)</t>
  </si>
  <si>
    <t>0414010345 - EXCISÃO DE CÁLCULO DE GLÂNDULA SALIVAR</t>
  </si>
  <si>
    <t>0414020413 - TRATAMENTO ODONTOLÓGICO PARA PACIENTES COM NECESSIDADES ESPECIAIS</t>
  </si>
  <si>
    <t>0407020080 - COLECTOMIA VIDEOLAPAROSCÓPICA</t>
  </si>
  <si>
    <t>GASTRO</t>
  </si>
  <si>
    <t>alta</t>
  </si>
  <si>
    <t>0401020010 - ENXERTO COMPOSTO</t>
  </si>
  <si>
    <t>GERAL</t>
  </si>
  <si>
    <t>0401020029 - ENXERTO DERMO-EPIDÉRMICO</t>
  </si>
  <si>
    <t>0401020037 - ENXERTO LIVRE DE PELE TOTAL</t>
  </si>
  <si>
    <t>0401020045 - EXCISÃO E ENXERTO DE PELE (HEMANGIOMA, NEVUS OU TUMOR )</t>
  </si>
  <si>
    <t>0401020053 - EXCISÃO E SUTURA DE LESAO NA PELE C/ PLÁSTICA EM Z OU ROTAÇÃO DE RETALHO</t>
  </si>
  <si>
    <t>0401020061 - EXÉRESE DE CISTO BRANQUIAL</t>
  </si>
  <si>
    <t>0401020070 - EXÉRESE DE CISTO DERMOIDE</t>
  </si>
  <si>
    <t>0401020088 - EXÉRESE DE CISTO SACRO-COCCIGEO</t>
  </si>
  <si>
    <t>0401020096 - EXÉRESE DE CISTO TIREOGLOSSO</t>
  </si>
  <si>
    <t>0401020100 - EXTIRPAÇÃOE SUPRESSÃO DE LESÃO DE PELE E DE TECIDO CELULAR SUBCUTÂNEO</t>
  </si>
  <si>
    <t>0401020118 - HOMOENXERTIA (ATO CIRÚRGICO PRE E PÓS-OPERATÓRIO)</t>
  </si>
  <si>
    <t>0401020142 - TRATAMENTO CIRÚRGICO DE HIPERCERATOSE PLANTAR COM (CORREÇÃO PLÁSTICA)</t>
  </si>
  <si>
    <t>0401020150 - TRATAMENTO CIRÚRGICO DO SINUS PRÉ-AURICULAR</t>
  </si>
  <si>
    <t>0401020169 - TRATAMENTO EM ESTÁGIOS SUBSEQUENTES DE ENXERTIA</t>
  </si>
  <si>
    <t>0407010017 - DEGASTROGASTRECTOMIA COM OU SEM VAGOTOMIA</t>
  </si>
  <si>
    <t>0407010033 - ESOFAGECTOMIA DISTAL COM TORACOTOMIA</t>
  </si>
  <si>
    <t>0407010041 - ESOFAGECTOMIA DISTAL SEM TORACOTOMIA</t>
  </si>
  <si>
    <t>0407010050 - ESOFAGECTOMIA VIDEOLAPAROSCÓPICA</t>
  </si>
  <si>
    <t>0407010068 - ESÔFAGO-COLONPLASTIA</t>
  </si>
  <si>
    <t>0407010076 - ESOFAGOGASTRECTOMIA</t>
  </si>
  <si>
    <t>0407010084 - ESOFAGOPLASTIA / GASTROPLASTIA</t>
  </si>
  <si>
    <t>0407010092 - ESOFAGORRAFIA CERVICAL</t>
  </si>
  <si>
    <t>0407010106 - ESOFAGORRAFIA TORÁCICA</t>
  </si>
  <si>
    <t>0407010130 - GASTRECTOMIA PARCIAL COM OU SEM VAGOTOMIA</t>
  </si>
  <si>
    <t>0407010149 - GASTRECTOMIA TOTAL</t>
  </si>
  <si>
    <t>0407010165 - GASTROENTEROANASTOMOSE</t>
  </si>
  <si>
    <t>0407010211 - GASTROSTOMIA</t>
  </si>
  <si>
    <t>0407010220 - GASTROSTOMIA VIDEOLAPAROSCÓPICA</t>
  </si>
  <si>
    <t>0407010270 - TRATAMENTO CIRÚRGICO DE ACALASIA (CARDIOMIOPLASTIA)</t>
  </si>
  <si>
    <t>0407010289 - TRATAMENTO CIRÚRGICO DE DIVERTÍCULO DO TUBO DIGESTIVO</t>
  </si>
  <si>
    <t>0407010297 - TRATAMENTO CIRÚRGICO DE REFLUXO GASTROESOFÁGICO</t>
  </si>
  <si>
    <t>0407020012 - AMPUTAÇÃO COMPLETA ABDOMINO-PERINEAL DO RETO</t>
  </si>
  <si>
    <t>0407020020 - AMPUTAÇÃO POR PROCIDÊNCIA DE RETO</t>
  </si>
  <si>
    <t>0407020063 - COLECTOMIA PARCIAL (HEMICOLECTOMIA)</t>
  </si>
  <si>
    <t>0407020071 - COLECTOMIA TOTAL</t>
  </si>
  <si>
    <t>0407020110 - CRIPTECTOMIA ÚNICA / MÚLTIPLA</t>
  </si>
  <si>
    <t>0407020144 - DRENAGEM DE ABSCESSO ISQUIORRETAL</t>
  </si>
  <si>
    <t>0407020179 - ENTERECTOMIA</t>
  </si>
  <si>
    <t>0407020187 - ENTEROANASTOMOSE (QUALQUER SEGMENTO)</t>
  </si>
  <si>
    <t>0407020195 - ENTEROPEXIA (QUALQUER SEGMENTO)</t>
  </si>
  <si>
    <t>0407020217 - ESFINCTEROTOMIA INTERNA E TRATAMENTO DE FISSURA ANAL</t>
  </si>
  <si>
    <t>0407020225 - EXCISÃO DE LESÃO / TUMOR ANU-RETAL</t>
  </si>
  <si>
    <t>0407020233 - EXCISÃO DE LESÃO INTESTINAL / MESENTÉRICA LOCALIZADA</t>
  </si>
  <si>
    <t>0407020241 - FECHAMENTO DE ENTEROSTOMIA (QUALQUER SEGMENTO)</t>
  </si>
  <si>
    <t>0407020250 - FECHAMENTO DE FÍSTULA DE COLON</t>
  </si>
  <si>
    <t>0407020268 - FECHAMENTO DE FÍSTULA DE RETO</t>
  </si>
  <si>
    <t>0407020276 - FISTULECTOMIA / FISTULOTOMIA ANAL</t>
  </si>
  <si>
    <t>0407020284 - HEMORROIDECTOMIA</t>
  </si>
  <si>
    <t>0407020292 - HERNIORRAFIA COM RESSECÇÃO INTESTINAL (HERNIA ESTRANGULADA)</t>
  </si>
  <si>
    <t>0407020322 - PLÁSTICA ANAL EXTERNA / ESFINCTEROPLASTIA ANAL</t>
  </si>
  <si>
    <t>0407020330 - PROCTOCOLECTOMIA TOTAL COM RESERVATÒRIO ILEAL</t>
  </si>
  <si>
    <t>0407020349 - PROCTOPEXIA ABDOMINAL POR PROCIDÊNCIA DO RETO</t>
  </si>
  <si>
    <t>0407020357 - PROCTOPLASTIA E PROCTORRAFIA POR VIA PERINEAL</t>
  </si>
  <si>
    <t>0407020403 - RETOSSIGMOIDECTOMIA ABDOMINAL</t>
  </si>
  <si>
    <t>0407020411 - RETOSSIGMOIDECTOMIA ABDOMINO-PERINEAL</t>
  </si>
  <si>
    <t>0407020420 - TRATAMENTO CIRÚRGICO DE ANOMALIAS CONGENITAS DO ANUS E RETO</t>
  </si>
  <si>
    <t>0407020438 - TRATAMENTO CIRÚRGICO DE AUSENCIA DO RETO (ABDOMINO-PERINEAL)</t>
  </si>
  <si>
    <t>0407020470 - TRATAMENTO CIRÚRGICO DE PROLAPSO ANAL</t>
  </si>
  <si>
    <t>0407030018 - ANASTOMOSE BILEO-DIGESTIVA</t>
  </si>
  <si>
    <t>0407030026 - COLECISTECTOMIA</t>
  </si>
  <si>
    <t>0407030034 - COLECISTECTOMIA VIDEOLAPAROSCÓPICA</t>
  </si>
  <si>
    <t>0407030042 - COLECISTOSTOMIA</t>
  </si>
  <si>
    <t>0407030050 - COLEDOCOPLASTIA</t>
  </si>
  <si>
    <t>0407030069 - COLEDOCOTOMIA COM OU SEM COLECISTECTOMIA</t>
  </si>
  <si>
    <t>0407030077 - COLEDOCOTOMIA VIDEOLAPAROSCÓPICA</t>
  </si>
  <si>
    <t>0407030123 - ESPLENECTOMIA</t>
  </si>
  <si>
    <t>0407030131 - HEPATECTOMIA PARCIAL</t>
  </si>
  <si>
    <t>0407030166 - HEPATOTOMIA E DRENAGEM DE ABSCESSO / CISTO</t>
  </si>
  <si>
    <t>0407030174 - MARSUPIALIZAÇÃO DE ABSCESSO / CISTO</t>
  </si>
  <si>
    <t>0407030182 - PANCREATECTOMIA PARCIAL</t>
  </si>
  <si>
    <t>0407030190 - PANCREATECTOMIA VIDEOLAPAROSCOPICA</t>
  </si>
  <si>
    <t>0407030204 - PANCREATO-DUODENECTOMIA</t>
  </si>
  <si>
    <t>0407030247 - TRATAMENTO CIRÚRGICO DE CISTOS PANCREÁTICOS</t>
  </si>
  <si>
    <t>0407040048 - HERNIOPLASTIA DIAFRAGMÁTICA (VIA ABDOMINAL)</t>
  </si>
  <si>
    <t>0407040056 - HERNIOPLASTIA DIAFRAGMÁTICA (VIA TORÁCICA)</t>
  </si>
  <si>
    <t>0407040064 - HERNIOPLASTIA EPIGASTRICA</t>
  </si>
  <si>
    <t>0407040072 - HERNIOPLASTIA EPIGASTRICA VIDEOLAPAROSCOPICA</t>
  </si>
  <si>
    <t>0407040080 - HERNIOPLASTIA INCISIONAL</t>
  </si>
  <si>
    <t>0407040099 - HERNIOPLASTIA INGUINAL (BILATERAL)</t>
  </si>
  <si>
    <t>0407040102 - HERNIOPLASTIA INGUINAL / CRURAL (UNILATERAL)</t>
  </si>
  <si>
    <t>0407040110 - HERNIOPLASTIA RECIDIVANTE</t>
  </si>
  <si>
    <t>0407040129 - HERNIOPLASTIA UMBILICAL</t>
  </si>
  <si>
    <t>0407040137 - HERNIORRAFIA INGUINAL VIDEOLAPAROSCÓPICA</t>
  </si>
  <si>
    <t>0407040153 - HERNIORRAFIA UMBILICAL VIDEOLAPAROSCÓPICA</t>
  </si>
  <si>
    <t>0407040170 - LAPAROTOMIA VIDEOLAPAROSCÓPICA PARA DRENAGEM E/OU BIÓPSIA</t>
  </si>
  <si>
    <t>0407040226 - REPARACAO DE OUTRAS HERNIAS</t>
  </si>
  <si>
    <t>0412010038 - COLOCAÇÃO DE PRÓTESE LARINGO-TRAQUEAL, TRAQUEAL, TRAQUEO-BRÔNQUICA, BRÔNQUICA POR VIA ENDOSCOPICA (INCLUI PRÓTESE)</t>
  </si>
  <si>
    <t>0412010046 - COLOCACAO DE PRÓTESE LARINGO TRAQUEAL/ TRAQUEO-BRÔNQUICA (INCLUI PRÓTESE)</t>
  </si>
  <si>
    <t>0412010097 - TRAQUEOPLASTIA POR ACESSO TORÁCICO</t>
  </si>
  <si>
    <t>0412010100 - TRAQUEOPLASTIA E/OU LARINGOTRAQUEOPLASTIA</t>
  </si>
  <si>
    <t>0412010119 - TRAQUEORRAFIA E/OU FECHAMENTO DE FÍSTULA TRAQUEO-CUTÂNEA</t>
  </si>
  <si>
    <t>0412010143 - TRATAMENTO CIRURGICO DE FISTULA TRAQUEOESOFÁGICA ADQUIRIDA</t>
  </si>
  <si>
    <t>0412020017 - MEDIASTINOTOMIA EXPLORADORA PARA-ESTERNAL / POR VIA ANTERIOR</t>
  </si>
  <si>
    <t>0412020025 - MEDIASTINOTOMIA EXTRAPLEURAL POR VIA POSTERIOR</t>
  </si>
  <si>
    <t>0412020050 - RESSECÇÃO DE TUMOR DO MEDIASTINO</t>
  </si>
  <si>
    <t>0412020068 - TIMECTOMIA</t>
  </si>
  <si>
    <t>0412030012 - DESCORTICAÇÃO PULMONAR</t>
  </si>
  <si>
    <t>0412030110 - PLEURODESE</t>
  </si>
  <si>
    <t>0412040018 - COSTECTOMIA</t>
  </si>
  <si>
    <t>0412040026 - ESTERNECTOMIA COM OU SEM PRÓTESE</t>
  </si>
  <si>
    <t>0412040034 - ESTERNECTOMIA SUBTOTAL</t>
  </si>
  <si>
    <t>0412040115 - RETIRADA DE CORPO ESTRANHO DA PAREDE TORÁCICA</t>
  </si>
  <si>
    <t>0412040123 - TORACECTOMIA COM RECONSTRUÇÃO PARIETAL (POR PRÓTESE)</t>
  </si>
  <si>
    <t>0412040131 - TORACECTOMIA SEM RECONSTRUÇÃO PARIETAL</t>
  </si>
  <si>
    <t>0412040158 - TORACOPLASTIA (QUALQUER TÉCNICA)</t>
  </si>
  <si>
    <t>0412040174 - TORACOTOMIA EXPLORADORA</t>
  </si>
  <si>
    <t>0412040182 - TRATAMENTO CIRÚRGICO DE DEFEITOS CONGÊNITOS DO TÓRAX</t>
  </si>
  <si>
    <t>0412040212 - TRATAMENTO CIRURGICO DE PAREDE TORACICA</t>
  </si>
  <si>
    <t>0412050013 - BULECTOMIA UNI OU BILATERAL</t>
  </si>
  <si>
    <t>0412050048 - LOBECTOMIA PULMONAR</t>
  </si>
  <si>
    <t>0412050064 - PNEUMOMECTOMIA</t>
  </si>
  <si>
    <t>0412050072 - PNEUMONECTOMIA DE TOTALIZACAO</t>
  </si>
  <si>
    <t>0412050102 - RESSECÇÃO EM CUNHA, TUMORECTOMIA / BIOPSIA DE PULMAO A CEU ABERTO</t>
  </si>
  <si>
    <t>0412050145 - METASTASECTOMIA PULMONAR UNI OU BILATERAL (QUALQUER MÉTODO)</t>
  </si>
  <si>
    <t>0413040020 - CORREÇÃO DE RETRAÇÃO CICATRICIAL VÁRIOS ESTÁGIOS</t>
  </si>
  <si>
    <t>0413040038 - DERMOLIPECTOMIA (1 OU 2 MEMBROS INFERIORES)</t>
  </si>
  <si>
    <t>0413040046 - DERMOLIPECTOMIA ABDOMINAL NAO ESTETICA (PLÁSTICA ABDOMINAL)</t>
  </si>
  <si>
    <t>0413040097 - PREPARO DE RETALHO</t>
  </si>
  <si>
    <t>0413040119 - RECONSTRUCAO DE LÓBULO DA ORELHA</t>
  </si>
  <si>
    <t>0413040127 - RECONSTRUCAO DE POLO SUPERIOR DA ORELHA</t>
  </si>
  <si>
    <t>0413040135 - RECONSTRUCAO DO HELIX DA ORELHA</t>
  </si>
  <si>
    <t>0413040143 - RECONSTRUCAO TOTAL DE ORELHA (MULTIPLOS ESTAGIOS)</t>
  </si>
  <si>
    <t>0413040151 - TRANSFERÊNCIA INTERMEDIÁRIA DE RETALHO</t>
  </si>
  <si>
    <t>0413040186 - TRATAMENTO CIRURGICO DE RETRACAO CICATRICIAL DA AXILA</t>
  </si>
  <si>
    <t>0413040194 - TRATAMENTO CIRURGICO DE RETRACAO CICATRICIAL DO COTOVELO</t>
  </si>
  <si>
    <t>0413040208 - TRATAMENTO CIRURGICO DE RETRACAO CICATRICIAL DOS DEDOS DA MAO/PE S/ COMPROMETIMENTO TENDINOSO</t>
  </si>
  <si>
    <t>0413040232 - TRATAMENTO CIRURGICO NAO ESTÉTICO DA ORELHA</t>
  </si>
  <si>
    <t>0409060011 - CERCLAGEM DE COLO DO UTERO</t>
  </si>
  <si>
    <t>GINECOLOGIA</t>
  </si>
  <si>
    <t>0409060020 - COLPOPERINEOPLASTIA ANTERIOR E POSTERIOR C/ AMPUTACAO DE COLO</t>
  </si>
  <si>
    <t>0409060038 - EXCISÃO TIPO 3 DO COLO UTERINO</t>
  </si>
  <si>
    <t>0409060046 - CURETAGEM SEMIOTICA C/ OU S/ DILATACAO DO COLO DO UTERO</t>
  </si>
  <si>
    <t>0409060054 - CURETAGEM UTERINA EM MOLA HIDATIFORME</t>
  </si>
  <si>
    <t>0409060100 - HISTERECTOMIA (POR VIA VAGINAL)</t>
  </si>
  <si>
    <t>0409060119 - HISTERECTOMIA C/ ANEXECTOMIA (UNI / BILATERAL)</t>
  </si>
  <si>
    <t>0409060127 - HISTERECTOMIA SUBTOTAL</t>
  </si>
  <si>
    <t>0409060135 - HISTERECTOMIA TOTAL</t>
  </si>
  <si>
    <t>0409060143 - HISTERECTOMIA TOTAL AMPLIADA (WERTHEIN-MEIGS)</t>
  </si>
  <si>
    <t>0409060151 - HISTERECTOMIA VIDEOLAPAROSCOPICA</t>
  </si>
  <si>
    <t>0409060178 - HISTEROSCOPIA CIRURGICA C/ RESSECTOSCOPIO</t>
  </si>
  <si>
    <t>0409060186 - LAQUEADURA TUBARIA</t>
  </si>
  <si>
    <t>0409060194 - MIOMECTOMIA</t>
  </si>
  <si>
    <t>0409060208 - MIOMECTOMIA VIDEOLAPAROSCOPICA</t>
  </si>
  <si>
    <t>0409060216 - OOFORECTOMIA / OOFOROPLASTIA</t>
  </si>
  <si>
    <t>0409060224 - RESSECCAO DE VARIZES PELVICAS</t>
  </si>
  <si>
    <t>0409060232 - SALPINGECTOMIA UNI / BILATERAL</t>
  </si>
  <si>
    <t>0409060240 - SALPINGECTOMIA VIDEOLAPAROSCOPICA</t>
  </si>
  <si>
    <t>0409060259 - SALPINGOPLASTIA</t>
  </si>
  <si>
    <t>0409060267 - SALPINGOPLASTIA VIDEOLAPAROSCOPICA</t>
  </si>
  <si>
    <t>0409060275 - TRAQUELOPLASTIA</t>
  </si>
  <si>
    <t>0409070017 - ALARGAMENTO DA ENTRADA VAGINAL</t>
  </si>
  <si>
    <t>0409070025 - COLPECTOMIA</t>
  </si>
  <si>
    <t>0409070033 - COLPOCLEISE (CIRURGIA DE LE FORT)</t>
  </si>
  <si>
    <t>0409070041 - COLPOPERINEOCLEISE</t>
  </si>
  <si>
    <t>0409070050 - COLPOPERINEOPLASTIA ANTERIOR E POSTERIOR</t>
  </si>
  <si>
    <t>0409070068 - COLPOPERINEOPLASTIA POSTERIOR</t>
  </si>
  <si>
    <t>0409070076 - COLPOPERINEORRAFIA NAO OBSTETRICA</t>
  </si>
  <si>
    <t>0409070084 - COLPOPLASTIA ANTERIOR</t>
  </si>
  <si>
    <t>0409070114 - CONSTRUCAO DE VAGINA</t>
  </si>
  <si>
    <t>0409070149 - EXERESE DE CISTO VAGINAL</t>
  </si>
  <si>
    <t>0409070157 - EXERESE DE GLÂNDULA DE BARTHOLIN / SKENE</t>
  </si>
  <si>
    <t>0409070190 - MARSUPIALIZACAO DE GLÂNDULA DE BARTOLIN</t>
  </si>
  <si>
    <t>0409070203 - OPERACAO DE BURCH</t>
  </si>
  <si>
    <t>0409070211 - RECONSTRUCAO DA VAGINA</t>
  </si>
  <si>
    <t>0409070220 - TRATAMENTO CIRURGICO DE COAPTACAO DE NINFAS</t>
  </si>
  <si>
    <t>0409070238 - TRATAMENTO CIRURGICO DE FISTULA RETO-VAGINAL</t>
  </si>
  <si>
    <t>0409070254 - TRATAMENTO CIRURGICO DE FISTULA VESICO-VAGINAL</t>
  </si>
  <si>
    <t>0409070262 - TRATAMENTO CIRURGICO DE HIPERTROFIA DOS PEQUENOS LABIOS</t>
  </si>
  <si>
    <t>0409070270 - TRATAMENTO CIRURGICO DE INCONTINÊNCIA URINÁRIA POR VIA VAGINAL</t>
  </si>
  <si>
    <t>0409070289 - TRATAMENTO CIRURGICO DE VAGINA SEPTADA / ATRESICA</t>
  </si>
  <si>
    <t>0409070300 - VULVECTOMIA SIMPLES</t>
  </si>
  <si>
    <t>0410010057 - MASTECTOMIA RADICAL C/ LINFADENECTOMIA</t>
  </si>
  <si>
    <t>0410010065 - MASTECTOMIA SIMPLES</t>
  </si>
  <si>
    <t>0410010073 - PLASTICA MAMÁRIA FEMININA NAO ESTETICA</t>
  </si>
  <si>
    <t>0410010081 - PLASTICA MAMÁRIA MASCULINA</t>
  </si>
  <si>
    <t>0410010090 - PLASTICA MAMÁRIA RECONSTRUTIVA PÓS MASTECTOMIA C/ IMPLANTE DE PRÓTESE</t>
  </si>
  <si>
    <t>0410010111 - SETORECTOMIA / QUADRANTECTOMIA</t>
  </si>
  <si>
    <t>0410010120 - SETORECTOMIA / QUADRANTECTOMIA C/ ESVAZIAMENTO GANGLIONAR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</si>
  <si>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</si>
  <si>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</si>
  <si>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</si>
  <si>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</si>
  <si>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</si>
  <si>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0415020069 - PROCEDIMENTOS SEQUENCIAIS EM ORTOPEDIA</t>
  </si>
  <si>
    <t>0415020077 - PROCEDIMENTOS SEQUENCIAIS EM NEUROCIRURGIA</t>
  </si>
  <si>
    <t>0403010012 - CRANIOPLASTIA</t>
  </si>
  <si>
    <t>NEUROLOGIA</t>
  </si>
  <si>
    <t>0403010101 - DERIVAÇÃO VENTRICULAR PARA PERITÔNEO / ÁTRIO / PLEURA / RAQUE</t>
  </si>
  <si>
    <t>0403010152 - RESSECÇÃO DE MUCOCELE FRONTAL</t>
  </si>
  <si>
    <t>0403010160 - RETIRADA DE DERIVAÇÃO VENTRICULAR PARA PERITONEO / ÁTRIO / PLEURA / RAQUE</t>
  </si>
  <si>
    <t>0403010179 - RETIRADA DE PLACA DE CRANIOPLASTIA</t>
  </si>
  <si>
    <t>0403010187 - REVISÃO DE DERIVAÇÃO VENTRICULAR PARA PERITÔNEO / ÁTRIO / PLEURA / RAQUE</t>
  </si>
  <si>
    <t>0403010322 - TRATAMENTO CIRÚRGICO DE OSTEOMIELITE DO CRÂNIO</t>
  </si>
  <si>
    <t>0403020077 - NEUROLISE NAO FUNCIONAL DE NERVOS PERIFERICOS</t>
  </si>
  <si>
    <t>0403020085 - NEURORRAFIA</t>
  </si>
  <si>
    <t>0403020107 - TRANSPOSICAO DO NERVO CUBITAL</t>
  </si>
  <si>
    <t>0403050111 - SIMPATECTOMIA LOMBAR A CÉU ABERTO</t>
  </si>
  <si>
    <t>0403050146 - SIMPATECTOMIA TORÁCICA VIDEOCIRÚRGICA</t>
  </si>
  <si>
    <t>0405010010 - CORRECAO CIRURGICA DE ENTROPIO E ECTROPIO</t>
  </si>
  <si>
    <t>OFTALMO</t>
  </si>
  <si>
    <t>APAC MS/AIH MS</t>
  </si>
  <si>
    <t>0405010028 - CORREÇÃO CIRÚRGICA DE EPICANTO E TELECANTO</t>
  </si>
  <si>
    <t>0405010036 - DACRIOCISTORRINOSTOMIA</t>
  </si>
  <si>
    <t>0405010079 - EXÉRESE DE CALAZIO E OUTRAS PEQUENAS LESOES DA PALPEBRA E SUPERCILIOS</t>
  </si>
  <si>
    <t>0405010117 - RECONSTITUICAO DE CANAL LACRIMAL</t>
  </si>
  <si>
    <t>0405010125 - RECONSTITUIÇÃO PARCIAL DE PALPEBRA COM TARSORRAFIA</t>
  </si>
  <si>
    <t>0405010133 - RECONSTITUIÇÃO TOTAL DE PALPEBRA</t>
  </si>
  <si>
    <t>0405010150 - SONDAGEM DE CANAL LACRIMAL SOB ANESTESIA GERAL</t>
  </si>
  <si>
    <t>0405020015 - CORREÇÃO CIRÚRGICA DE ESTRABISMO (ACIMA DE 2 MUSCULOS)</t>
  </si>
  <si>
    <t>0405020023 - CORREÇÃO CIRÚRGICA DO ESTRABISMO (ATE 2 MUSCULOS)</t>
  </si>
  <si>
    <t>0405030070 - RETINOPEXIA COM INTROFLEXÃO ESCLERAL</t>
  </si>
  <si>
    <t>0405030134 - VITRECTOMIA ANTERIOR</t>
  </si>
  <si>
    <t>0405030142 - VITRECTOMIA POSTERIOR</t>
  </si>
  <si>
    <t>0405030169 - VITRECTOMIA POSTERIOR COM INFUSÃO DE PERFLUOCARBONO E ENDOLASER</t>
  </si>
  <si>
    <t>0405030177 - VITRECTOMIA POSTERIOR COM INFUSÃO DE PERFLUOCARBONO/ÓLEO DE SILICONE/ENDOLASER</t>
  </si>
  <si>
    <t>0405030185 - TERMOTERAPIA TRANSPUPILAR</t>
  </si>
  <si>
    <t>0405030193 - PAN-FOTOCOAGULAÇÃO DE RETINA A LASER</t>
  </si>
  <si>
    <t>0405040016 - CORREÇÃO CIRURGICA DE LAGOFTALMO</t>
  </si>
  <si>
    <t>0405040059 - DESCOMPRESSÃO DE ORBITA</t>
  </si>
  <si>
    <t>0405040067 - ENUCLEAÇÃO DE GLOBO OCULAR</t>
  </si>
  <si>
    <t>0405040075 - EVISCERAÇÃO DE GLOBO OCULAR</t>
  </si>
  <si>
    <t>0405040105 - EXPLANTE DE LENTE INTRA OCULAR</t>
  </si>
  <si>
    <t>0405040148 - ORBITOTOMIA</t>
  </si>
  <si>
    <t>0405040156 - RECONSTITUIÇÃO DE CAVIDADE ORBITÁRIA</t>
  </si>
  <si>
    <t>0405040164 - RECONSTITUIÇÃO DE PAREDE DA ORBITA</t>
  </si>
  <si>
    <t>0405040202 - TRATAMENTO DE PTOSE PALPEBRAL</t>
  </si>
  <si>
    <t>0405040210 - REPOSICIONAMENTO DE LENTE INTRAOCULAR</t>
  </si>
  <si>
    <t>0405050011 - CAPSULECTOMIA POSTERIOR CIRURGICA</t>
  </si>
  <si>
    <t>0405050046 - CICLOCRIOCOAGULAÇÃO / DIATERMIA</t>
  </si>
  <si>
    <t>0405050054 - CICLODIALISE</t>
  </si>
  <si>
    <t>0405050097 - FACECTOMIA COM IMPLANTE DE LENTE INTRA-OCULAR</t>
  </si>
  <si>
    <t>0405050100 - FACECTOMIA S/ IMPLANTE DE LENTE INTRA-OCULAR</t>
  </si>
  <si>
    <t>0405050119 - FACOEMULSIFICAÇÃO COM IMPLANTE DE LENTE INTRA-OCULAR RIGIDA</t>
  </si>
  <si>
    <t>0405050135 - IMPLANTE DE PRÓTESE ANTI-GLAUCOMATOSA</t>
  </si>
  <si>
    <t>0405050143 - IMPLANTE INTRA-ESTROMAL</t>
  </si>
  <si>
    <t>0405050151 - IMPLANTE SECUNDÁRIO DE LENTE INTRA-OCULAR - LIO</t>
  </si>
  <si>
    <t>0405050216 - RECOBRIMENTO CONJUNTIVAL</t>
  </si>
  <si>
    <t>0405050224 - RECONSTITUIÇÃO DE FORNIX CONJUNTIVAL</t>
  </si>
  <si>
    <t>0405050232 - RECONSTRUÇÃO DE CAMARA ANTERIOR DO OLHO</t>
  </si>
  <si>
    <t>0405050313 - TOPOPLASTIA DO TRANSPLANTE</t>
  </si>
  <si>
    <t>0405050321 - TRABECULECTOMIA</t>
  </si>
  <si>
    <t>0405050356 - TRATAMENTO CIRÚRGICO DE GLAUCOMA CONGENITO</t>
  </si>
  <si>
    <t>0405050372 - FACOEMULSIFICAÇÃO COM IMPLANTE DE LENTE INTRA-OCULAR DOBRAVEL</t>
  </si>
  <si>
    <t>0405030045 - FOTOCOAGULAÇÃO A LASER</t>
  </si>
  <si>
    <t>OFTALMO *</t>
  </si>
  <si>
    <t>APAC MS</t>
  </si>
  <si>
    <t>0405050020 - CAPSULOTOMIA A YAG LASER</t>
  </si>
  <si>
    <t>0405050127 - FOTOTRABECULOPLASTIA A LASER</t>
  </si>
  <si>
    <t>0405050194 - IRIDOTOMIA A LASER</t>
  </si>
  <si>
    <t>0403020123 - TRATAMENTO CIRURGICO DE SINDROME COMPRESSIVA EM TUNEL OSTEO-FIBROSO AO NIVEL DO CARPO</t>
  </si>
  <si>
    <t>ORTOPEDIA</t>
  </si>
  <si>
    <t>0408010010 - ARTRODESE DE GRANDES ARTICULAÇÕES ESCAPULO-TORÁCICAS</t>
  </si>
  <si>
    <t>0408010029 - ARTRODESE DE GRANDES ARTICULAÇÕES ESCAPULO-UMERAIS</t>
  </si>
  <si>
    <t>0408010037 - ARTROPLASTIA ESCAPULO-UMERAL (NÃO CONVENCIONAL)</t>
  </si>
  <si>
    <t>0408010045 - ARTROPLASTIA ESCAPULO-UMERAL PARCIAL</t>
  </si>
  <si>
    <t>0408010053 - ARTROPLASTIA ESCAPULO-UMERAL TOTAL</t>
  </si>
  <si>
    <t>0408010061 - ARTROPLASTIA ESCAPULO-UMERAL TOTAL - REVISÃO / RECONSTRUÇÃO</t>
  </si>
  <si>
    <t>0408010088 - DESARTICULAÇÃO INTERESCAPULO-TORÁCICA</t>
  </si>
  <si>
    <t>0408010100 - OSTECTOMIA DA CLAVÍCULA OU DA ESCÁPULA</t>
  </si>
  <si>
    <t>0408010118 - OSTEOTOMIA DA CLAVÍCULA OU DA ESCÁPULA</t>
  </si>
  <si>
    <t>0408010142 - REPARO DE ROTURA DO MANGUITO ROTADOR (INCLUI PROCEDIMENTOS DESCOMPRESSIVOS)</t>
  </si>
  <si>
    <t>0408010185 - TRATAMENTO CIRURGICO DE LUXACAO / FRATURA-LUXACAO ACROMIO-CLAVICULAR</t>
  </si>
  <si>
    <t>0408010193 - TRATAMENTO CIRÙRGICO DE LUXAÇÁO / FRATURA-LUXAÇÃO ESCÁPULO-UMERAL AGUDA</t>
  </si>
  <si>
    <t>0408010207 - TRATAMENTO CIRÚRGICO DE LUXAÇÃO / FRATURA-LUXAÇÃO ESTERNO-CLAVICULAR</t>
  </si>
  <si>
    <t>0408010215 - TRATAMENTO CIRÚRGICO DE LUXAÇÃO RECIDIVANTE / HABITUAL DE ARTICULAÇÃO ESCAPULO-UMERAL</t>
  </si>
  <si>
    <t>0408010223 - TRATAMENTO CIRÚRGICO DE RETARDO DE CONSOLIDAÇÃO DA PSEUDARTROSE DE CLAVICULA / ESCAPULA</t>
  </si>
  <si>
    <t>0408010231 - TRATAMENTO CIRÚRGICO DA SÍNDROME DO IMPACTO SUB-ACROMIAL</t>
  </si>
  <si>
    <t>0408020032 - ARTRODESE DE MÉDIAS / GRANDES ARTICULAÇÕES DE MEMBRO SUPERIOR</t>
  </si>
  <si>
    <t>0408020040 - ARTROPLASTIA DE ARTICULAÇÃO DA MÃO</t>
  </si>
  <si>
    <t>0408020059 - ARTROPLASTIA DE CABEÇA DO RÁDIO</t>
  </si>
  <si>
    <t>0408020067 - ARTROPLASTIA DE PUNHO</t>
  </si>
  <si>
    <t>0408020075 - ARTROPLASTIA TOTAL DE COTOVELO</t>
  </si>
  <si>
    <t>0408020083 - ARTROPLASTIA TOTAL DE COTOVELO (REVISAO / RECONSTRUCAO)</t>
  </si>
  <si>
    <t>0408020091 - RESSECÇÃO DO OLECRANO E/OU CABEÇA DO RÁDIO</t>
  </si>
  <si>
    <t>0408020121 - REALINHAMENTO DE MECANISMO EXTENSOR DOS DEDOS DA MÃO</t>
  </si>
  <si>
    <t>0408020130 - RECONSTRUÇÃO CAPSULO-LIGAMENTAR DE COTOVELO PUNHO</t>
  </si>
  <si>
    <t>0408020148 - RECONSTRUÇÃO DE POLIA TENDINOSA DOS DEDOS DA MÃO</t>
  </si>
  <si>
    <t>0408020482 - TRATAMENTO CIRÚRGICO DE LESÃO AGUDA CAPSULO-LIGAMENTAR DO MEMBRO SUPERIOR: COTOVELO / PUNHO</t>
  </si>
  <si>
    <t>0408020490 - TRATAMENTO CIRÚRGICO DE LESÃO DA MUSCULATURA INTRÍNSECA DA MÃO</t>
  </si>
  <si>
    <t>0408020504 - TRATAMENTO CIRÚRGICO DE LESÃO EVOLUTIVA FISARIA NO MEMBRO SUPERIOR</t>
  </si>
  <si>
    <t>0408020555 - TRATAMENTO CIRÚRGICO DE PSEUDARTROSE / RETARDO DE CONSOLIDAÇÃO / PERDA ÓSSEA DA MÃO</t>
  </si>
  <si>
    <t>0408020563 - TRATAMENTO CIRÚRGICO DE PSEUDARTROSE / RETARDO DE CONSOLIDAÇÃO / PERDA ÓSSEA DO ANTEBRAÇO</t>
  </si>
  <si>
    <t>0408020571 - TRATAMENTO CIRÚRGICO DE PSEUDARTROSE / RETARDO DE CONSOLIDAÇÃO / PERDA ÓSSEA DO ÚMERO</t>
  </si>
  <si>
    <t>0408020580 - TRATAMENTO CIRÚRGICO DE PSEUDARTROSE AO NÍVEL DO COTOVELO</t>
  </si>
  <si>
    <t>0408020598 - TRATAMENTO CIRÚRGICO DE PSEUDARTROSE NA REGIÃO METAFISE-EPIFISÁRIA DISTAL DO RÁDIO E ULNA</t>
  </si>
  <si>
    <t>0408020601 - TRATAMENTO CIRÚRGICO DE PSEUDO-RETARDO / CONSOLIDAÇÃO / PERDA ÓSSEA AO ÍIVEL DO CARPO</t>
  </si>
  <si>
    <t>0408020610 - TRATAMENTO CIRÚRGICO DE ROTURA / DESINSERÇÃO / ARRANCAMENTO CAPSULO-TENO-LIGAMENTAR NA MÃO</t>
  </si>
  <si>
    <t>0408020628 - TRATAMENTO CIRÚRGICO DE SINDACTILIA DA MÃO (POR ESPACO INTERDIGITAL)</t>
  </si>
  <si>
    <t>0408020636 - TRATAMENTO CIRÚRGICO DE SINOSTOSE RÁDIO ULNAR</t>
  </si>
  <si>
    <t>0408030011 - ARTRODESE CERVICAL / CERVICO TORÁCICA POSTERIOR CINCO NIVEIS</t>
  </si>
  <si>
    <t>0408030020 - ARTRODESE CERVICAL / CERVICO-TORÁCICA POSTERIOR UM NÍVEL</t>
  </si>
  <si>
    <t>0408030038 - ARTRODESE CERVICAL / CERVICO-TORÁCICA POSTERIOR DOIS NÍVEIS</t>
  </si>
  <si>
    <t>0408030046 - ARTRODESE CERVICAL / CERVICO-TORÁCICA POSTERIOR SEIS NÍVEIS</t>
  </si>
  <si>
    <t>0408030054 - ARTRODESE CERVICAL / CERVICO-TORÁCICA POSTERIOR TRES NÍVEIS</t>
  </si>
  <si>
    <t>0408030062 - ARTRODESE CERVICAL ANTERIOR TRÊS NIVEIS</t>
  </si>
  <si>
    <t>0408030070 - ARTRODESE CERVICAL ANTERIOR DOIS NÍVEIS</t>
  </si>
  <si>
    <t>0408030089 - ARTRODESE CERVICAL ANTERIOR C1-C2 VIA TRANS-ORAL / EXTRA-ORAL</t>
  </si>
  <si>
    <t>0408030097 - ARTRODESE CERVICAL ANTERIOR CINCO NÍVEIS</t>
  </si>
  <si>
    <t>0408030100 - ARTRODESE CERVICAL ANTERIOR QUATRO NÍVEIS</t>
  </si>
  <si>
    <t>0408030119 - ARTRODESE CERVICAL ANTERIOR UM NÍVEL</t>
  </si>
  <si>
    <t>0408030127 - ARTRODESE CERVICAL POSTERIOR C1-C2</t>
  </si>
  <si>
    <t>0408030135 - ARTRODESE INTERSOMATICA VIA POSTERIOR / POSTERO-LATERAL UM NÍVEL</t>
  </si>
  <si>
    <t>0408030143 - ARTRODESE INTERSOMATICA VIA POSTERIOR / POSTERO-LATERAL DOIS NÍVEIS</t>
  </si>
  <si>
    <t>0408030151 - ARTRODESE INTERSOMATICA VIA POSTERIOR / POSTERO-LATERAL QUATRO NÍVEIS</t>
  </si>
  <si>
    <t>0408030160 - ARTRODESE INTERSOMATICA VIA POSTERIOR / POSTERO-LATERAL TRES NÍVEIS</t>
  </si>
  <si>
    <t>0408030178 - ARTRODESE OCCIPTO-CERVICAL (C2) POSTERIOR</t>
  </si>
  <si>
    <t>0408030186 - ARTRODESE OCCIPTO-CERVICAL (C3)POSTERIOR</t>
  </si>
  <si>
    <t>0408030194 - ARTRODESE OCCIPTO-CERVICAL (C4)POSTERIOR</t>
  </si>
  <si>
    <t>0408030208 - ARTRODESE OCCIPTO-CERVICAL (C5) POSTERIOR</t>
  </si>
  <si>
    <t>0408030216 - ARTRODESE OCCIPTO-CERVICAL (C6)POSTERIOR</t>
  </si>
  <si>
    <t>0408030224 - ARTRODESE OCCIPTO-CERVICAL (C7) POSTERIOR</t>
  </si>
  <si>
    <t>0408030232 - ARTRODESE TORACO-LOMBO-SACRA ANTERIOR UM NÍVEL</t>
  </si>
  <si>
    <t>0408030240 - ARTRODESE TORACO-LOMBO-SACRA ANTERIOR DOIS NIVEIS</t>
  </si>
  <si>
    <t>0408030259 - ARTRODESE TORACO-LOMBO-SACRA ANTERIOR, TRES NIVEIS,</t>
  </si>
  <si>
    <t>0408030267 - ARTRODESE TORACO-LOMBO-SACRA POSTERIOR UM NÍVEL</t>
  </si>
  <si>
    <t>0408030275 - ARTRODESE TORACO-LOMBO-SACRA POSTERIOR TRÊS NIVEIS</t>
  </si>
  <si>
    <t>0408030283 - ARTRODESE TORACO-LOMBO-SACRA POSTERIOR CINCO NÍVEIS</t>
  </si>
  <si>
    <t>0408030291 - ARTRODESE TORACO-LOMBO-SACRA POSTERIOR, DOIS NÍVEIS,</t>
  </si>
  <si>
    <t>0408030305 - ARTRODESE TORACO-LOMBO-SACRA POSTERIOR, QUATRO NÍVEIS,</t>
  </si>
  <si>
    <t>0408030313 - ARTRODESE TORACO-LOMBO-SACRA POSTERIOR, SEIS NÍVEIS,</t>
  </si>
  <si>
    <t>0408030321 - ARTRODESE TORACO-LOMBO-SACRA POSTERIOR, SETE NIVEIS,</t>
  </si>
  <si>
    <t>0408030330 - COSTO-TRANSVERSECTOMIA</t>
  </si>
  <si>
    <t>0408030348 - COSTOPLASTIA (3 OU MAIS COSTELAS)</t>
  </si>
  <si>
    <t>0408030356 - DESCOMPRESSÃO DA JUNÇÃO CRANIO-CERVICAL VIA TRANSORAL / RETROFARINGEA</t>
  </si>
  <si>
    <t>0408030364 - DESCOMPRESSÃO OSSEA NA JUNÇÃO CRANIO-CERVICAL VIA POSTERIOR</t>
  </si>
  <si>
    <t>0408030372 - DESCOMPRESSÃO OSSEA NA JUNÇÃO CRANIO-CERVICAL VIA POSTERIOR C/ DUROPLASTIA</t>
  </si>
  <si>
    <t>0408030380 - DISCECTOMIA CERVICAL / LOMBAR / LOMBO-SACRA POR VIA POSTERIOR (1 NÍVEL C/ MICROSCÓPIO)</t>
  </si>
  <si>
    <t>0408030399 - DISCECTOMIA CERVICAL / LOMBAR / LOMBO-SACRA POR VIA POSTERIOR (UM NÍVEL)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</si>
  <si>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</si>
  <si>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</si>
  <si>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0408030429 - DISCECTOMIA CERVICAL ANTERIOR (ATÉ 2 NÍVEIS C/ MICROSCÓPIO)</t>
  </si>
  <si>
    <t>0408030437 - DISCECTOMIA CERVICAL POR VIA ANTERIOR (1 NÍVEL)</t>
  </si>
  <si>
    <t>0408030445 - DISCECTOMIA CERVICAL POR VIA ANTERIOR (2 OU MAIS NÍVEIS)</t>
  </si>
  <si>
    <t>0408030453 - DISCECTOMIA TORACO-LOMBO-SACRA POR VIA ANTERIOR (C/ 2 OU MAIS NÍVEIS)</t>
  </si>
  <si>
    <t>0408030461 - DISCECTOMIA TORACO-LOMBO-SACRA POR VIA ANTERIOR (1 NÍVEL)</t>
  </si>
  <si>
    <t>0408030500 - RESSECÇÃO DE 2 OU MAIS CORPOS VERTEBRAIS CERVICAIS</t>
  </si>
  <si>
    <t>0408030518 - RESSECÇÃO DE 2 OU MAIS CORPOS VERTEBRAIS TORACO-LOMBO-SACROS</t>
  </si>
  <si>
    <t>0408030534 - RESSECÇÃO DE ELEMENTO VERTEBRAL POSTERIOR / POSTERO-LATERAL / DISTAL A C2 (MAIS DE 2 SEGMENTOS)</t>
  </si>
  <si>
    <t>0408030542 - RESSECÇÃO DE ELEMENTO VERTEBRAL POSTERIOR / POSTERO-LATERAL DISTAIL A C2 (AT 2 SEGMENTOS)</t>
  </si>
  <si>
    <t>0408030550 - RESSECÇÃO DE UM CORPO VERTEBRAL CERVICAL</t>
  </si>
  <si>
    <t>0408030569 - RESSECÇÃO DE UM CORPO VERTEBRAL TORACO-LOMBO-SACRO</t>
  </si>
  <si>
    <t>0408030577 - RETIRADA DE CORPO ESTRANHO DA COLUNA CERVICAL POR VIA ANTERIOR</t>
  </si>
  <si>
    <t>0408030585 - RETIRADA DE CORPO ESTRANHO DA COLUNA CERVICAL POR VIA POSTERIOR</t>
  </si>
  <si>
    <t>0408030593 - RETIRADA DE CORPO ESTRANHO DA COLUNA TORACO-LOMBO-SACRA POR VIA ANTERIOR</t>
  </si>
  <si>
    <t>0408030615 - REVISÃO DE ARTRODESE / TRATAMENTO CIRÚRGICO DE PSEUDARTOSE DA COLUNA TORACO-LOMBO-SACRA ANTERIOR</t>
  </si>
  <si>
    <t>0408030623 - REVISÃO DE ARTRODESE / TRATAMENTO CIRÚRGICO DE PSEUDARTROSE DA COLUNA CERVICAL POSTERIOR</t>
  </si>
  <si>
    <t>0408030631 - REVISÃO DE ARTRODESE / TRATAMENTO CIRÚRGICO DE PSEUDARTROSE DA COLUNA TORACO-LOMBO-SACRA POSTERIOR</t>
  </si>
  <si>
    <t>0408030640 - REVISÃO DE ARTRODESE TRATAMENTO CIRÚRGICO DE PSEUDOARTORSE DA COLUNA CERVICAL ANTERIOR</t>
  </si>
  <si>
    <t>0408030658 - TRATAMENTO CIRÚRGICO DE DEFORMIDADE DA COLUNA VIA ANTERO-POSTERIOR NOVE OU MAIS NÍVEIS</t>
  </si>
  <si>
    <t>0408030666 - TRATAMENTO CIRÚRGICO DE DEFORMIDADE DA COLUNA VIA ANTERIOR OITO NÍVEIS</t>
  </si>
  <si>
    <t>0408030674 - TRATAMENTO CIRÚRGICO DE DEFORMIDADE DA COLUNA VIA ANTERIOR QUATRO NÍVEIS</t>
  </si>
  <si>
    <t>0408030682 - TRATAMENTO CIRÚRGICO DE DEFORMIDADE DA COLUNA VIA ANTERIOR CINCO NÍVEIS</t>
  </si>
  <si>
    <t>0408030690 - TRATAMENTO CIRÚRGICO DE DEFORMIDADE DA COLUNA VIA ANTERIOR POSTERIOR ATÉ OITO NÍVEIS</t>
  </si>
  <si>
    <t>0408030704 - VERTEBROPLASTIA POR DISPOSITIVO GUIADO EM UM NÍVEL</t>
  </si>
  <si>
    <t>0408030712 - TRATAMENTO CIRÚRGICO DE DEFORMIDADE DA COLUNA VIA ANTERIOR SEIS NÍVEIS</t>
  </si>
  <si>
    <t>0408030720 - TRATAMENTO CIRÚRGICO DE DEFORMIDADE DA COLUNA VIA ANTERIOR SETE NÍVEIS</t>
  </si>
  <si>
    <t>0408030739 - TRATAMENTO CIRÚRGICO DE DEFORMIDADE DA COLUNA VIA POSTERIOR OITO NIVEIS</t>
  </si>
  <si>
    <t>0408030747 - TRATAMENTO CIRÚRGICO DE FRATURA NIVEL C1 - C2 POR VIA ANTERIOR (OSTEOSSINTESE)</t>
  </si>
  <si>
    <t>0408030755 - TRATAMENTO CIRÚRGICO DE TORCICOLO CONGENITO</t>
  </si>
  <si>
    <t>0408030763 - TRATAMENTO CIRÚRGICO DE DEFORMIDADE DA COLUNA VIA POSTERIOR NOVE NÍVEIS</t>
  </si>
  <si>
    <t>0408030771 - TRATAMENTO CIRÚRGICO DESCOMPRESSIVO AO NÍVEL DO DESFILADEIRO TORACICO</t>
  </si>
  <si>
    <t>0408030780 - VERTEBROPLASTIA POR DISPOSITIVO GUIADO DOIS NÍVEIS</t>
  </si>
  <si>
    <t>0408030798 - VERTEBROPLASTIA POR DISPOSITIVO GUIADO TRES NÍVEIS</t>
  </si>
  <si>
    <t>0408030801 - TRATAMENTO CIRÚRGICO DE DEFORMIDADE DA COLUNA VIA POSTERIOR DOZE NIVEIS OU MAIS</t>
  </si>
  <si>
    <t>0408030810 - TRATAMENTO CIRURGICO DE DEFORMIDADE DA COLUNA VIA POSTERIOR DEZ NIVEIS</t>
  </si>
  <si>
    <t>0408030828 - TRATAMENTO CIRÚRGICO DE DEFORMIDADE DA COLUNA VIA POSTERIOR ONZE NÍVEIS</t>
  </si>
  <si>
    <t>0408030836 - TRATAMENTO CIRÚRGICO DE DEFORMIDADE DA COLUNA VIA ANTERIOR DOIS NÍVEIS</t>
  </si>
  <si>
    <t>0408030844 - TRATAMENTO CIRÚRGICO DE DEFORMIDADE DA COLUNA VIA ANTERIOR TRÊS NÍVEIS</t>
  </si>
  <si>
    <t>0408030852 - TRATAMENTO CIRÚRGICO DE DEFORMIDADE DA COLUNA VIA POSTERIOR CINCO NÍVEIS</t>
  </si>
  <si>
    <t>0408030860 - TRATAMENTO CIRÚRGICO DE DEFORMIDADE DA COLUNA VIA POSTERIOR SEIS NÍVEIS</t>
  </si>
  <si>
    <t>0408030879 - TRATAMENTO CIRÚRGICO DE DEFORMIDADE DA COLUNA VIA POSTERIOR TRÊS NÍVEIS</t>
  </si>
  <si>
    <t>0408030887 - TRATAMENTO CIRÚRGICO DE DEFORMIDADE DA COLUNA VIA POSTERIOR QUATRO NÍVEIS</t>
  </si>
  <si>
    <t>0408030895 - TRATAMENTO CIRÚRGICO DE DEFORMIDADE DA COLUNA VIA POSTERIOR DOIS NÍVEIS</t>
  </si>
  <si>
    <t>0408030909 - TRATAMENTO CIRÚRGICO DE DEFORMIDADE DA COLUNA VIA POSTERIOR SETE NÍVEIS</t>
  </si>
  <si>
    <t>0408030917 - ARTRODESE CERVICAL / CERVICO TORÁCICA POSTERIOR QUATRO NÍVEIS</t>
  </si>
  <si>
    <t>0408040025 - ARTRODESE DA SÍNFISE PÚBICA</t>
  </si>
  <si>
    <t>0408040033 - ARTRODESE DE ARTICULAÇÕES SACROILIACAS</t>
  </si>
  <si>
    <t>0408040041 - ARTROPLASTIA DE QUADRIL (NÃO CONVENCIONAL)</t>
  </si>
  <si>
    <t>0408040050 - ARTROPLASTIA PARCIAL DE QUADRIL</t>
  </si>
  <si>
    <t>0408040068 - ARTROPLASTIA TOTAL DE CONVERSÃO DO QUADRIL</t>
  </si>
  <si>
    <t>0408040076 - ARTROPLASTIA DE REVISÃO OU RECONSTRUÇÃO DO QUADRIL</t>
  </si>
  <si>
    <t>0408040084 - ARTROPLASTIA TOTAL PRIMÁRIA DO QUADRIL CIMENTADA</t>
  </si>
  <si>
    <t>0408040092 - ARTROPLASTIA TOTAL PRIMARIA DO QUADRIL NÃO CIMENTADA / HÍBRIDA</t>
  </si>
  <si>
    <t>0408040122 - EPIFISIODESE DO TROCANTER MAIOR DO FÊMUR</t>
  </si>
  <si>
    <t>0408040130 - EPIFISIODESE FEMORAL PROXIMAL IN SITU</t>
  </si>
  <si>
    <t>0408040149 - OSTECTOMIA DA PELVE</t>
  </si>
  <si>
    <t>0408040157 - OSTEOTOMIA DA PELVE</t>
  </si>
  <si>
    <t>0408040165 - RECONSTRUÇÃO OSTEOPLASTICA DO QUADRIL</t>
  </si>
  <si>
    <t>0408040173 - REDUÇÃO INCRUENTA C/ MANIPULAÇÃO DE LUXAÇÃO ESPONTÂNEA / PROGRESSIVA DO QUADRIL COM APLICAÇÃO DE DISPOSITIVOS DE CONTENÇÃO</t>
  </si>
  <si>
    <t>0408050039 - ARTRODESE DE MEDIAS / GRANDES ARTICULAÇÕES DE MEMBRO INFERIOR</t>
  </si>
  <si>
    <t>0408050047 - ARTROPLASTIA DE JOELHO (NÃO CONVENCIONAL)</t>
  </si>
  <si>
    <t>0408050055 - ARTROPLASTIA TOTAL DE JOELHO - REVISÃO / RECONSTRUÇÃO</t>
  </si>
  <si>
    <t>0408050063 - ARTROPLASTIA TOTAL PRIMARIA DO JOELHO</t>
  </si>
  <si>
    <t>0408050071 - ARTROPLASTIA UNICOMPARTIMENTAL PRIMARIA DO JOELHO</t>
  </si>
  <si>
    <t>0408050101 - PATELECTOMIA TOTAL OU PARCIAL</t>
  </si>
  <si>
    <t>0408050110 - QUADRICEPSPLASTIA</t>
  </si>
  <si>
    <t>0408050128 - REALINHAMENTO DO MECANISMO EXTENSOR DO JOELHO</t>
  </si>
  <si>
    <t>0408050136 - RECONSTRUÇÃODE TENDAO PATELAR / TENDAO QUADRICIPITAL</t>
  </si>
  <si>
    <t>0408050144 - RECONSTRUÇÃO LIGAMENTAR DO TORNOZELO</t>
  </si>
  <si>
    <t>0408050152 - RECONSTRUÇÃO LIGAMENTAR EXTRA-ARTICULAR DO JOELHO</t>
  </si>
  <si>
    <t>0408050160 - RECONSTRUÇÃOLIGAMENTAR INTRA-ARTICULAR DO JOELHO (CRUZADO ANTERIOR)</t>
  </si>
  <si>
    <t>0408050179 - RECONSTRUÇÃO LIGAMENTAR INTRA-ARTICULAR DO JOELHO (CRUZADO POSTERIOR COM OU SEM ANTERIOR)</t>
  </si>
  <si>
    <t>0408050322 - REPARO DE BAINHA TENDINOSA AO NIVEL DO TORNOZELO</t>
  </si>
  <si>
    <t>0408050330 - REVISÃO CIRURGICA DE COTO DE AMPUTAÇÃO EM MEMBRO INFERIOR (EXCETO DEDOS DO PÉ)</t>
  </si>
  <si>
    <t>0408050349 - REVISÃO CIRÚRGICA DO PE TORTO CONGENITO</t>
  </si>
  <si>
    <t>0408050357 - SINDACTILIA CIRURGICA DOS DEDOS DO PE (PROCEDIMENTO TIPO KELIKIAN)</t>
  </si>
  <si>
    <t>0408050373 - TENOSINOVECTOMIA EM MEMBRO INFERIOR</t>
  </si>
  <si>
    <t>0408050390 - TRANSFERENCIA MUSCULAR / TENDINOSA NO MEMBRO INFERIOR</t>
  </si>
  <si>
    <t>0408050403 - TRANSPLANTE DE MENISCO</t>
  </si>
  <si>
    <t>0408050411 - TRANSPOSIÇÃO DA FIBULA PARA A TIBIA</t>
  </si>
  <si>
    <t>0408050438 - TRATAMENTO CIRURGICO DE AVULSAO DO GRANDE E DO PEQUENO TROCANTER</t>
  </si>
  <si>
    <t>0408050446 - TRATAMENTO CIRÚRGICO DE COALIZÃO TARSAL</t>
  </si>
  <si>
    <t>0408050659 - TRATAMENTO CIRÚRGICO DE HALUX VALGUS COM OSTEOTOMIA DO PRIMEIRO OSSO METATARSIANO</t>
  </si>
  <si>
    <t>0408050667 - TRATAMENTO CIRÚRGICO DE LESÃO AGUDA CAPSULO-LIGAMENTAR MEMBRO INFERIOR (JOELHO / TORNOZELO)</t>
  </si>
  <si>
    <t>0408050675 - TRATAMENTO CIRÚRGICO DE LESÃO EVOLUTIVA FISÁRIA NO MEMBRO INFERIOR</t>
  </si>
  <si>
    <t>0408050721 - TRATAMENTO CIRÚRGICO DE METATARSO PRIMO VARO</t>
  </si>
  <si>
    <t>0408050730 - TRATAMENTO CIRÚRGICO DE PÉ CAVO</t>
  </si>
  <si>
    <t>0408050748 - TRATAMENTO CIRÚRGICO DE PÉ PLANO VALGO</t>
  </si>
  <si>
    <t>0408050756 - TRATAMENTO CIRÚRGICO DE PÉ TALO VERTICAL</t>
  </si>
  <si>
    <t>0408050764 - TRATAMENTO CIRÚRGICO DE PÉ TORTO CONGÊNITO</t>
  </si>
  <si>
    <t>0408050772 - TRATAMENTO CIRÚRGICO DE PÉ TORTO CONGÊNITO INVETERADO</t>
  </si>
  <si>
    <t>0408050780 - TRATAMENTO CIRÚRGICO DE PSEUDARTROSE / RETARDO DE CONSOLIDAÇÃO / PERDA ÓSSEA AO NÍVEL DO TARSO</t>
  </si>
  <si>
    <t>0408050799 - TRATAMENTO CIRÚRGICO DE PSEUDARTROSE / RETARDO DE CONSOLIDAÇÃO / PERDA ÓSSEA DA DIÁFISE DO FÊMUR</t>
  </si>
  <si>
    <t>0408050802 - TRATAMENTO CIRÚRGICO DE PSEUDARTROSE / RETARDO DE CONSOLIDAÇÃO / PERDA ÓSSEA DA REGIÃO TROCANTERIANA</t>
  </si>
  <si>
    <t>0408050810 - TRATAMENTO CIRÚRGICO DE PSEUDARTROSE / RETARDO DE CONSOLIDAÇÃO / PERDA ÓSSEA DO COLO DO FÊMUR</t>
  </si>
  <si>
    <t>0408050829 - TRATAMENTO CIRÚRGICO DE PSEUDARTROSE / RETARDO DE CONSOLIDAÇÃO / PERDA ÓSSEA DO PÉ</t>
  </si>
  <si>
    <t>0408050837 - TRATAMENTO CIRÚRGICO DE PSEUDARTROSE / RETARDO DE CONSOLIDAÇÃO / PERDA ÓSSEA METÁFISE DISTAL DO FÊMUR</t>
  </si>
  <si>
    <t>0408050845 - TRATAMENTO CIRÚRGICO DE PSEUDARTROSE / RETARDO DE CONSOLIDAÇÃO AO NÍVEL DO JOELHO</t>
  </si>
  <si>
    <t>0408050861 - TRATAMENTO CIRÚRGICO DE PSEUDARTROSE / RETARDO DE CONSOLIDAÇÃO / PERDA ÓSSEA DA DIÁFISE TIBIAL</t>
  </si>
  <si>
    <t>0408050870 - TRATAMENTO CIRÚRGICO DE PSEUDARTROSE / RETARDO DE CONSOLIDAÇÃO/ PERDA ÓSSEA DA METÁFISE TIBIAL</t>
  </si>
  <si>
    <t>0408050888 - TRATAMENTO CIRÚRGICO DE ROTURA DE MENISCO COM SUTURA MENISCAL UNI / BICOMPATIMENTAL</t>
  </si>
  <si>
    <t>0408050896 - TRATAMENTO CIRÚRGICO DE ROTURA DO MENISCO COM MENISCECTOMIA PARCIAL / TOTAL</t>
  </si>
  <si>
    <t>0408050900 - TRATAMENTO CIRÚRGICO DO HALUX RIGIDUS</t>
  </si>
  <si>
    <t>0408050918 - TRATAMENTO CIRÚRGICO DO HALUX VALGUS S/ OSTEOTOMIA DO PRIMEIRO OSSO METATARSIANO</t>
  </si>
  <si>
    <t>0408050926 - TRATAMENTO DAS LESÕES OSTEO-CONDRAIS POR FIXAÇÃO OU MOSAICOPLASTIA JOELHO/TORNOZELO</t>
  </si>
  <si>
    <t>0408060018 - ALONGAMENTO / ENCURTAMENTO MIOTENDINOSO</t>
  </si>
  <si>
    <t>0408060026 - ALONGAMENTO E/OU TRANSPORTE DE OSSOS DA MÃO E/OU DO PÉ</t>
  </si>
  <si>
    <t>0408060034 - ALONGAMENTO E/OU TRANSPORTE ÓSSEO DE OSSOS LONGOS (EXCETO DA MÃO E DO PÉ)</t>
  </si>
  <si>
    <t>0408060050 - ARTRODESE DE PEQUENAS ARTICULAÇÕES</t>
  </si>
  <si>
    <t>0408060069 - ARTROPLASTIA DE RESSECÇÃO DE MÉDIA / GRANDE ARTICULAÇÃO</t>
  </si>
  <si>
    <t>0408060077 - ARTROPLASTIA DE RESSECÇÃO DE PEQUENAS ARTICULAÇÕES</t>
  </si>
  <si>
    <t>0408060085 - BURSECTOMIA</t>
  </si>
  <si>
    <t>0408060093 - DESCOMPRESSÃO COM ESVAZIAMENTO MEDULAR POR BROCAGEM / VIA CORTICOTOMIA</t>
  </si>
  <si>
    <t>0408060107 - DIAFISECTOMIA DE OSSOS LONGOS</t>
  </si>
  <si>
    <t>0408060115 - ENCURTAMENTO DE OSSOS LONGOS EXCETO DA MÃO E DO PÉ</t>
  </si>
  <si>
    <t>0408060123 - EXPLORAÇÃO ARTICULAR C/ OU S/ SINOVECTOMIA DE MÉDIAS / GRANDES ARTICULAÇÕES</t>
  </si>
  <si>
    <t>0408060131 - EXPLORAÇÃO ARTICULAR C/ OU S/ SINOVECTOMIA DE PEQUENAS ARTICULAÇÕES</t>
  </si>
  <si>
    <t>0408060140 - FASCIECTOMIA</t>
  </si>
  <si>
    <t>0408060158 - MANIPULAÇÃO ARTICULAR</t>
  </si>
  <si>
    <t>0408060166 - OSTECTOMIA DE OSSOS DA MÃO E/OU DO PÉ</t>
  </si>
  <si>
    <t>0408060174 - OSTECTOMIA DE OSSOS LONGOS EXCETO DA MÃO E DO PÉ</t>
  </si>
  <si>
    <t>0408060182 - OSTEOTOMIA DE OSSOS DA MÃO E/OU DO PÉ</t>
  </si>
  <si>
    <t>0408060190 - OSTEOTOMIA DE OSSOS LONGOS EXCETO DA MÃO E DO PÉ</t>
  </si>
  <si>
    <t>0408060204 - REINSERÇÃO MUSCULAR</t>
  </si>
  <si>
    <t>0408060212 - RESSECÇÃO DE CISTO SINOVIAL</t>
  </si>
  <si>
    <t>0408060239 - RESSECÇÃO DE TUMOR E RECONSTRUÇÃO C/ RETALHO MICROCIRÚRGICO</t>
  </si>
  <si>
    <t>0408060247 - RESSECÇÃO DE TUMOR E RECONSTRUÇÃO C/ RETALHO NÃO MICROCIRÚRGICO (EXCETO MÃO E PÉ)</t>
  </si>
  <si>
    <t>0408060255 - RESSECÇÃO DE TUMOR E RECONSTRUÇÃO C/ TRANSPORTE ÓSSEO</t>
  </si>
  <si>
    <t>0408060263 - RESSECÇÃO DE TUMOR ÓSSEO C/ SUBSTITUIÇÃO (ENDOPRÓTESE)</t>
  </si>
  <si>
    <t>0408060271 - RESSECÇÃO DE TUMOR ÓSSEO E RECONSTRUÇÃO C/ ENXERTO</t>
  </si>
  <si>
    <t>0408060280 - RESSECÇÃO DE TUMOR ÓSSEO E RECONSTRUÇÃO C/ RETALHO NÃO MICROCIRÚRGICO (APENAS MÃO E PÉ)</t>
  </si>
  <si>
    <t>0408060298 - RESSECÇÃO DE TUMOR ÓSSEO E RECONSTRUÇÃO POR DESLIZAMENTO</t>
  </si>
  <si>
    <t>0408060301 - RESSECÇÃO MUSCULAR</t>
  </si>
  <si>
    <t>0408060310 - RESSECÇÃO SIMPLES DE TUMOR ÓSSEO / DE PARTES MOLES</t>
  </si>
  <si>
    <t>0408060328 - RETIRADA DE CORPO ESTRANHO INTRA-ARTICULAR</t>
  </si>
  <si>
    <t>0408060336 - RETIRADA DE CORPO ESTRANHO INTRA-ÓSSEO</t>
  </si>
  <si>
    <t>0408060344 - RETIRADA DE ESPAÇADORES / OUTROS MATERIAIS</t>
  </si>
  <si>
    <t>0408060352 - RETIRADA DE FIO OU PINO INTRA-ÓSSEO</t>
  </si>
  <si>
    <t>0408060360 - RETIRADA DE FIXADOR EXTERNO</t>
  </si>
  <si>
    <t>0408060379 - RETIRADA DE PLACA E/OU PARAFUSOS</t>
  </si>
  <si>
    <t>0408060387 - RETIRADA DE PRÓTESE DE SUBSTITUIÇÃO DE GRANDES ARTICULAÇÕES (OMBRO / COTOVELO / QUADRIL / JOELHO)</t>
  </si>
  <si>
    <t>0408060409 - RETIRADA DE TRAÇÃO TRANS-ESQUELÉTICA</t>
  </si>
  <si>
    <t>0408060417 - RETRAÇÃO CICATRICIAL DOS DEDOS COM COMPROMETIMENTO TENDINOSO (POR DEDO)</t>
  </si>
  <si>
    <t>0408060425 - REVISÃO CIRÚRGICA DE COTO DE AMPUTAÇÃO DOS DEDOS</t>
  </si>
  <si>
    <t>0408060433 - TENODESE</t>
  </si>
  <si>
    <t>0408060441 - TENÓLISE</t>
  </si>
  <si>
    <t>0408060450 - TENOMIORRAFIA</t>
  </si>
  <si>
    <t>0408060468 - TENOMIOTOMIA / DESINSERÇÃO</t>
  </si>
  <si>
    <t>0408060476 - TENOPLASTIA OU ENXERTO DE TENDÃO UNICO</t>
  </si>
  <si>
    <t>0408060484 - TENORRAFIA ÚNICA EM TÚNEL OSTEO-FIBROSO</t>
  </si>
  <si>
    <t>0408060492 - TRANSPLANTE DO HALUX P/ O POLEGAR</t>
  </si>
  <si>
    <t>0408060506 - TRANSPLANTE DO SEGUNDO PODODÁCTILO PARA POLEGAR / QUALQUER OUTRO DEDO DA MÃO</t>
  </si>
  <si>
    <t>0408060514 - TRANSPLANTE MÚSCULO-CUTÂNEO C/ MICRO-ANASTOMOSE NO TRONCO / EXTREMIDADE</t>
  </si>
  <si>
    <t>0408060522 - TRANSPLANTE OSTEO-MÚSCULO-CUTÂNEO C/ MICRO-ANASTOMOSE NO TRONCO OU EXTREMIDADES</t>
  </si>
  <si>
    <t>0408060530 - TRANSPOSIÇÃO / TRANSFERÊNCIA MIOTENDINOSA MÚLTIPLA</t>
  </si>
  <si>
    <t>0408060549 - TRANSPOSIÇÃO / TRANSFERÊNCIA MIOTENDINOSA ÚNICA</t>
  </si>
  <si>
    <t>0408060573 - TRATAMENTO CIRÚRGICO DE DEDO EM MARTELO / EM GARRA (MÃO E PÉ)</t>
  </si>
  <si>
    <t>0408060581 - TRATAMENTO CIRÚRGICO DE DEFORMIDADE ARTICULAR POR RETRACAO TENO-CAPSULO-LIGAMENTAR</t>
  </si>
  <si>
    <t>0408060590 - TRATAMENTO CIRÚRGICO DE FRATURA VICIOSAMENTE CONSOLIDADA DOS OSSOS LONGOS EXCETO DA MÃO E DO PÉ</t>
  </si>
  <si>
    <t>0408060603 - TRATAMENTO CIRÚRGICO DE HERNIA MUSCULAR</t>
  </si>
  <si>
    <t>0408060646 - TRATAMENTO CIRÚRGICO DE MÃO OU PÉ EM FENDA / DEDO BÍFIDO / MACRODACTILIA / POLIDACTILIA</t>
  </si>
  <si>
    <t>0408060662 - TRATAMENTO CIRÚRGICO DE POLIDACTILIA ARTICULADA</t>
  </si>
  <si>
    <t>0408060697 - TRATAMENTO CIRÚRGICO DE SINDACTILIA COMPLEXA (C/ FUSÃO ÓSSEA)</t>
  </si>
  <si>
    <t>0408060700 - TRATAMENTO CIRÚRGICO DE SINDACTILIA SIMPLES (DOIS DEDOS)</t>
  </si>
  <si>
    <t>0402010019 - EXTIRPAÇÃO DE BÓCIO INTRATORÁCICO POR VIA TRANSESTERNAL</t>
  </si>
  <si>
    <t>OTORRINO/CABEÇAEPESCOÇO</t>
  </si>
  <si>
    <t>0402010027 - PARATIREOIDECTOMIA</t>
  </si>
  <si>
    <t>0402010035 - TIREOIDECTOMIA PARCIAL</t>
  </si>
  <si>
    <t>0402010043 - TIREOIDECTOMIA TOTAL</t>
  </si>
  <si>
    <t>0402010051 - TIREOIDECTOMIA TOTAL COM ESVAZIAMENTO GANGLIONAR</t>
  </si>
  <si>
    <t>0402020022 - SUPRARRENALECTOMIA UNILATERAL</t>
  </si>
  <si>
    <t>0404010016 - ADENOIDECTOMIA</t>
  </si>
  <si>
    <t>0404010024 - AMIGDALECTOMIA</t>
  </si>
  <si>
    <t>0404010032 - AMIGDALECTOMIA COM ADENOIDECTOMIA</t>
  </si>
  <si>
    <t>0404010105 - ESTAPEDECTOMIA</t>
  </si>
  <si>
    <t>0404010113 - EXÉRESE DE PAPILOMA EM LARINGE</t>
  </si>
  <si>
    <t>0404010121 - EXÉRESE DE TUMOR DE VIAS AEREAS SUPERIORES, FACE E PESCOÇO</t>
  </si>
  <si>
    <t>0404010130 - EXTIRPAÇÃO DE TUMOR DO CAVUM E FARINGE</t>
  </si>
  <si>
    <t>0404010172 - LARINGECTOMIA PARCIAL</t>
  </si>
  <si>
    <t>0404010180 - LARINGECTOMIA TOTAL</t>
  </si>
  <si>
    <t>0404010199 - LARINGECTOMIA TOTAL COM ESVAZIAMENTO CERVICAL</t>
  </si>
  <si>
    <t>0404010202 - LARINGORRAFIA</t>
  </si>
  <si>
    <t>0404010210 - MASTOIDECTOMIA RADICAL</t>
  </si>
  <si>
    <t>0404010229 - MASTOIDECTOMIA SUBTOTAL</t>
  </si>
  <si>
    <t>0404010237 - MICROCIRURGIA OTOLOGICA</t>
  </si>
  <si>
    <t>0404010318 - RETIRADA DE CORPO ESTRANHO DE OUVIDO / FARINGE / LARINGE / NARIZ</t>
  </si>
  <si>
    <t>0404010326 - SINUSOTOMIA BILATERAL</t>
  </si>
  <si>
    <t>0404010334 - SINUSOTOMIA ESFENOIDAL</t>
  </si>
  <si>
    <t>0404010350 - TIMPANOPLASTIA (UNI / BILATERAL)</t>
  </si>
  <si>
    <t>0404010385 - TRATAMENTO CIRÚRGICO DE ESTENOSE DO CONDUTO AUDITIVO</t>
  </si>
  <si>
    <t>0404010415 - TURBINECTOMIA</t>
  </si>
  <si>
    <t>0404010431 - ARITENOIDECTOMIA COM LARINGOFISSURA</t>
  </si>
  <si>
    <t>0404010458 - LARINGOFISSURA PARA COLOCAÇÃO DE MOLDE NOS TRAUMATISMOS DE LARINGE</t>
  </si>
  <si>
    <t>0404010466 - PAROTIDECTOMIA PARCIAL OU SUBTOTAL</t>
  </si>
  <si>
    <t>0404010474 - PLÁSTICA DO CANAL DE STENON</t>
  </si>
  <si>
    <t>0404010482 - SEPTOPLASTIA PARA CORREÇÃO DE DESVIO</t>
  </si>
  <si>
    <t>0404010504 - TRATAMENTO CIRÚRGICO DE PERFURAÇÃO DO SEPTO NASAL</t>
  </si>
  <si>
    <t>0404010512 - SINUSOTOMIA TRANSMAXILAR</t>
  </si>
  <si>
    <t>0404010520 - SEPTOPLASTIA REPARADORA NÂO ESTÉTICA</t>
  </si>
  <si>
    <t>0404010555 - TRATAMENTO CIRÚRGICO DE RINOFIMA</t>
  </si>
  <si>
    <t>0404020046 - CORREÇÃO CIRÚRGICA DE FÍSTULA SALIVAR COM RETALHO</t>
  </si>
  <si>
    <t>0404020062 - ENXERTO TOTAL / PARCIAL INTRATEMPORAL DE NERVO FACIAL</t>
  </si>
  <si>
    <t>0404020070 - RESSECÇÃO DE GLÂNDULA SALIVAR</t>
  </si>
  <si>
    <t>0404020089 - EXCISÃO DE RÂNULA OU FENÔMENO DE RETENÇÃO SALIVAR</t>
  </si>
  <si>
    <t>0404020119 - EXCISÃO PARCIAL DE LÁBIO COM ENXERTO LIVRE / ROTAÇÃO DE RETALHO</t>
  </si>
  <si>
    <t>0404020135 - EXPLORAÇÃO/ DESCOMPRESSÃO TOTAL / PARCIAL DO NERVO FACIAL</t>
  </si>
  <si>
    <t>0404020143 - GLOSSECTOMIA PARCIAL</t>
  </si>
  <si>
    <t>0404020178 - MAXILECTOMIA PARCIAL</t>
  </si>
  <si>
    <t>0404020208 - LABIOPLASTIA PARA REDUÇÃO OU CORREÇÃO DA HIPERTROFIA DO LÁBIO</t>
  </si>
  <si>
    <t>0404020224 - RECONSTRUÇÃO TOTAL DE CAVIDADE ORBITÁRIA</t>
  </si>
  <si>
    <t>0404020232 - RECONSTRUÇÃO TOTAL OU PARCIAL DE LÁBIO</t>
  </si>
  <si>
    <t>0404020240 - RECONSTRUÇÃO TOTAL OU PARCIAL DE NARIZ</t>
  </si>
  <si>
    <t>0404020275 - RESSECÇÃO DE LESÃO MALIGNA E BENIGNA DA REGIÃO CRANIO E BUCOMAXILOFACIAL</t>
  </si>
  <si>
    <t>0404020313 - RETIRADA DE CORPO ESTRANHO DOS OSSOS DA FACE</t>
  </si>
  <si>
    <t>0404020321 - RINOPLASTIA PARA DEFEITOS PÓS-TRAUMÁTICOS</t>
  </si>
  <si>
    <t>0404020356 - TRATAMENTO CIRÚRGICO DE FÍSTULA E CISTOS ORO-MAXILARES</t>
  </si>
  <si>
    <t>0404020380 - TRATAMENTO CIRÚRGICO DE OSTEOMIELITE DE OSSOS DA FACE</t>
  </si>
  <si>
    <t>0404020453 - OSTEOTOMIA DA MAXILA</t>
  </si>
  <si>
    <t>0404020461 - OSTEOTOMIA DA MANDIBULA</t>
  </si>
  <si>
    <t>0404020470 - RECONSTRUÇÃO DO SULCO GENGIVO-LABIAL</t>
  </si>
  <si>
    <t>0404020500 - OSTEOSSÍNTESE DA FRATURA COMPLEXA DA MANDÍBULA</t>
  </si>
  <si>
    <t>0404020518 - OSTEOSSÍNTESE DE FRATURA COMPLEXA DA MAXILA</t>
  </si>
  <si>
    <t>0404020526 - OSTEOSSINTESE DE FRATURA DO COMPLEXO ÓRBITO-ZIGOMÁTICO-MAXILAR</t>
  </si>
  <si>
    <t>0404020550 - OSTEOSSÍNTESE DE FRATURA SIMPLES DE MANDÍBULA</t>
  </si>
  <si>
    <t>0404020569 - ARTROPLASTIA DA ARTICULAÇÃO TÊMPORO-MANDIBULAR (RECIDIVANTE OU NÃO)</t>
  </si>
  <si>
    <t>0404020593 - REDUÇÃO DE FRATURA DA MAXILA - LE FORT II, SEM OSTEOSSÍNTESE</t>
  </si>
  <si>
    <t>0404020640 - TRATAMENTO CIRÚRGICO DE ANQUILOSE DA ARTICULAÇÃO TÊMPORO-MANDIBULAR</t>
  </si>
  <si>
    <t>0404020658 - TRATAMENTO CIRÚRGICO DE OSTEOMA, ODONTOMA /OUTRAS LESÕES ESPECIFICADAS</t>
  </si>
  <si>
    <t>0404020690 - OSTEOTOMIA CRÂNIO-FACIAL</t>
  </si>
  <si>
    <t>0404020712 - ELEVAÇÃO DO ASSOALHO DO SEIO MAXILAR</t>
  </si>
  <si>
    <t>0404020720 - OSTEOSSÍNTESE DE FRATURA BILATERAL DO CÔNDILO MANDIBULAR</t>
  </si>
  <si>
    <t>0404020739 - RECONSTRUÇÃO PARCIAL DE MANDÍBULA / MAXILA</t>
  </si>
  <si>
    <t>0404020771 - RESSECÇÃO DE LESÃO DA BOCA</t>
  </si>
  <si>
    <t>0404020780 - RECONSTRUÇÃO TOTAL DE MANDÍBULA/MAXILA</t>
  </si>
  <si>
    <t>0404030017 - ALONGAMENTO DE COLUMELA EM PACIENTE COM ANOMALIAS CRÂNIO E BUCOMAXILOFACIAL</t>
  </si>
  <si>
    <t>0404030033 - OSTEOTOMIA DE MAXILA EM PACIENTES COM ANOMALIA CRANIO E BUCOMAXILOFACIAL</t>
  </si>
  <si>
    <t>0404030041 - MICROCIRURGIA OTOLÓGICA EM PACIENTE COM ANOMALIA CRÂNIO E BUCOMAXILOFACIAL</t>
  </si>
  <si>
    <t>0404030050 - OSTEOTOMIA DA MANDÍBULA EM PACIENTE COM ANOMALIA CRÂNIO E BUCOMAXILOFACIAL</t>
  </si>
  <si>
    <t>0404030076 - LABIOPLASTIA UNILATERAL EM DOIS TEMPOS</t>
  </si>
  <si>
    <t>0404030084 - ALVEOLOPLASTIA COM ENXERTO ÓSSEO EM PACIENTE COM ANOMALIA CRÂNIOFACIAL</t>
  </si>
  <si>
    <t>0404030106 - PALATOPLASTIA PRIMÁRIA EM PACIENTE COM ANOMALIA CRÂNIO E BUCOMAXILOFACIAL</t>
  </si>
  <si>
    <t>0404030122 - LABIOPLASTIA SECUNDÁRIA EM PACIENTE COM ANOMALIA CRÂNIO E BUCOMAXILOFACIAL</t>
  </si>
  <si>
    <t>0404030130 - RINOSEPTOPLASTIA EM PACIENTE COM ANOMALIA CRÂNIO E BUCOMAXILOFACIAL</t>
  </si>
  <si>
    <t>0404030157 - RECONSTRUÇÃO TOTAL DE LÁBIO EM PACIENTE COM ANOMALIA CRÂNIO E BUCOMAXILOFACIAL</t>
  </si>
  <si>
    <t>0404030165 - RINOPLASTIA EM PACIENTE COM ANOMALIA CRÂNIO E BUCOMAXILOFACIAL</t>
  </si>
  <si>
    <t>0404030173 - SEPTOPLASTIA EM PACIENTE COM ANOMALIA CRÂNIO E BUCOMAXILOFACIAL</t>
  </si>
  <si>
    <t>0404030190 - TIMPANOPLASTIA EM PACIENTE COM ANOMALIA CRÂNIO E BUCOMAXILOFACIAL (UNI / BILATERAL)</t>
  </si>
  <si>
    <t>0404030220 - IMPLANTE OSTEOINTEGRADO EXTRA-ORAL BUCO-MAXILO-FACIAL</t>
  </si>
  <si>
    <t>0404030254 - TRATAMENTO CIRÚRGICO DE FÍSTULAS ORONASAIS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</si>
  <si>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</si>
  <si>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</si>
  <si>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0404030289 - TRATAMENTO CIRÚRGICO REPARADOR DA FISSURA FACIAL RARA EM PACIENTES COM ANOMALIA CRÂNIO E BUCOMAXILOFACIAL</t>
  </si>
  <si>
    <t>0404030297 - OSTEOTOMIA CRANIOFACIAL COMPLEXA EM PACIENTE COM ANOMALIA CRÂNIO E BUCOMAXILOFACIAL</t>
  </si>
  <si>
    <t>0404030319 - TRATAMENTO CIRÚRGICO DE MACROSTOMIA /MICROSTOMIA POR ANOMALIA CRANIOFACIAL</t>
  </si>
  <si>
    <t>0404030327 - OSTEOPLASTIA FRONTO - ORBITAL</t>
  </si>
  <si>
    <t>0413040216 - TRATAMENTO CIRÚRGICO DE RETRAÇÃO CICATRICIAL EM UM ESTÁGIO</t>
  </si>
  <si>
    <t>PLASTICA/GASTRO</t>
  </si>
  <si>
    <t>0413040267 - RECONSTRUÇÃO POR MICROCIRURGIA QUALQUER PARTE</t>
  </si>
  <si>
    <t>0409010014 - CAPSULECTOMIA RENAL</t>
  </si>
  <si>
    <t>UROLOGIA/NEFROLOGIA</t>
  </si>
  <si>
    <t>0409010022 - CISTECTOMIA PARCIAL</t>
  </si>
  <si>
    <t>0409010057 - CISTOENTEROPLASTIA</t>
  </si>
  <si>
    <t>0409010065 - CISTOLITOTOMIA E/OU RETIRADA DE CORPO ESTRANHO DA BEXIGA</t>
  </si>
  <si>
    <t>0409010073 - CISTOPLASTIA (CORREÇÃO DE EXTROFIA VESICAL)</t>
  </si>
  <si>
    <t>0409010090 - CISTOSTOMIA</t>
  </si>
  <si>
    <t>0409010120 - DIVERTICULECTOMIA VESICAL</t>
  </si>
  <si>
    <t>0409010146 - EXTRAÇÃO ENDOSCÓPICA DE CÁLCULO EM PELVE RENAL</t>
  </si>
  <si>
    <t>0409010170 - INSTALAÇÃO ENDOSCÓPICA DE CATETER DUPLO J</t>
  </si>
  <si>
    <t>0409010189 - LITOTRIPSIA</t>
  </si>
  <si>
    <t>0409010200 - NEFRECTOMIA PARCIAL</t>
  </si>
  <si>
    <t>0409010219 - NEFRECTOMIA TOTAL</t>
  </si>
  <si>
    <t>0409010227 - NEFROLITOTOMIA</t>
  </si>
  <si>
    <t>0409010235 - NEFROLITOTOMIA PERCUTÂNEA</t>
  </si>
  <si>
    <t>0409010251 - NEFROPIELOSTOMIA</t>
  </si>
  <si>
    <t>0409010286 - NEFROSTOMIA COM OU SEM DRENAGEM</t>
  </si>
  <si>
    <t>0409010294 - NEFROSTOMIA PERCUTÂNEA</t>
  </si>
  <si>
    <t>0409010308 - NEFROURETERECTOMIA TOTAL</t>
  </si>
  <si>
    <t>0409010316 - PIELOLITOTOMIA</t>
  </si>
  <si>
    <t>0409010324 - PIELOPLASTIA</t>
  </si>
  <si>
    <t>0409010340 - PIELOTOMIA</t>
  </si>
  <si>
    <t>0409010367 - RESSECÇÃO DO COLOVESICAL / TUMOR VESICAL A CÉU ABERTO</t>
  </si>
  <si>
    <t>0409010383 - RESSECCAO ENDOSCOPICA DE LESÃO VESICAL</t>
  </si>
  <si>
    <t>0409010391 - RETIRADA PERCUTÂNEA DE CÁLCULO URETERAL COM CATETER</t>
  </si>
  <si>
    <t>0409010413 - TRATAMENTO CIRÚRGICO DE BEXIGA NEUROGÊNICA</t>
  </si>
  <si>
    <t>0409010430 - TRATAMENTO CIRÚRGICO DE CISTOCELE</t>
  </si>
  <si>
    <t>0409010456 - TRATAMENTO CIRÚRGICO DE FÍSTULA VESICO-ENTERICA</t>
  </si>
  <si>
    <t>0409010464 - TRATAMENTO CIRÚRGICO DE FÍSTULA VESICO-RETAL</t>
  </si>
  <si>
    <t>0409010472 - TRATAMENTO CIRÚRGICO DE FÍSTULAS URETERAIS</t>
  </si>
  <si>
    <t>0409010480 - TRATAMENTO CIRÚRGICO DE HEMORRAGIA VESICAL(FORMOLIZAÇÃO DA BEXIGA)</t>
  </si>
  <si>
    <t>0409010499 - TRATAMENTO CIRURGICO DE INCONTINENCIA URINARIA VIA ABDOMINAL</t>
  </si>
  <si>
    <t>0409010502 - TRATAMENTO CIRÚRGICO DE REFLUXO VESICO-URETERAL</t>
  </si>
  <si>
    <t>0409010510 - TRATAMENTO CIRÚRGICO DE URETEROCELE</t>
  </si>
  <si>
    <t>0409010537 - URETEROCISTONEOSTOMIA</t>
  </si>
  <si>
    <t>0409010553 - URETEROENTEROSTOMIA</t>
  </si>
  <si>
    <t>0409010561 - URETEROLITOTOMIA</t>
  </si>
  <si>
    <t>0409010570 - URETEROPLASTIA</t>
  </si>
  <si>
    <t>0409010588 - URETEROSTOMIA CUTÂNEA</t>
  </si>
  <si>
    <t>0409010596 - URETEROLITOTRIPSIA TRANSURETEROSCÓPICA</t>
  </si>
  <si>
    <t>0409020044 - INJEÇÃO DE GORDURA /TEFLON PERI-URETRAL</t>
  </si>
  <si>
    <t>0409020052 - LIGADURA / SECÇÃO DE VASOS ABERRANTES</t>
  </si>
  <si>
    <t>0409020079 - MEATOTOMIA SIMPLES</t>
  </si>
  <si>
    <t>0409020087 - RESSECÇÃO DE CARÚNCULAURETRAL.</t>
  </si>
  <si>
    <t>0409020095 - RESSECCAO DE PROLAPSO DA MUCOSA DA URETRA</t>
  </si>
  <si>
    <t>0409020109 - RESSECÇÃO E FECHAMENTO DE FÍSTULA URETRAL</t>
  </si>
  <si>
    <t>0409020125 - URETROPLASTIA (RESSECÇÃO DE CORDA)</t>
  </si>
  <si>
    <t>0409020133 - URETROPLASTIA AUTÓGENA</t>
  </si>
  <si>
    <t>0409020141 - URETROPLASTIA HETEROGENEA</t>
  </si>
  <si>
    <t>0409020168 - URETROSTOMIA PERINEAL / CUTÂNEA / EXTERNA</t>
  </si>
  <si>
    <t>0409020176 - URETROTOMIA INTERNA</t>
  </si>
  <si>
    <t>0409030023 - PROSTATECTOMIA SUPRAPÚBICA</t>
  </si>
  <si>
    <t>0409030031 - PROSTATOVESICULECTOMIA RADICAL</t>
  </si>
  <si>
    <t>0409030040 - RESSECÇÃO ENDOSCÓPICA DE PRÓSTATA</t>
  </si>
  <si>
    <t>0409040037 - EPIDIDIMECTOMIA</t>
  </si>
  <si>
    <t>0409040053 - ESPERMATOCELECTOMIA</t>
  </si>
  <si>
    <t>0409040070 - EXÈRESE DE CISTO DE EPIDÍDIMO</t>
  </si>
  <si>
    <t>0409040088 - EXÉRESE DE LESÃO DO CORDÃO ESPERMÁTICO</t>
  </si>
  <si>
    <t>0409040096 - EXPLORACAO CIRURGICA DA BOLSA ESCROTAL</t>
  </si>
  <si>
    <t>0409040118 - NEOSTOMIA DE EPIDÍDIMO / CANAL DEFERENTE</t>
  </si>
  <si>
    <t>0409040126 - ORQUIDOPEXIA BILATERAL</t>
  </si>
  <si>
    <t>0409040134 - ORQUIDOPEXIA UNILATERAL</t>
  </si>
  <si>
    <t>0409040142 - ORQUIECTOMIA SUBCAPSULAR BILATERAL</t>
  </si>
  <si>
    <t>0409040150 - ORQUIECTOMIA UNI OU BILATERAL COM ESVAZIAMENTO GANGLIONAR</t>
  </si>
  <si>
    <t>0409040169 - ORQUIECTOMIA UNILATERAL</t>
  </si>
  <si>
    <t>0409040185 - REPARAÇÃO E OPERAÇÃO PLÁSTICA DO TESTÍCULO</t>
  </si>
  <si>
    <t>0409040193 - RESSECÇÃO PARCIAL DABOLSA ESCROTAL</t>
  </si>
  <si>
    <t>0409040215 - TRATAMENTO CIRÚRGICO DE HIDROCELE</t>
  </si>
  <si>
    <t>0409040231 - TRATAMENTO CIRÚRGICO DE VARICOCELE</t>
  </si>
  <si>
    <t>0409040240 - VASECTOMIA</t>
  </si>
  <si>
    <t>0409050024 - CORREÇÃO DE EPISPÁDIA</t>
  </si>
  <si>
    <t>0409050032 - CORRECAO DE HIPOSPADIA (1º TEMPO)</t>
  </si>
  <si>
    <t>0409050040 - CORREÇÃO DE HIPOSPADIA (SEGUNDO TEMPO)</t>
  </si>
  <si>
    <t>0409050075 - PLASTICA TOTAL DO PENIS</t>
  </si>
  <si>
    <t>0409050083 - POSTECTOMIA</t>
  </si>
  <si>
    <t>0409050091 - REIMPLANTE DE PÊNIS</t>
  </si>
  <si>
    <t>0406010110 - CARDIOTOMIA PARA RETIRADA DE CORPO ESTRANHO</t>
  </si>
  <si>
    <t>VASCULAR</t>
  </si>
  <si>
    <t>0406020108 - DISSECCAO RADICAL DO PESCOÇO</t>
  </si>
  <si>
    <t>0406020159 - EXERESE DE GANGLIO LINFÁTICO</t>
  </si>
  <si>
    <t>0406020221 - LINFADENECTOMIA RADICAL AXILAR UNILATERAL</t>
  </si>
  <si>
    <t>0406020230 - LINFADENECTOMIA RADICAL CERVICAL BILATERAL</t>
  </si>
  <si>
    <t>0406020248 - LINFADENECTOMIA RADICAL CERVICAL UNILATERAL</t>
  </si>
  <si>
    <t>0406020256 - LINFADENECTOMIA RADICAL INGUINAL BILATERAL</t>
  </si>
  <si>
    <t>0406020264 - LINFADENECTOMIA RADICAL INGUINAL UNILATERAL</t>
  </si>
  <si>
    <t>0406020280 - LINFADENECTOMIA RETROPERITONIAL</t>
  </si>
  <si>
    <t>0406020566 - TRATAMENTO CIRURGICO DE VARIZES (BILATERAL)</t>
  </si>
  <si>
    <t>0406020574 - TRATAMENTO CIRÚRGICO DE VARIZES (UNILATERAL)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</si>
</sst>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AD19-9EDC-491C-80E5-975AF221A846}">
  <dimension ref="A1:L668"/>
  <sheetViews>
    <sheetView tabSelected="1" workbookViewId="0">
      <selection sqref="A1:L668"/>
    </sheetView>
  </sheetViews>
  <sheetFormatPr defaultRowHeight="15" x14ac:dyDescent="0.25"/>
  <sheetData>
    <row r="1" spans="1:12" x14ac:dyDescent="0.25">
      <c r="A1" t="s">
        <v>102</v>
      </c>
      <c r="B1" t="s">
        <v>103</v>
      </c>
      <c r="C1" t="s">
        <v>104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  <c r="L1" t="s">
        <v>113</v>
      </c>
    </row>
    <row r="2" spans="1:12" x14ac:dyDescent="0.25">
      <c r="A2">
        <v>414010329</v>
      </c>
      <c r="B2" t="s">
        <v>114</v>
      </c>
      <c r="C2" t="s">
        <v>115</v>
      </c>
      <c r="D2" t="s">
        <v>116</v>
      </c>
      <c r="E2">
        <v>361.11</v>
      </c>
      <c r="F2">
        <v>1083.33</v>
      </c>
      <c r="H2">
        <v>1444.44</v>
      </c>
      <c r="I2" t="s">
        <v>117</v>
      </c>
      <c r="J2" t="s">
        <v>118</v>
      </c>
      <c r="K2">
        <v>2.9999999999999996</v>
      </c>
    </row>
    <row r="3" spans="1:12" x14ac:dyDescent="0.25">
      <c r="A3">
        <v>414010345</v>
      </c>
      <c r="B3" t="s">
        <v>119</v>
      </c>
      <c r="C3" t="s">
        <v>115</v>
      </c>
      <c r="D3" t="s">
        <v>116</v>
      </c>
      <c r="E3">
        <v>672.62</v>
      </c>
      <c r="F3">
        <v>1345.24</v>
      </c>
      <c r="H3">
        <v>2017.86</v>
      </c>
      <c r="I3" t="s">
        <v>117</v>
      </c>
      <c r="J3" t="s">
        <v>118</v>
      </c>
      <c r="K3">
        <v>2</v>
      </c>
    </row>
    <row r="4" spans="1:12" x14ac:dyDescent="0.25">
      <c r="A4">
        <v>414020413</v>
      </c>
      <c r="B4" t="s">
        <v>120</v>
      </c>
      <c r="C4" t="s">
        <v>115</v>
      </c>
      <c r="D4" t="s">
        <v>116</v>
      </c>
      <c r="E4">
        <v>328.34</v>
      </c>
      <c r="F4">
        <v>985.02</v>
      </c>
      <c r="H4">
        <v>1313.36</v>
      </c>
      <c r="I4" t="s">
        <v>117</v>
      </c>
      <c r="J4" t="s">
        <v>118</v>
      </c>
      <c r="K4">
        <v>3</v>
      </c>
    </row>
    <row r="5" spans="1:12" x14ac:dyDescent="0.25">
      <c r="A5">
        <v>407020080</v>
      </c>
      <c r="B5" t="s">
        <v>121</v>
      </c>
      <c r="C5" t="s">
        <v>122</v>
      </c>
      <c r="D5" t="s">
        <v>116</v>
      </c>
      <c r="E5">
        <v>1280.75</v>
      </c>
      <c r="F5">
        <v>0</v>
      </c>
      <c r="H5">
        <v>1280.75</v>
      </c>
      <c r="I5" t="s">
        <v>123</v>
      </c>
      <c r="J5" t="s">
        <v>118</v>
      </c>
      <c r="K5">
        <v>0</v>
      </c>
    </row>
    <row r="6" spans="1:12" x14ac:dyDescent="0.25">
      <c r="A6">
        <v>401020010</v>
      </c>
      <c r="B6" t="s">
        <v>124</v>
      </c>
      <c r="C6" t="s">
        <v>125</v>
      </c>
      <c r="D6" t="s">
        <v>116</v>
      </c>
      <c r="E6">
        <v>604.58000000000004</v>
      </c>
      <c r="F6">
        <v>1209.1600000000001</v>
      </c>
      <c r="H6">
        <v>1813.74</v>
      </c>
      <c r="I6" t="s">
        <v>117</v>
      </c>
      <c r="J6" t="s">
        <v>118</v>
      </c>
      <c r="K6">
        <v>2</v>
      </c>
    </row>
    <row r="7" spans="1:12" x14ac:dyDescent="0.25">
      <c r="A7">
        <v>401020029</v>
      </c>
      <c r="B7" t="s">
        <v>126</v>
      </c>
      <c r="C7" t="s">
        <v>125</v>
      </c>
      <c r="D7" t="s">
        <v>116</v>
      </c>
      <c r="E7">
        <v>365.77</v>
      </c>
      <c r="F7">
        <v>1097.31</v>
      </c>
      <c r="H7">
        <v>1463.08</v>
      </c>
      <c r="I7" t="s">
        <v>117</v>
      </c>
      <c r="J7" t="s">
        <v>118</v>
      </c>
      <c r="K7">
        <v>3</v>
      </c>
    </row>
    <row r="8" spans="1:12" x14ac:dyDescent="0.25">
      <c r="A8">
        <v>401020037</v>
      </c>
      <c r="B8" t="s">
        <v>127</v>
      </c>
      <c r="C8" t="s">
        <v>125</v>
      </c>
      <c r="D8" t="s">
        <v>116</v>
      </c>
      <c r="E8">
        <v>604.58000000000004</v>
      </c>
      <c r="F8">
        <v>1209.1600000000001</v>
      </c>
      <c r="H8">
        <v>1813.74</v>
      </c>
      <c r="I8" t="s">
        <v>117</v>
      </c>
      <c r="J8" t="s">
        <v>118</v>
      </c>
      <c r="K8">
        <v>2</v>
      </c>
    </row>
    <row r="9" spans="1:12" x14ac:dyDescent="0.25">
      <c r="A9">
        <v>401020045</v>
      </c>
      <c r="B9" t="s">
        <v>128</v>
      </c>
      <c r="C9" t="s">
        <v>125</v>
      </c>
      <c r="D9" t="s">
        <v>116</v>
      </c>
      <c r="E9">
        <v>356.81</v>
      </c>
      <c r="F9">
        <v>713.62</v>
      </c>
      <c r="H9">
        <v>1070.43</v>
      </c>
      <c r="I9" t="s">
        <v>117</v>
      </c>
      <c r="J9" t="s">
        <v>118</v>
      </c>
      <c r="K9">
        <v>2</v>
      </c>
    </row>
    <row r="10" spans="1:12" x14ac:dyDescent="0.25">
      <c r="A10">
        <v>401020053</v>
      </c>
      <c r="B10" t="s">
        <v>129</v>
      </c>
      <c r="C10" t="s">
        <v>125</v>
      </c>
      <c r="D10" t="s">
        <v>116</v>
      </c>
      <c r="E10">
        <v>356.81</v>
      </c>
      <c r="F10">
        <v>1070.43</v>
      </c>
      <c r="H10">
        <v>1427.24</v>
      </c>
      <c r="I10" t="s">
        <v>117</v>
      </c>
      <c r="J10" t="s">
        <v>118</v>
      </c>
      <c r="K10">
        <v>3</v>
      </c>
    </row>
    <row r="11" spans="1:12" x14ac:dyDescent="0.25">
      <c r="A11">
        <v>401020061</v>
      </c>
      <c r="B11" t="s">
        <v>130</v>
      </c>
      <c r="C11" t="s">
        <v>125</v>
      </c>
      <c r="D11" t="s">
        <v>116</v>
      </c>
      <c r="E11">
        <v>347.77</v>
      </c>
      <c r="F11">
        <v>695.54</v>
      </c>
      <c r="H11">
        <v>1043.31</v>
      </c>
      <c r="I11" t="s">
        <v>117</v>
      </c>
      <c r="J11" t="s">
        <v>118</v>
      </c>
      <c r="K11">
        <v>2</v>
      </c>
    </row>
    <row r="12" spans="1:12" x14ac:dyDescent="0.25">
      <c r="A12">
        <v>401020070</v>
      </c>
      <c r="B12" t="s">
        <v>131</v>
      </c>
      <c r="C12" t="s">
        <v>125</v>
      </c>
      <c r="D12" t="s">
        <v>116</v>
      </c>
      <c r="E12">
        <v>143.72</v>
      </c>
      <c r="F12">
        <v>718.6</v>
      </c>
      <c r="H12">
        <v>862.32</v>
      </c>
      <c r="I12" t="s">
        <v>117</v>
      </c>
      <c r="J12" t="s">
        <v>118</v>
      </c>
      <c r="K12">
        <v>5</v>
      </c>
      <c r="L12">
        <v>143.72</v>
      </c>
    </row>
    <row r="13" spans="1:12" x14ac:dyDescent="0.25">
      <c r="A13">
        <v>401020088</v>
      </c>
      <c r="B13" t="s">
        <v>132</v>
      </c>
      <c r="C13" t="s">
        <v>125</v>
      </c>
      <c r="D13" t="s">
        <v>116</v>
      </c>
      <c r="E13">
        <v>143.72</v>
      </c>
      <c r="F13">
        <v>718.6</v>
      </c>
      <c r="H13">
        <v>862.32</v>
      </c>
      <c r="I13" t="s">
        <v>117</v>
      </c>
      <c r="J13" t="s">
        <v>118</v>
      </c>
      <c r="K13">
        <v>5</v>
      </c>
      <c r="L13">
        <v>143.72</v>
      </c>
    </row>
    <row r="14" spans="1:12" x14ac:dyDescent="0.25">
      <c r="A14">
        <v>401020096</v>
      </c>
      <c r="B14" t="s">
        <v>133</v>
      </c>
      <c r="C14" t="s">
        <v>125</v>
      </c>
      <c r="D14" t="s">
        <v>116</v>
      </c>
      <c r="E14">
        <v>480.06</v>
      </c>
      <c r="F14">
        <v>960.12</v>
      </c>
      <c r="H14">
        <v>1440.18</v>
      </c>
      <c r="I14" t="s">
        <v>117</v>
      </c>
      <c r="J14" t="s">
        <v>118</v>
      </c>
      <c r="K14">
        <v>2</v>
      </c>
    </row>
    <row r="15" spans="1:12" x14ac:dyDescent="0.25">
      <c r="A15">
        <v>401020100</v>
      </c>
      <c r="B15" t="s">
        <v>134</v>
      </c>
      <c r="C15" t="s">
        <v>125</v>
      </c>
      <c r="D15" t="s">
        <v>116</v>
      </c>
      <c r="E15">
        <v>158.11000000000001</v>
      </c>
      <c r="F15">
        <v>790.55</v>
      </c>
      <c r="H15">
        <v>948.66</v>
      </c>
      <c r="I15" t="s">
        <v>117</v>
      </c>
      <c r="J15" t="s">
        <v>118</v>
      </c>
      <c r="K15">
        <v>4.9999999999999991</v>
      </c>
      <c r="L15">
        <v>158.10999999999987</v>
      </c>
    </row>
    <row r="16" spans="1:12" x14ac:dyDescent="0.25">
      <c r="A16">
        <v>401020118</v>
      </c>
      <c r="B16" t="s">
        <v>135</v>
      </c>
      <c r="C16" t="s">
        <v>125</v>
      </c>
      <c r="D16" t="s">
        <v>116</v>
      </c>
      <c r="E16">
        <v>251.31</v>
      </c>
      <c r="F16">
        <v>753.93</v>
      </c>
      <c r="H16">
        <v>1005.24</v>
      </c>
      <c r="I16" t="s">
        <v>117</v>
      </c>
      <c r="J16" t="s">
        <v>118</v>
      </c>
      <c r="K16">
        <v>2.9999999999999996</v>
      </c>
    </row>
    <row r="17" spans="1:11" x14ac:dyDescent="0.25">
      <c r="A17">
        <v>401020142</v>
      </c>
      <c r="B17" t="s">
        <v>136</v>
      </c>
      <c r="C17" t="s">
        <v>125</v>
      </c>
      <c r="D17" t="s">
        <v>116</v>
      </c>
      <c r="E17">
        <v>302.08</v>
      </c>
      <c r="F17">
        <v>906.24</v>
      </c>
      <c r="H17">
        <v>1208.32</v>
      </c>
      <c r="I17" t="s">
        <v>117</v>
      </c>
      <c r="J17" t="s">
        <v>118</v>
      </c>
      <c r="K17">
        <v>3</v>
      </c>
    </row>
    <row r="18" spans="1:11" x14ac:dyDescent="0.25">
      <c r="A18">
        <v>401020150</v>
      </c>
      <c r="B18" t="s">
        <v>137</v>
      </c>
      <c r="C18" t="s">
        <v>125</v>
      </c>
      <c r="D18" t="s">
        <v>116</v>
      </c>
      <c r="E18">
        <v>343.62</v>
      </c>
      <c r="F18">
        <v>1030.8599999999999</v>
      </c>
      <c r="H18">
        <v>1374.48</v>
      </c>
      <c r="I18" t="s">
        <v>117</v>
      </c>
      <c r="J18" t="s">
        <v>118</v>
      </c>
      <c r="K18">
        <v>2.9999999999999996</v>
      </c>
    </row>
    <row r="19" spans="1:11" x14ac:dyDescent="0.25">
      <c r="A19">
        <v>401020169</v>
      </c>
      <c r="B19" t="s">
        <v>138</v>
      </c>
      <c r="C19" t="s">
        <v>125</v>
      </c>
      <c r="D19" t="s">
        <v>116</v>
      </c>
      <c r="E19">
        <v>624.14</v>
      </c>
      <c r="F19">
        <v>1248.28</v>
      </c>
      <c r="H19">
        <v>1872.42</v>
      </c>
      <c r="I19" t="s">
        <v>117</v>
      </c>
      <c r="J19" t="s">
        <v>118</v>
      </c>
      <c r="K19">
        <v>2</v>
      </c>
    </row>
    <row r="20" spans="1:11" x14ac:dyDescent="0.25">
      <c r="A20">
        <v>407010017</v>
      </c>
      <c r="B20" t="s">
        <v>139</v>
      </c>
      <c r="C20" t="s">
        <v>125</v>
      </c>
      <c r="D20" t="s">
        <v>116</v>
      </c>
      <c r="E20">
        <v>787.03</v>
      </c>
      <c r="F20">
        <v>787.03</v>
      </c>
      <c r="H20">
        <v>1574.06</v>
      </c>
      <c r="I20" t="s">
        <v>117</v>
      </c>
      <c r="J20" t="s">
        <v>118</v>
      </c>
      <c r="K20">
        <v>1</v>
      </c>
    </row>
    <row r="21" spans="1:11" x14ac:dyDescent="0.25">
      <c r="A21">
        <v>407010033</v>
      </c>
      <c r="B21" t="s">
        <v>140</v>
      </c>
      <c r="C21" t="s">
        <v>125</v>
      </c>
      <c r="D21" t="s">
        <v>116</v>
      </c>
      <c r="E21">
        <v>1833.56</v>
      </c>
      <c r="F21">
        <v>1833.56</v>
      </c>
      <c r="H21">
        <v>3667.12</v>
      </c>
      <c r="I21" t="s">
        <v>117</v>
      </c>
      <c r="J21" t="s">
        <v>118</v>
      </c>
      <c r="K21">
        <v>1</v>
      </c>
    </row>
    <row r="22" spans="1:11" x14ac:dyDescent="0.25">
      <c r="A22">
        <v>407010041</v>
      </c>
      <c r="B22" t="s">
        <v>141</v>
      </c>
      <c r="C22" t="s">
        <v>125</v>
      </c>
      <c r="D22" t="s">
        <v>116</v>
      </c>
      <c r="E22">
        <v>1833.56</v>
      </c>
      <c r="F22">
        <v>1833.56</v>
      </c>
      <c r="H22">
        <v>3667.12</v>
      </c>
      <c r="I22" t="s">
        <v>117</v>
      </c>
      <c r="J22" t="s">
        <v>118</v>
      </c>
      <c r="K22">
        <v>1</v>
      </c>
    </row>
    <row r="23" spans="1:11" x14ac:dyDescent="0.25">
      <c r="A23">
        <v>407010050</v>
      </c>
      <c r="B23" t="s">
        <v>142</v>
      </c>
      <c r="C23" t="s">
        <v>125</v>
      </c>
      <c r="D23" t="s">
        <v>116</v>
      </c>
      <c r="E23">
        <v>777.23</v>
      </c>
      <c r="F23">
        <v>777.23</v>
      </c>
      <c r="H23">
        <v>1554.46</v>
      </c>
      <c r="I23" t="s">
        <v>117</v>
      </c>
      <c r="J23" t="s">
        <v>118</v>
      </c>
      <c r="K23">
        <v>1</v>
      </c>
    </row>
    <row r="24" spans="1:11" x14ac:dyDescent="0.25">
      <c r="A24">
        <v>407010068</v>
      </c>
      <c r="B24" t="s">
        <v>143</v>
      </c>
      <c r="C24" t="s">
        <v>125</v>
      </c>
      <c r="D24" t="s">
        <v>116</v>
      </c>
      <c r="E24">
        <v>1914.57</v>
      </c>
      <c r="F24">
        <v>1914.57</v>
      </c>
      <c r="H24">
        <v>3829.14</v>
      </c>
      <c r="I24" t="s">
        <v>117</v>
      </c>
      <c r="J24" t="s">
        <v>118</v>
      </c>
      <c r="K24">
        <v>1</v>
      </c>
    </row>
    <row r="25" spans="1:11" x14ac:dyDescent="0.25">
      <c r="A25">
        <v>407010076</v>
      </c>
      <c r="B25" t="s">
        <v>144</v>
      </c>
      <c r="C25" t="s">
        <v>125</v>
      </c>
      <c r="D25" t="s">
        <v>116</v>
      </c>
      <c r="E25">
        <v>1185.67</v>
      </c>
      <c r="F25">
        <v>1185.67</v>
      </c>
      <c r="H25">
        <v>2371.34</v>
      </c>
      <c r="I25" t="s">
        <v>117</v>
      </c>
      <c r="J25" t="s">
        <v>118</v>
      </c>
      <c r="K25">
        <v>1</v>
      </c>
    </row>
    <row r="26" spans="1:11" x14ac:dyDescent="0.25">
      <c r="A26">
        <v>407010084</v>
      </c>
      <c r="B26" t="s">
        <v>145</v>
      </c>
      <c r="C26" t="s">
        <v>125</v>
      </c>
      <c r="D26" t="s">
        <v>116</v>
      </c>
      <c r="E26">
        <v>794.88</v>
      </c>
      <c r="F26">
        <v>794.88</v>
      </c>
      <c r="H26">
        <v>1589.76</v>
      </c>
      <c r="I26" t="s">
        <v>117</v>
      </c>
      <c r="J26" t="s">
        <v>118</v>
      </c>
      <c r="K26">
        <v>1</v>
      </c>
    </row>
    <row r="27" spans="1:11" x14ac:dyDescent="0.25">
      <c r="A27">
        <v>407010092</v>
      </c>
      <c r="B27" t="s">
        <v>146</v>
      </c>
      <c r="C27" t="s">
        <v>125</v>
      </c>
      <c r="D27" t="s">
        <v>116</v>
      </c>
      <c r="E27">
        <v>787.65</v>
      </c>
      <c r="F27">
        <v>787.65</v>
      </c>
      <c r="H27">
        <v>1575.3</v>
      </c>
      <c r="I27" t="s">
        <v>117</v>
      </c>
      <c r="J27" t="s">
        <v>118</v>
      </c>
      <c r="K27">
        <v>1</v>
      </c>
    </row>
    <row r="28" spans="1:11" x14ac:dyDescent="0.25">
      <c r="A28">
        <v>407010106</v>
      </c>
      <c r="B28" t="s">
        <v>147</v>
      </c>
      <c r="C28" t="s">
        <v>125</v>
      </c>
      <c r="D28" t="s">
        <v>116</v>
      </c>
      <c r="E28">
        <v>787.65</v>
      </c>
      <c r="F28">
        <v>787.65</v>
      </c>
      <c r="H28">
        <v>1575.3</v>
      </c>
      <c r="I28" t="s">
        <v>117</v>
      </c>
      <c r="J28" t="s">
        <v>118</v>
      </c>
      <c r="K28">
        <v>1</v>
      </c>
    </row>
    <row r="29" spans="1:11" x14ac:dyDescent="0.25">
      <c r="A29">
        <v>407010130</v>
      </c>
      <c r="B29" t="s">
        <v>148</v>
      </c>
      <c r="C29" t="s">
        <v>125</v>
      </c>
      <c r="D29" t="s">
        <v>116</v>
      </c>
      <c r="E29">
        <v>902.19</v>
      </c>
      <c r="F29">
        <v>902.19</v>
      </c>
      <c r="H29">
        <v>1804.38</v>
      </c>
      <c r="I29" t="s">
        <v>117</v>
      </c>
      <c r="J29" t="s">
        <v>118</v>
      </c>
      <c r="K29">
        <v>1</v>
      </c>
    </row>
    <row r="30" spans="1:11" x14ac:dyDescent="0.25">
      <c r="A30">
        <v>407010149</v>
      </c>
      <c r="B30" t="s">
        <v>149</v>
      </c>
      <c r="C30" t="s">
        <v>125</v>
      </c>
      <c r="D30" t="s">
        <v>116</v>
      </c>
      <c r="E30">
        <v>701.15</v>
      </c>
      <c r="F30">
        <v>701.15</v>
      </c>
      <c r="H30">
        <v>1402.3</v>
      </c>
      <c r="I30" t="s">
        <v>117</v>
      </c>
      <c r="J30" t="s">
        <v>118</v>
      </c>
      <c r="K30">
        <v>1</v>
      </c>
    </row>
    <row r="31" spans="1:11" x14ac:dyDescent="0.25">
      <c r="A31">
        <v>407010165</v>
      </c>
      <c r="B31" t="s">
        <v>150</v>
      </c>
      <c r="C31" t="s">
        <v>125</v>
      </c>
      <c r="D31" t="s">
        <v>116</v>
      </c>
      <c r="E31">
        <v>902.18</v>
      </c>
      <c r="F31">
        <v>902.18</v>
      </c>
      <c r="H31">
        <v>1804.36</v>
      </c>
      <c r="I31" t="s">
        <v>117</v>
      </c>
      <c r="J31" t="s">
        <v>118</v>
      </c>
      <c r="K31">
        <v>1</v>
      </c>
    </row>
    <row r="32" spans="1:11" x14ac:dyDescent="0.25">
      <c r="A32">
        <v>407010211</v>
      </c>
      <c r="B32" t="s">
        <v>151</v>
      </c>
      <c r="C32" t="s">
        <v>125</v>
      </c>
      <c r="D32" t="s">
        <v>116</v>
      </c>
      <c r="E32">
        <v>687.76</v>
      </c>
      <c r="F32">
        <v>687.76</v>
      </c>
      <c r="H32">
        <v>1375.52</v>
      </c>
      <c r="I32" t="s">
        <v>117</v>
      </c>
      <c r="J32" t="s">
        <v>118</v>
      </c>
      <c r="K32">
        <v>1</v>
      </c>
    </row>
    <row r="33" spans="1:12" x14ac:dyDescent="0.25">
      <c r="A33">
        <v>407010220</v>
      </c>
      <c r="B33" t="s">
        <v>152</v>
      </c>
      <c r="C33" t="s">
        <v>125</v>
      </c>
      <c r="D33" t="s">
        <v>116</v>
      </c>
      <c r="E33">
        <v>520.55999999999995</v>
      </c>
      <c r="F33">
        <v>1041.1199999999999</v>
      </c>
      <c r="H33">
        <v>1561.68</v>
      </c>
      <c r="I33" t="s">
        <v>117</v>
      </c>
      <c r="J33" t="s">
        <v>118</v>
      </c>
      <c r="K33">
        <v>2</v>
      </c>
    </row>
    <row r="34" spans="1:12" x14ac:dyDescent="0.25">
      <c r="A34">
        <v>407010270</v>
      </c>
      <c r="B34" t="s">
        <v>153</v>
      </c>
      <c r="C34" t="s">
        <v>125</v>
      </c>
      <c r="D34" t="s">
        <v>116</v>
      </c>
      <c r="E34">
        <v>2270.21</v>
      </c>
      <c r="F34">
        <v>2270.21</v>
      </c>
      <c r="H34">
        <v>4540.42</v>
      </c>
      <c r="I34" t="s">
        <v>117</v>
      </c>
      <c r="J34" t="s">
        <v>118</v>
      </c>
      <c r="K34">
        <v>1</v>
      </c>
    </row>
    <row r="35" spans="1:12" x14ac:dyDescent="0.25">
      <c r="A35">
        <v>407010289</v>
      </c>
      <c r="B35" t="s">
        <v>154</v>
      </c>
      <c r="C35" t="s">
        <v>125</v>
      </c>
      <c r="D35" t="s">
        <v>116</v>
      </c>
      <c r="E35">
        <v>822.91</v>
      </c>
      <c r="F35">
        <v>822.91</v>
      </c>
      <c r="H35">
        <v>1645.82</v>
      </c>
      <c r="I35" t="s">
        <v>117</v>
      </c>
      <c r="J35" t="s">
        <v>118</v>
      </c>
      <c r="K35">
        <v>1</v>
      </c>
    </row>
    <row r="36" spans="1:12" x14ac:dyDescent="0.25">
      <c r="A36">
        <v>407010297</v>
      </c>
      <c r="B36" t="s">
        <v>155</v>
      </c>
      <c r="C36" t="s">
        <v>125</v>
      </c>
      <c r="D36" t="s">
        <v>116</v>
      </c>
      <c r="E36">
        <v>766.06</v>
      </c>
      <c r="F36">
        <v>1532.12</v>
      </c>
      <c r="H36">
        <v>2298.1799999999998</v>
      </c>
      <c r="I36" t="s">
        <v>117</v>
      </c>
      <c r="J36" t="s">
        <v>118</v>
      </c>
      <c r="K36">
        <v>2</v>
      </c>
    </row>
    <row r="37" spans="1:12" x14ac:dyDescent="0.25">
      <c r="A37">
        <v>407020012</v>
      </c>
      <c r="B37" t="s">
        <v>156</v>
      </c>
      <c r="C37" t="s">
        <v>125</v>
      </c>
      <c r="D37" t="s">
        <v>116</v>
      </c>
      <c r="E37">
        <v>1403.9</v>
      </c>
      <c r="F37">
        <v>1403.9</v>
      </c>
      <c r="H37">
        <v>2807.8</v>
      </c>
      <c r="I37" t="s">
        <v>117</v>
      </c>
      <c r="J37" t="s">
        <v>118</v>
      </c>
      <c r="K37">
        <v>1</v>
      </c>
    </row>
    <row r="38" spans="1:12" x14ac:dyDescent="0.25">
      <c r="A38">
        <v>407020020</v>
      </c>
      <c r="B38" t="s">
        <v>157</v>
      </c>
      <c r="C38" t="s">
        <v>125</v>
      </c>
      <c r="D38" t="s">
        <v>116</v>
      </c>
      <c r="E38">
        <v>716.48</v>
      </c>
      <c r="F38">
        <v>716.48</v>
      </c>
      <c r="H38">
        <v>1432.96</v>
      </c>
      <c r="I38" t="s">
        <v>117</v>
      </c>
      <c r="J38" t="s">
        <v>118</v>
      </c>
      <c r="K38">
        <v>1</v>
      </c>
    </row>
    <row r="39" spans="1:12" x14ac:dyDescent="0.25">
      <c r="A39">
        <v>407020063</v>
      </c>
      <c r="B39" t="s">
        <v>158</v>
      </c>
      <c r="C39" t="s">
        <v>125</v>
      </c>
      <c r="D39" t="s">
        <v>116</v>
      </c>
      <c r="E39">
        <v>1817.45</v>
      </c>
      <c r="F39">
        <v>1817.45</v>
      </c>
      <c r="H39">
        <v>3634.9</v>
      </c>
      <c r="I39" t="s">
        <v>117</v>
      </c>
      <c r="J39" t="s">
        <v>118</v>
      </c>
      <c r="K39">
        <v>1</v>
      </c>
    </row>
    <row r="40" spans="1:12" x14ac:dyDescent="0.25">
      <c r="A40">
        <v>407020071</v>
      </c>
      <c r="B40" t="s">
        <v>159</v>
      </c>
      <c r="C40" t="s">
        <v>125</v>
      </c>
      <c r="D40" t="s">
        <v>116</v>
      </c>
      <c r="E40">
        <v>1403.91</v>
      </c>
      <c r="F40">
        <v>1403.91</v>
      </c>
      <c r="H40">
        <v>2807.82</v>
      </c>
      <c r="I40" t="s">
        <v>117</v>
      </c>
      <c r="J40" t="s">
        <v>118</v>
      </c>
      <c r="K40">
        <v>1</v>
      </c>
    </row>
    <row r="41" spans="1:12" x14ac:dyDescent="0.25">
      <c r="A41">
        <v>407020110</v>
      </c>
      <c r="B41" t="s">
        <v>160</v>
      </c>
      <c r="C41" t="s">
        <v>125</v>
      </c>
      <c r="D41" t="s">
        <v>116</v>
      </c>
      <c r="E41">
        <v>125.47</v>
      </c>
      <c r="F41">
        <v>752.82</v>
      </c>
      <c r="H41">
        <v>878.29</v>
      </c>
      <c r="I41" t="s">
        <v>117</v>
      </c>
      <c r="J41" t="s">
        <v>118</v>
      </c>
      <c r="K41">
        <v>6.0000000000000009</v>
      </c>
      <c r="L41">
        <v>250.94000000000011</v>
      </c>
    </row>
    <row r="42" spans="1:12" x14ac:dyDescent="0.25">
      <c r="A42">
        <v>407020144</v>
      </c>
      <c r="B42" t="s">
        <v>161</v>
      </c>
      <c r="C42" t="s">
        <v>125</v>
      </c>
      <c r="D42" t="s">
        <v>116</v>
      </c>
      <c r="E42">
        <v>170.47</v>
      </c>
      <c r="F42">
        <v>852.35</v>
      </c>
      <c r="H42">
        <v>1022.82</v>
      </c>
      <c r="I42" t="s">
        <v>117</v>
      </c>
      <c r="J42" t="s">
        <v>118</v>
      </c>
      <c r="K42">
        <v>5</v>
      </c>
      <c r="L42">
        <v>170.47</v>
      </c>
    </row>
    <row r="43" spans="1:12" x14ac:dyDescent="0.25">
      <c r="A43">
        <v>407020179</v>
      </c>
      <c r="B43" t="s">
        <v>162</v>
      </c>
      <c r="C43" t="s">
        <v>125</v>
      </c>
      <c r="D43" t="s">
        <v>116</v>
      </c>
      <c r="E43">
        <v>1217.2</v>
      </c>
      <c r="F43">
        <v>2434.4</v>
      </c>
      <c r="H43">
        <v>3651.6</v>
      </c>
      <c r="I43" t="s">
        <v>117</v>
      </c>
      <c r="J43" t="s">
        <v>118</v>
      </c>
      <c r="K43">
        <v>2</v>
      </c>
    </row>
    <row r="44" spans="1:12" x14ac:dyDescent="0.25">
      <c r="A44">
        <v>407020187</v>
      </c>
      <c r="B44" t="s">
        <v>163</v>
      </c>
      <c r="C44" t="s">
        <v>125</v>
      </c>
      <c r="D44" t="s">
        <v>116</v>
      </c>
      <c r="E44">
        <v>1174.3599999999999</v>
      </c>
      <c r="F44">
        <v>3523.08</v>
      </c>
      <c r="H44">
        <v>4697.4399999999996</v>
      </c>
      <c r="I44" t="s">
        <v>117</v>
      </c>
      <c r="J44" t="s">
        <v>118</v>
      </c>
      <c r="K44">
        <v>3</v>
      </c>
    </row>
    <row r="45" spans="1:12" x14ac:dyDescent="0.25">
      <c r="A45">
        <v>407020195</v>
      </c>
      <c r="B45" t="s">
        <v>164</v>
      </c>
      <c r="C45" t="s">
        <v>125</v>
      </c>
      <c r="D45" t="s">
        <v>116</v>
      </c>
      <c r="E45">
        <v>629.12</v>
      </c>
      <c r="F45">
        <v>1258.24</v>
      </c>
      <c r="H45">
        <v>1887.36</v>
      </c>
      <c r="I45" t="s">
        <v>117</v>
      </c>
      <c r="J45" t="s">
        <v>118</v>
      </c>
      <c r="K45">
        <v>2</v>
      </c>
    </row>
    <row r="46" spans="1:12" x14ac:dyDescent="0.25">
      <c r="A46">
        <v>407020217</v>
      </c>
      <c r="B46" t="s">
        <v>165</v>
      </c>
      <c r="C46" t="s">
        <v>125</v>
      </c>
      <c r="D46" t="s">
        <v>116</v>
      </c>
      <c r="E46">
        <v>246.81</v>
      </c>
      <c r="F46">
        <v>740.43</v>
      </c>
      <c r="H46">
        <v>987.24</v>
      </c>
      <c r="I46" t="s">
        <v>117</v>
      </c>
      <c r="J46" t="s">
        <v>118</v>
      </c>
      <c r="K46">
        <v>2.9999999999999996</v>
      </c>
    </row>
    <row r="47" spans="1:12" x14ac:dyDescent="0.25">
      <c r="A47">
        <v>407020225</v>
      </c>
      <c r="B47" t="s">
        <v>166</v>
      </c>
      <c r="C47" t="s">
        <v>125</v>
      </c>
      <c r="D47" t="s">
        <v>116</v>
      </c>
      <c r="E47">
        <v>335.35</v>
      </c>
      <c r="F47">
        <v>1006.05</v>
      </c>
      <c r="H47">
        <v>1341.4</v>
      </c>
      <c r="I47" t="s">
        <v>117</v>
      </c>
      <c r="J47" t="s">
        <v>118</v>
      </c>
      <c r="K47">
        <v>2.9999999999999996</v>
      </c>
    </row>
    <row r="48" spans="1:12" x14ac:dyDescent="0.25">
      <c r="A48">
        <v>407020233</v>
      </c>
      <c r="B48" t="s">
        <v>167</v>
      </c>
      <c r="C48" t="s">
        <v>125</v>
      </c>
      <c r="D48" t="s">
        <v>116</v>
      </c>
      <c r="E48">
        <v>650.08000000000004</v>
      </c>
      <c r="F48">
        <v>650.08000000000004</v>
      </c>
      <c r="H48">
        <v>1300.1600000000001</v>
      </c>
      <c r="I48" t="s">
        <v>117</v>
      </c>
      <c r="J48" t="s">
        <v>118</v>
      </c>
      <c r="K48">
        <v>1</v>
      </c>
    </row>
    <row r="49" spans="1:12" x14ac:dyDescent="0.25">
      <c r="A49">
        <v>407020241</v>
      </c>
      <c r="B49" t="s">
        <v>168</v>
      </c>
      <c r="C49" t="s">
        <v>125</v>
      </c>
      <c r="D49" t="s">
        <v>116</v>
      </c>
      <c r="E49">
        <v>650.09</v>
      </c>
      <c r="F49">
        <v>1300.18</v>
      </c>
      <c r="H49">
        <v>1950.27</v>
      </c>
      <c r="I49" t="s">
        <v>117</v>
      </c>
      <c r="J49" t="s">
        <v>118</v>
      </c>
      <c r="K49">
        <v>2</v>
      </c>
    </row>
    <row r="50" spans="1:12" x14ac:dyDescent="0.25">
      <c r="A50">
        <v>407020250</v>
      </c>
      <c r="B50" t="s">
        <v>169</v>
      </c>
      <c r="C50" t="s">
        <v>125</v>
      </c>
      <c r="D50" t="s">
        <v>116</v>
      </c>
      <c r="E50">
        <v>896.25</v>
      </c>
      <c r="F50">
        <v>896.25</v>
      </c>
      <c r="H50">
        <v>1792.5</v>
      </c>
      <c r="I50" t="s">
        <v>117</v>
      </c>
      <c r="J50" t="s">
        <v>118</v>
      </c>
      <c r="K50">
        <v>1</v>
      </c>
    </row>
    <row r="51" spans="1:12" x14ac:dyDescent="0.25">
      <c r="A51">
        <v>407020268</v>
      </c>
      <c r="B51" t="s">
        <v>170</v>
      </c>
      <c r="C51" t="s">
        <v>125</v>
      </c>
      <c r="D51" t="s">
        <v>116</v>
      </c>
      <c r="E51">
        <v>374.14</v>
      </c>
      <c r="F51">
        <v>748.28</v>
      </c>
      <c r="H51">
        <v>1122.42</v>
      </c>
      <c r="I51" t="s">
        <v>117</v>
      </c>
      <c r="J51" t="s">
        <v>118</v>
      </c>
      <c r="K51">
        <v>2</v>
      </c>
    </row>
    <row r="52" spans="1:12" x14ac:dyDescent="0.25">
      <c r="A52">
        <v>407020276</v>
      </c>
      <c r="B52" t="s">
        <v>171</v>
      </c>
      <c r="C52" t="s">
        <v>125</v>
      </c>
      <c r="D52" t="s">
        <v>116</v>
      </c>
      <c r="E52">
        <v>363.9</v>
      </c>
      <c r="F52">
        <v>1091.7</v>
      </c>
      <c r="H52">
        <v>1455.6</v>
      </c>
      <c r="I52" t="s">
        <v>117</v>
      </c>
      <c r="J52" t="s">
        <v>118</v>
      </c>
      <c r="K52">
        <v>3.0000000000000004</v>
      </c>
    </row>
    <row r="53" spans="1:12" x14ac:dyDescent="0.25">
      <c r="A53">
        <v>407020284</v>
      </c>
      <c r="B53" t="s">
        <v>172</v>
      </c>
      <c r="C53" t="s">
        <v>125</v>
      </c>
      <c r="D53" t="s">
        <v>116</v>
      </c>
      <c r="E53">
        <v>315.94</v>
      </c>
      <c r="F53">
        <v>947.82</v>
      </c>
      <c r="H53">
        <v>1263.76</v>
      </c>
      <c r="I53" t="s">
        <v>117</v>
      </c>
      <c r="J53" t="s">
        <v>118</v>
      </c>
      <c r="K53">
        <v>3</v>
      </c>
    </row>
    <row r="54" spans="1:12" x14ac:dyDescent="0.25">
      <c r="A54">
        <v>407020292</v>
      </c>
      <c r="B54" t="s">
        <v>173</v>
      </c>
      <c r="C54" t="s">
        <v>125</v>
      </c>
      <c r="D54" t="s">
        <v>116</v>
      </c>
      <c r="E54">
        <v>378.69</v>
      </c>
      <c r="F54">
        <v>757.38</v>
      </c>
      <c r="H54">
        <v>1136.07</v>
      </c>
      <c r="I54" t="s">
        <v>117</v>
      </c>
      <c r="J54" t="s">
        <v>118</v>
      </c>
      <c r="K54">
        <v>2</v>
      </c>
    </row>
    <row r="55" spans="1:12" x14ac:dyDescent="0.25">
      <c r="A55">
        <v>407020322</v>
      </c>
      <c r="B55" t="s">
        <v>174</v>
      </c>
      <c r="C55" t="s">
        <v>125</v>
      </c>
      <c r="D55" t="s">
        <v>116</v>
      </c>
      <c r="E55">
        <v>178.24</v>
      </c>
      <c r="F55">
        <v>891.2</v>
      </c>
      <c r="H55">
        <v>1069.44</v>
      </c>
      <c r="I55" t="s">
        <v>117</v>
      </c>
      <c r="J55" t="s">
        <v>118</v>
      </c>
      <c r="K55">
        <v>5</v>
      </c>
      <c r="L55">
        <v>178.24</v>
      </c>
    </row>
    <row r="56" spans="1:12" x14ac:dyDescent="0.25">
      <c r="A56">
        <v>407020330</v>
      </c>
      <c r="B56" t="s">
        <v>175</v>
      </c>
      <c r="C56" t="s">
        <v>125</v>
      </c>
      <c r="D56" t="s">
        <v>116</v>
      </c>
      <c r="E56">
        <v>1453.79</v>
      </c>
      <c r="F56">
        <v>1453.79</v>
      </c>
      <c r="H56">
        <v>2907.58</v>
      </c>
      <c r="I56" t="s">
        <v>117</v>
      </c>
      <c r="J56" t="s">
        <v>118</v>
      </c>
      <c r="K56">
        <v>1</v>
      </c>
    </row>
    <row r="57" spans="1:12" x14ac:dyDescent="0.25">
      <c r="A57">
        <v>407020349</v>
      </c>
      <c r="B57" t="s">
        <v>176</v>
      </c>
      <c r="C57" t="s">
        <v>125</v>
      </c>
      <c r="D57" t="s">
        <v>116</v>
      </c>
      <c r="E57">
        <v>394.05</v>
      </c>
      <c r="F57">
        <v>788.1</v>
      </c>
      <c r="H57">
        <v>1182.1500000000001</v>
      </c>
      <c r="I57" t="s">
        <v>117</v>
      </c>
      <c r="J57" t="s">
        <v>118</v>
      </c>
      <c r="K57">
        <v>2</v>
      </c>
    </row>
    <row r="58" spans="1:12" x14ac:dyDescent="0.25">
      <c r="A58">
        <v>407020357</v>
      </c>
      <c r="B58" t="s">
        <v>177</v>
      </c>
      <c r="C58" t="s">
        <v>125</v>
      </c>
      <c r="D58" t="s">
        <v>116</v>
      </c>
      <c r="E58">
        <v>374.14</v>
      </c>
      <c r="F58">
        <v>748.28</v>
      </c>
      <c r="H58">
        <v>1122.42</v>
      </c>
      <c r="I58" t="s">
        <v>117</v>
      </c>
      <c r="J58" t="s">
        <v>118</v>
      </c>
      <c r="K58">
        <v>2</v>
      </c>
    </row>
    <row r="59" spans="1:12" x14ac:dyDescent="0.25">
      <c r="A59">
        <v>407020403</v>
      </c>
      <c r="B59" t="s">
        <v>178</v>
      </c>
      <c r="C59" t="s">
        <v>125</v>
      </c>
      <c r="D59" t="s">
        <v>116</v>
      </c>
      <c r="E59">
        <v>1453.79</v>
      </c>
      <c r="F59">
        <v>1453.79</v>
      </c>
      <c r="H59">
        <v>2907.58</v>
      </c>
      <c r="I59" t="s">
        <v>117</v>
      </c>
      <c r="J59" t="s">
        <v>118</v>
      </c>
      <c r="K59">
        <v>1</v>
      </c>
    </row>
    <row r="60" spans="1:12" x14ac:dyDescent="0.25">
      <c r="A60">
        <v>407020411</v>
      </c>
      <c r="B60" t="s">
        <v>179</v>
      </c>
      <c r="C60" t="s">
        <v>125</v>
      </c>
      <c r="D60" t="s">
        <v>116</v>
      </c>
      <c r="E60">
        <v>1453.79</v>
      </c>
      <c r="F60">
        <v>1453.79</v>
      </c>
      <c r="H60">
        <v>2907.58</v>
      </c>
      <c r="I60" t="s">
        <v>117</v>
      </c>
      <c r="J60" t="s">
        <v>118</v>
      </c>
      <c r="K60">
        <v>1</v>
      </c>
    </row>
    <row r="61" spans="1:12" x14ac:dyDescent="0.25">
      <c r="A61">
        <v>407020420</v>
      </c>
      <c r="B61" t="s">
        <v>180</v>
      </c>
      <c r="C61" t="s">
        <v>125</v>
      </c>
      <c r="D61" t="s">
        <v>116</v>
      </c>
      <c r="E61">
        <v>212.85</v>
      </c>
      <c r="F61">
        <v>851.4</v>
      </c>
      <c r="H61">
        <v>1064.25</v>
      </c>
      <c r="I61" t="s">
        <v>117</v>
      </c>
      <c r="J61" t="s">
        <v>118</v>
      </c>
      <c r="K61">
        <v>4</v>
      </c>
    </row>
    <row r="62" spans="1:12" x14ac:dyDescent="0.25">
      <c r="A62">
        <v>407020438</v>
      </c>
      <c r="B62" t="s">
        <v>181</v>
      </c>
      <c r="C62" t="s">
        <v>125</v>
      </c>
      <c r="D62" t="s">
        <v>116</v>
      </c>
      <c r="E62">
        <v>1433.83</v>
      </c>
      <c r="F62">
        <v>1433.83</v>
      </c>
      <c r="H62">
        <v>2867.66</v>
      </c>
      <c r="I62" t="s">
        <v>117</v>
      </c>
      <c r="J62" t="s">
        <v>118</v>
      </c>
      <c r="K62">
        <v>1</v>
      </c>
    </row>
    <row r="63" spans="1:12" x14ac:dyDescent="0.25">
      <c r="A63">
        <v>407020470</v>
      </c>
      <c r="B63" t="s">
        <v>182</v>
      </c>
      <c r="C63" t="s">
        <v>125</v>
      </c>
      <c r="D63" t="s">
        <v>116</v>
      </c>
      <c r="E63">
        <v>183.64</v>
      </c>
      <c r="F63">
        <v>734.56</v>
      </c>
      <c r="H63">
        <v>918.2</v>
      </c>
      <c r="I63" t="s">
        <v>117</v>
      </c>
      <c r="J63" t="s">
        <v>118</v>
      </c>
      <c r="K63">
        <v>4</v>
      </c>
    </row>
    <row r="64" spans="1:12" x14ac:dyDescent="0.25">
      <c r="A64">
        <v>407030018</v>
      </c>
      <c r="B64" t="s">
        <v>183</v>
      </c>
      <c r="C64" t="s">
        <v>125</v>
      </c>
      <c r="D64" t="s">
        <v>116</v>
      </c>
      <c r="E64">
        <v>1161.31</v>
      </c>
      <c r="F64">
        <v>1161.31</v>
      </c>
      <c r="H64">
        <v>2322.62</v>
      </c>
      <c r="I64" t="s">
        <v>117</v>
      </c>
      <c r="J64" t="s">
        <v>118</v>
      </c>
      <c r="K64">
        <v>1</v>
      </c>
    </row>
    <row r="65" spans="1:11" x14ac:dyDescent="0.25">
      <c r="A65">
        <v>407030026</v>
      </c>
      <c r="B65" t="s">
        <v>184</v>
      </c>
      <c r="C65" t="s">
        <v>125</v>
      </c>
      <c r="D65" t="s">
        <v>116</v>
      </c>
      <c r="E65">
        <v>996.34</v>
      </c>
      <c r="F65">
        <v>1992.68</v>
      </c>
      <c r="H65">
        <v>2989.02</v>
      </c>
      <c r="I65" t="s">
        <v>117</v>
      </c>
      <c r="J65" t="s">
        <v>118</v>
      </c>
      <c r="K65">
        <v>2</v>
      </c>
    </row>
    <row r="66" spans="1:11" x14ac:dyDescent="0.25">
      <c r="A66">
        <v>407030034</v>
      </c>
      <c r="B66" t="s">
        <v>185</v>
      </c>
      <c r="C66" t="s">
        <v>125</v>
      </c>
      <c r="D66" t="s">
        <v>116</v>
      </c>
      <c r="E66">
        <v>992.45</v>
      </c>
      <c r="F66">
        <v>1984.9</v>
      </c>
      <c r="H66">
        <v>2977.35</v>
      </c>
      <c r="I66" t="s">
        <v>117</v>
      </c>
      <c r="J66" t="s">
        <v>118</v>
      </c>
      <c r="K66">
        <v>2</v>
      </c>
    </row>
    <row r="67" spans="1:11" x14ac:dyDescent="0.25">
      <c r="A67">
        <v>407030042</v>
      </c>
      <c r="B67" t="s">
        <v>186</v>
      </c>
      <c r="C67" t="s">
        <v>125</v>
      </c>
      <c r="D67" t="s">
        <v>116</v>
      </c>
      <c r="E67">
        <v>632.5</v>
      </c>
      <c r="F67">
        <v>1265</v>
      </c>
      <c r="H67">
        <v>1897.5</v>
      </c>
      <c r="I67" t="s">
        <v>117</v>
      </c>
      <c r="J67" t="s">
        <v>118</v>
      </c>
      <c r="K67">
        <v>2</v>
      </c>
    </row>
    <row r="68" spans="1:11" x14ac:dyDescent="0.25">
      <c r="A68">
        <v>407030050</v>
      </c>
      <c r="B68" t="s">
        <v>187</v>
      </c>
      <c r="C68" t="s">
        <v>125</v>
      </c>
      <c r="D68" t="s">
        <v>116</v>
      </c>
      <c r="E68">
        <v>569.39</v>
      </c>
      <c r="F68">
        <v>1138.78</v>
      </c>
      <c r="H68">
        <v>1708.17</v>
      </c>
      <c r="I68" t="s">
        <v>117</v>
      </c>
      <c r="J68" t="s">
        <v>118</v>
      </c>
      <c r="K68">
        <v>2</v>
      </c>
    </row>
    <row r="69" spans="1:11" x14ac:dyDescent="0.25">
      <c r="A69">
        <v>407030069</v>
      </c>
      <c r="B69" t="s">
        <v>188</v>
      </c>
      <c r="C69" t="s">
        <v>125</v>
      </c>
      <c r="D69" t="s">
        <v>116</v>
      </c>
      <c r="E69">
        <v>617.41</v>
      </c>
      <c r="F69">
        <v>1234.82</v>
      </c>
      <c r="H69">
        <v>1852.23</v>
      </c>
      <c r="I69" t="s">
        <v>117</v>
      </c>
      <c r="J69" t="s">
        <v>118</v>
      </c>
      <c r="K69">
        <v>2</v>
      </c>
    </row>
    <row r="70" spans="1:11" x14ac:dyDescent="0.25">
      <c r="A70">
        <v>407030077</v>
      </c>
      <c r="B70" t="s">
        <v>189</v>
      </c>
      <c r="C70" t="s">
        <v>125</v>
      </c>
      <c r="D70" t="s">
        <v>116</v>
      </c>
      <c r="E70">
        <v>564.79</v>
      </c>
      <c r="F70">
        <v>1129.58</v>
      </c>
      <c r="H70">
        <v>1694.37</v>
      </c>
      <c r="I70" t="s">
        <v>117</v>
      </c>
      <c r="J70" t="s">
        <v>118</v>
      </c>
      <c r="K70">
        <v>2</v>
      </c>
    </row>
    <row r="71" spans="1:11" x14ac:dyDescent="0.25">
      <c r="A71">
        <v>407030123</v>
      </c>
      <c r="B71" t="s">
        <v>190</v>
      </c>
      <c r="C71" t="s">
        <v>125</v>
      </c>
      <c r="D71" t="s">
        <v>116</v>
      </c>
      <c r="E71">
        <v>975.98</v>
      </c>
      <c r="F71">
        <v>975.98</v>
      </c>
      <c r="H71">
        <v>1951.96</v>
      </c>
      <c r="I71" t="s">
        <v>117</v>
      </c>
      <c r="J71" t="s">
        <v>118</v>
      </c>
      <c r="K71">
        <v>1</v>
      </c>
    </row>
    <row r="72" spans="1:11" x14ac:dyDescent="0.25">
      <c r="A72">
        <v>407030131</v>
      </c>
      <c r="B72" t="s">
        <v>191</v>
      </c>
      <c r="C72" t="s">
        <v>125</v>
      </c>
      <c r="D72" t="s">
        <v>116</v>
      </c>
      <c r="E72">
        <v>1195.01</v>
      </c>
      <c r="F72">
        <v>1195.01</v>
      </c>
      <c r="H72">
        <v>2390.02</v>
      </c>
      <c r="I72" t="s">
        <v>117</v>
      </c>
      <c r="J72" t="s">
        <v>118</v>
      </c>
      <c r="K72">
        <v>1</v>
      </c>
    </row>
    <row r="73" spans="1:11" x14ac:dyDescent="0.25">
      <c r="A73">
        <v>407030166</v>
      </c>
      <c r="B73" t="s">
        <v>192</v>
      </c>
      <c r="C73" t="s">
        <v>125</v>
      </c>
      <c r="D73" t="s">
        <v>116</v>
      </c>
      <c r="E73">
        <v>859.07</v>
      </c>
      <c r="F73">
        <v>859.07</v>
      </c>
      <c r="H73">
        <v>1718.14</v>
      </c>
      <c r="I73" t="s">
        <v>117</v>
      </c>
      <c r="J73" t="s">
        <v>118</v>
      </c>
      <c r="K73">
        <v>1</v>
      </c>
    </row>
    <row r="74" spans="1:11" x14ac:dyDescent="0.25">
      <c r="A74">
        <v>407030174</v>
      </c>
      <c r="B74" t="s">
        <v>193</v>
      </c>
      <c r="C74" t="s">
        <v>125</v>
      </c>
      <c r="D74" t="s">
        <v>116</v>
      </c>
      <c r="E74">
        <v>863.53</v>
      </c>
      <c r="F74">
        <v>863.53</v>
      </c>
      <c r="H74">
        <v>1727.06</v>
      </c>
      <c r="I74" t="s">
        <v>117</v>
      </c>
      <c r="J74" t="s">
        <v>118</v>
      </c>
      <c r="K74">
        <v>1</v>
      </c>
    </row>
    <row r="75" spans="1:11" x14ac:dyDescent="0.25">
      <c r="A75">
        <v>407030182</v>
      </c>
      <c r="B75" t="s">
        <v>194</v>
      </c>
      <c r="C75" t="s">
        <v>125</v>
      </c>
      <c r="D75" t="s">
        <v>116</v>
      </c>
      <c r="E75">
        <v>774.95</v>
      </c>
      <c r="F75">
        <v>774.95</v>
      </c>
      <c r="H75">
        <v>1549.9</v>
      </c>
      <c r="I75" t="s">
        <v>117</v>
      </c>
      <c r="J75" t="s">
        <v>118</v>
      </c>
      <c r="K75">
        <v>1</v>
      </c>
    </row>
    <row r="76" spans="1:11" x14ac:dyDescent="0.25">
      <c r="A76">
        <v>407030190</v>
      </c>
      <c r="B76" t="s">
        <v>195</v>
      </c>
      <c r="C76" t="s">
        <v>125</v>
      </c>
      <c r="D76" t="s">
        <v>116</v>
      </c>
      <c r="E76">
        <v>684.13</v>
      </c>
      <c r="F76">
        <v>684.13</v>
      </c>
      <c r="H76">
        <v>1368.26</v>
      </c>
      <c r="I76" t="s">
        <v>117</v>
      </c>
      <c r="J76" t="s">
        <v>118</v>
      </c>
      <c r="K76">
        <v>1</v>
      </c>
    </row>
    <row r="77" spans="1:11" x14ac:dyDescent="0.25">
      <c r="A77">
        <v>407030204</v>
      </c>
      <c r="B77" t="s">
        <v>196</v>
      </c>
      <c r="C77" t="s">
        <v>125</v>
      </c>
      <c r="D77" t="s">
        <v>116</v>
      </c>
      <c r="E77">
        <v>1603.46</v>
      </c>
      <c r="F77">
        <v>1603.46</v>
      </c>
      <c r="H77">
        <v>3206.92</v>
      </c>
      <c r="I77" t="s">
        <v>117</v>
      </c>
      <c r="J77" t="s">
        <v>118</v>
      </c>
      <c r="K77">
        <v>1</v>
      </c>
    </row>
    <row r="78" spans="1:11" x14ac:dyDescent="0.25">
      <c r="A78">
        <v>407030247</v>
      </c>
      <c r="B78" t="s">
        <v>197</v>
      </c>
      <c r="C78" t="s">
        <v>125</v>
      </c>
      <c r="D78" t="s">
        <v>116</v>
      </c>
      <c r="E78">
        <v>1577.59</v>
      </c>
      <c r="F78">
        <v>1577.59</v>
      </c>
      <c r="H78">
        <v>3155.18</v>
      </c>
      <c r="I78" t="s">
        <v>117</v>
      </c>
      <c r="J78" t="s">
        <v>118</v>
      </c>
      <c r="K78">
        <v>1</v>
      </c>
    </row>
    <row r="79" spans="1:11" x14ac:dyDescent="0.25">
      <c r="A79">
        <v>407040048</v>
      </c>
      <c r="B79" t="s">
        <v>198</v>
      </c>
      <c r="C79" t="s">
        <v>125</v>
      </c>
      <c r="D79" t="s">
        <v>116</v>
      </c>
      <c r="E79">
        <v>808.13</v>
      </c>
      <c r="F79">
        <v>808.13</v>
      </c>
      <c r="H79">
        <v>1616.26</v>
      </c>
      <c r="I79" t="s">
        <v>117</v>
      </c>
      <c r="J79" t="s">
        <v>118</v>
      </c>
      <c r="K79">
        <v>1</v>
      </c>
    </row>
    <row r="80" spans="1:11" x14ac:dyDescent="0.25">
      <c r="A80">
        <v>407040056</v>
      </c>
      <c r="B80" t="s">
        <v>199</v>
      </c>
      <c r="C80" t="s">
        <v>125</v>
      </c>
      <c r="D80" t="s">
        <v>116</v>
      </c>
      <c r="E80">
        <v>830.9</v>
      </c>
      <c r="F80">
        <v>830.9</v>
      </c>
      <c r="H80">
        <v>1661.8</v>
      </c>
      <c r="I80" t="s">
        <v>117</v>
      </c>
      <c r="J80" t="s">
        <v>118</v>
      </c>
      <c r="K80">
        <v>1</v>
      </c>
    </row>
    <row r="81" spans="1:11" x14ac:dyDescent="0.25">
      <c r="A81">
        <v>407040064</v>
      </c>
      <c r="B81" t="s">
        <v>200</v>
      </c>
      <c r="C81" t="s">
        <v>125</v>
      </c>
      <c r="D81" t="s">
        <v>116</v>
      </c>
      <c r="E81">
        <v>801.73</v>
      </c>
      <c r="F81">
        <v>1603.46</v>
      </c>
      <c r="H81">
        <v>2405.19</v>
      </c>
      <c r="I81" t="s">
        <v>117</v>
      </c>
      <c r="J81" t="s">
        <v>118</v>
      </c>
      <c r="K81">
        <v>2</v>
      </c>
    </row>
    <row r="82" spans="1:11" x14ac:dyDescent="0.25">
      <c r="A82">
        <v>407040072</v>
      </c>
      <c r="B82" t="s">
        <v>201</v>
      </c>
      <c r="C82" t="s">
        <v>125</v>
      </c>
      <c r="D82" t="s">
        <v>116</v>
      </c>
      <c r="E82">
        <v>361.54</v>
      </c>
      <c r="F82">
        <v>723.08</v>
      </c>
      <c r="H82">
        <v>1084.6199999999999</v>
      </c>
      <c r="I82" t="s">
        <v>117</v>
      </c>
      <c r="J82" t="s">
        <v>118</v>
      </c>
      <c r="K82">
        <v>2</v>
      </c>
    </row>
    <row r="83" spans="1:11" x14ac:dyDescent="0.25">
      <c r="A83">
        <v>407040080</v>
      </c>
      <c r="B83" t="s">
        <v>202</v>
      </c>
      <c r="C83" t="s">
        <v>125</v>
      </c>
      <c r="D83" t="s">
        <v>116</v>
      </c>
      <c r="E83">
        <v>539.91999999999996</v>
      </c>
      <c r="F83">
        <v>1079.8399999999999</v>
      </c>
      <c r="H83">
        <v>1619.76</v>
      </c>
      <c r="I83" t="s">
        <v>117</v>
      </c>
      <c r="J83" t="s">
        <v>118</v>
      </c>
      <c r="K83">
        <v>2</v>
      </c>
    </row>
    <row r="84" spans="1:11" x14ac:dyDescent="0.25">
      <c r="A84">
        <v>407040099</v>
      </c>
      <c r="B84" t="s">
        <v>203</v>
      </c>
      <c r="C84" t="s">
        <v>125</v>
      </c>
      <c r="D84" t="s">
        <v>116</v>
      </c>
      <c r="E84">
        <v>610.05999999999995</v>
      </c>
      <c r="F84">
        <v>1220.1199999999999</v>
      </c>
      <c r="H84">
        <v>1830.18</v>
      </c>
      <c r="I84" t="s">
        <v>117</v>
      </c>
      <c r="J84" t="s">
        <v>118</v>
      </c>
      <c r="K84">
        <v>2</v>
      </c>
    </row>
    <row r="85" spans="1:11" x14ac:dyDescent="0.25">
      <c r="A85">
        <v>407040102</v>
      </c>
      <c r="B85" t="s">
        <v>204</v>
      </c>
      <c r="C85" t="s">
        <v>125</v>
      </c>
      <c r="D85" t="s">
        <v>116</v>
      </c>
      <c r="E85">
        <v>637.97</v>
      </c>
      <c r="F85">
        <v>1275.94</v>
      </c>
      <c r="H85">
        <v>1913.91</v>
      </c>
      <c r="I85" t="s">
        <v>117</v>
      </c>
      <c r="J85" t="s">
        <v>118</v>
      </c>
      <c r="K85">
        <v>2</v>
      </c>
    </row>
    <row r="86" spans="1:11" x14ac:dyDescent="0.25">
      <c r="A86">
        <v>407040110</v>
      </c>
      <c r="B86" t="s">
        <v>205</v>
      </c>
      <c r="C86" t="s">
        <v>125</v>
      </c>
      <c r="D86" t="s">
        <v>116</v>
      </c>
      <c r="E86">
        <v>596.33000000000004</v>
      </c>
      <c r="F86">
        <v>596.33000000000004</v>
      </c>
      <c r="H86">
        <v>1192.6600000000001</v>
      </c>
      <c r="I86" t="s">
        <v>117</v>
      </c>
      <c r="J86" t="s">
        <v>118</v>
      </c>
      <c r="K86">
        <v>1</v>
      </c>
    </row>
    <row r="87" spans="1:11" x14ac:dyDescent="0.25">
      <c r="A87">
        <v>407040129</v>
      </c>
      <c r="B87" t="s">
        <v>206</v>
      </c>
      <c r="C87" t="s">
        <v>125</v>
      </c>
      <c r="D87" t="s">
        <v>116</v>
      </c>
      <c r="E87">
        <v>434.99</v>
      </c>
      <c r="F87">
        <v>869.98</v>
      </c>
      <c r="H87">
        <v>1304.97</v>
      </c>
      <c r="I87" t="s">
        <v>117</v>
      </c>
      <c r="J87" t="s">
        <v>118</v>
      </c>
      <c r="K87">
        <v>2</v>
      </c>
    </row>
    <row r="88" spans="1:11" x14ac:dyDescent="0.25">
      <c r="A88">
        <v>407040137</v>
      </c>
      <c r="B88" t="s">
        <v>207</v>
      </c>
      <c r="C88" t="s">
        <v>125</v>
      </c>
      <c r="D88" t="s">
        <v>116</v>
      </c>
      <c r="E88">
        <v>376.95</v>
      </c>
      <c r="F88">
        <v>753.9</v>
      </c>
      <c r="H88">
        <v>1130.8499999999999</v>
      </c>
      <c r="I88" t="s">
        <v>117</v>
      </c>
      <c r="J88" t="s">
        <v>118</v>
      </c>
      <c r="K88">
        <v>2</v>
      </c>
    </row>
    <row r="89" spans="1:11" x14ac:dyDescent="0.25">
      <c r="A89">
        <v>407040153</v>
      </c>
      <c r="B89" t="s">
        <v>208</v>
      </c>
      <c r="C89" t="s">
        <v>125</v>
      </c>
      <c r="D89" t="s">
        <v>116</v>
      </c>
      <c r="E89">
        <v>360.66</v>
      </c>
      <c r="F89">
        <v>721.32</v>
      </c>
      <c r="H89">
        <v>1081.98</v>
      </c>
      <c r="I89" t="s">
        <v>117</v>
      </c>
      <c r="J89" t="s">
        <v>118</v>
      </c>
      <c r="K89">
        <v>2</v>
      </c>
    </row>
    <row r="90" spans="1:11" x14ac:dyDescent="0.25">
      <c r="A90">
        <v>407040170</v>
      </c>
      <c r="B90" t="s">
        <v>209</v>
      </c>
      <c r="C90" t="s">
        <v>125</v>
      </c>
      <c r="D90" t="s">
        <v>116</v>
      </c>
      <c r="E90">
        <v>606.15</v>
      </c>
      <c r="F90">
        <v>1212.3</v>
      </c>
      <c r="H90">
        <v>1818.45</v>
      </c>
      <c r="I90" t="s">
        <v>117</v>
      </c>
      <c r="J90" t="s">
        <v>118</v>
      </c>
      <c r="K90">
        <v>2</v>
      </c>
    </row>
    <row r="91" spans="1:11" x14ac:dyDescent="0.25">
      <c r="A91">
        <v>407040226</v>
      </c>
      <c r="B91" t="s">
        <v>210</v>
      </c>
      <c r="C91" t="s">
        <v>125</v>
      </c>
      <c r="D91" t="s">
        <v>116</v>
      </c>
      <c r="E91">
        <v>382.19</v>
      </c>
      <c r="F91">
        <v>764.38</v>
      </c>
      <c r="H91">
        <v>1146.57</v>
      </c>
      <c r="I91" t="s">
        <v>117</v>
      </c>
      <c r="J91" t="s">
        <v>118</v>
      </c>
      <c r="K91">
        <v>2</v>
      </c>
    </row>
    <row r="92" spans="1:11" x14ac:dyDescent="0.25">
      <c r="A92">
        <v>412010038</v>
      </c>
      <c r="B92" t="s">
        <v>211</v>
      </c>
      <c r="C92" t="s">
        <v>125</v>
      </c>
      <c r="D92" t="s">
        <v>116</v>
      </c>
      <c r="E92">
        <v>379.38</v>
      </c>
      <c r="F92">
        <v>1138.1400000000001</v>
      </c>
      <c r="H92">
        <v>1517.52</v>
      </c>
      <c r="I92" t="s">
        <v>117</v>
      </c>
      <c r="J92" t="s">
        <v>118</v>
      </c>
      <c r="K92">
        <v>3.0000000000000004</v>
      </c>
    </row>
    <row r="93" spans="1:11" x14ac:dyDescent="0.25">
      <c r="A93">
        <v>412010046</v>
      </c>
      <c r="B93" t="s">
        <v>212</v>
      </c>
      <c r="C93" t="s">
        <v>125</v>
      </c>
      <c r="D93" t="s">
        <v>116</v>
      </c>
      <c r="E93">
        <v>463.88</v>
      </c>
      <c r="F93">
        <v>927.76</v>
      </c>
      <c r="H93">
        <v>1391.64</v>
      </c>
      <c r="I93" t="s">
        <v>117</v>
      </c>
      <c r="J93" t="s">
        <v>118</v>
      </c>
      <c r="K93">
        <v>2</v>
      </c>
    </row>
    <row r="94" spans="1:11" x14ac:dyDescent="0.25">
      <c r="A94">
        <v>412010097</v>
      </c>
      <c r="B94" t="s">
        <v>213</v>
      </c>
      <c r="C94" t="s">
        <v>125</v>
      </c>
      <c r="D94" t="s">
        <v>116</v>
      </c>
      <c r="E94">
        <v>733.68</v>
      </c>
      <c r="F94">
        <v>1467.36</v>
      </c>
      <c r="H94">
        <v>2201.04</v>
      </c>
      <c r="I94" t="s">
        <v>117</v>
      </c>
      <c r="J94" t="s">
        <v>118</v>
      </c>
      <c r="K94">
        <v>2</v>
      </c>
    </row>
    <row r="95" spans="1:11" x14ac:dyDescent="0.25">
      <c r="A95">
        <v>412010100</v>
      </c>
      <c r="B95" t="s">
        <v>214</v>
      </c>
      <c r="C95" t="s">
        <v>125</v>
      </c>
      <c r="D95" t="s">
        <v>116</v>
      </c>
      <c r="E95">
        <v>733.68</v>
      </c>
      <c r="F95">
        <v>1467.36</v>
      </c>
      <c r="H95">
        <v>2201.04</v>
      </c>
      <c r="I95" t="s">
        <v>117</v>
      </c>
      <c r="J95" t="s">
        <v>118</v>
      </c>
      <c r="K95">
        <v>2</v>
      </c>
    </row>
    <row r="96" spans="1:11" x14ac:dyDescent="0.25">
      <c r="A96">
        <v>412010119</v>
      </c>
      <c r="B96" t="s">
        <v>215</v>
      </c>
      <c r="C96" t="s">
        <v>125</v>
      </c>
      <c r="D96" t="s">
        <v>116</v>
      </c>
      <c r="E96">
        <v>516.22</v>
      </c>
      <c r="F96">
        <v>1032.44</v>
      </c>
      <c r="H96">
        <v>1548.66</v>
      </c>
      <c r="I96" t="s">
        <v>117</v>
      </c>
      <c r="J96" t="s">
        <v>118</v>
      </c>
      <c r="K96">
        <v>2</v>
      </c>
    </row>
    <row r="97" spans="1:11" x14ac:dyDescent="0.25">
      <c r="A97">
        <v>412010143</v>
      </c>
      <c r="B97" t="s">
        <v>216</v>
      </c>
      <c r="C97" t="s">
        <v>125</v>
      </c>
      <c r="D97" t="s">
        <v>116</v>
      </c>
      <c r="E97">
        <v>1713.98</v>
      </c>
      <c r="F97">
        <v>1713.98</v>
      </c>
      <c r="H97">
        <v>3427.96</v>
      </c>
      <c r="I97" t="s">
        <v>117</v>
      </c>
      <c r="J97" t="s">
        <v>118</v>
      </c>
      <c r="K97">
        <v>1</v>
      </c>
    </row>
    <row r="98" spans="1:11" x14ac:dyDescent="0.25">
      <c r="A98">
        <v>412020017</v>
      </c>
      <c r="B98" t="s">
        <v>217</v>
      </c>
      <c r="C98" t="s">
        <v>125</v>
      </c>
      <c r="D98" t="s">
        <v>116</v>
      </c>
      <c r="E98">
        <v>1201.79</v>
      </c>
      <c r="F98">
        <v>1201.79</v>
      </c>
      <c r="H98">
        <v>2403.58</v>
      </c>
      <c r="I98" t="s">
        <v>117</v>
      </c>
      <c r="J98" t="s">
        <v>118</v>
      </c>
      <c r="K98">
        <v>1</v>
      </c>
    </row>
    <row r="99" spans="1:11" x14ac:dyDescent="0.25">
      <c r="A99">
        <v>412020025</v>
      </c>
      <c r="B99" t="s">
        <v>218</v>
      </c>
      <c r="C99" t="s">
        <v>125</v>
      </c>
      <c r="D99" t="s">
        <v>116</v>
      </c>
      <c r="E99">
        <v>1201.79</v>
      </c>
      <c r="F99">
        <v>1201.79</v>
      </c>
      <c r="H99">
        <v>2403.58</v>
      </c>
      <c r="I99" t="s">
        <v>117</v>
      </c>
      <c r="J99" t="s">
        <v>118</v>
      </c>
      <c r="K99">
        <v>1</v>
      </c>
    </row>
    <row r="100" spans="1:11" x14ac:dyDescent="0.25">
      <c r="A100">
        <v>412020050</v>
      </c>
      <c r="B100" t="s">
        <v>219</v>
      </c>
      <c r="C100" t="s">
        <v>125</v>
      </c>
      <c r="D100" t="s">
        <v>116</v>
      </c>
      <c r="E100">
        <v>1825.56</v>
      </c>
      <c r="F100">
        <v>1825.56</v>
      </c>
      <c r="H100">
        <v>3651.12</v>
      </c>
      <c r="I100" t="s">
        <v>117</v>
      </c>
      <c r="J100" t="s">
        <v>118</v>
      </c>
      <c r="K100">
        <v>1</v>
      </c>
    </row>
    <row r="101" spans="1:11" x14ac:dyDescent="0.25">
      <c r="A101">
        <v>412020068</v>
      </c>
      <c r="B101" t="s">
        <v>220</v>
      </c>
      <c r="C101" t="s">
        <v>125</v>
      </c>
      <c r="D101" t="s">
        <v>116</v>
      </c>
      <c r="E101">
        <v>1278.46</v>
      </c>
      <c r="F101">
        <v>1278.46</v>
      </c>
      <c r="H101">
        <v>2556.92</v>
      </c>
      <c r="I101" t="s">
        <v>117</v>
      </c>
      <c r="J101" t="s">
        <v>118</v>
      </c>
      <c r="K101">
        <v>1</v>
      </c>
    </row>
    <row r="102" spans="1:11" x14ac:dyDescent="0.25">
      <c r="A102">
        <v>412030012</v>
      </c>
      <c r="B102" t="s">
        <v>221</v>
      </c>
      <c r="C102" t="s">
        <v>125</v>
      </c>
      <c r="D102" t="s">
        <v>116</v>
      </c>
      <c r="E102">
        <v>2155.36</v>
      </c>
      <c r="F102">
        <v>2155.36</v>
      </c>
      <c r="H102">
        <v>4310.72</v>
      </c>
      <c r="I102" t="s">
        <v>117</v>
      </c>
      <c r="J102" t="s">
        <v>118</v>
      </c>
      <c r="K102">
        <v>1</v>
      </c>
    </row>
    <row r="103" spans="1:11" x14ac:dyDescent="0.25">
      <c r="A103">
        <v>412030110</v>
      </c>
      <c r="B103" t="s">
        <v>222</v>
      </c>
      <c r="C103" t="s">
        <v>125</v>
      </c>
      <c r="D103" t="s">
        <v>116</v>
      </c>
      <c r="E103">
        <v>1260.5</v>
      </c>
      <c r="F103">
        <v>1260.5</v>
      </c>
      <c r="H103">
        <v>2521</v>
      </c>
      <c r="I103" t="s">
        <v>117</v>
      </c>
      <c r="J103" t="s">
        <v>118</v>
      </c>
      <c r="K103">
        <v>1</v>
      </c>
    </row>
    <row r="104" spans="1:11" x14ac:dyDescent="0.25">
      <c r="A104">
        <v>412040018</v>
      </c>
      <c r="B104" t="s">
        <v>223</v>
      </c>
      <c r="C104" t="s">
        <v>125</v>
      </c>
      <c r="D104" t="s">
        <v>116</v>
      </c>
      <c r="E104">
        <v>490.42</v>
      </c>
      <c r="F104">
        <v>980.84</v>
      </c>
      <c r="H104">
        <v>1471.26</v>
      </c>
      <c r="I104" t="s">
        <v>117</v>
      </c>
      <c r="J104" t="s">
        <v>118</v>
      </c>
      <c r="K104">
        <v>2</v>
      </c>
    </row>
    <row r="105" spans="1:11" x14ac:dyDescent="0.25">
      <c r="A105">
        <v>412040026</v>
      </c>
      <c r="B105" t="s">
        <v>224</v>
      </c>
      <c r="C105" t="s">
        <v>125</v>
      </c>
      <c r="D105" t="s">
        <v>116</v>
      </c>
      <c r="E105">
        <v>1316.03</v>
      </c>
      <c r="F105">
        <v>1316.03</v>
      </c>
      <c r="H105">
        <v>2632.06</v>
      </c>
      <c r="I105" t="s">
        <v>117</v>
      </c>
      <c r="J105" t="s">
        <v>118</v>
      </c>
      <c r="K105">
        <v>1</v>
      </c>
    </row>
    <row r="106" spans="1:11" x14ac:dyDescent="0.25">
      <c r="A106">
        <v>412040034</v>
      </c>
      <c r="B106" t="s">
        <v>225</v>
      </c>
      <c r="C106" t="s">
        <v>125</v>
      </c>
      <c r="D106" t="s">
        <v>116</v>
      </c>
      <c r="E106">
        <v>1316.03</v>
      </c>
      <c r="F106">
        <v>1316.03</v>
      </c>
      <c r="H106">
        <v>2632.06</v>
      </c>
      <c r="I106" t="s">
        <v>117</v>
      </c>
      <c r="J106" t="s">
        <v>118</v>
      </c>
      <c r="K106">
        <v>1</v>
      </c>
    </row>
    <row r="107" spans="1:11" x14ac:dyDescent="0.25">
      <c r="A107">
        <v>412040115</v>
      </c>
      <c r="B107" t="s">
        <v>226</v>
      </c>
      <c r="C107" t="s">
        <v>125</v>
      </c>
      <c r="D107" t="s">
        <v>116</v>
      </c>
      <c r="E107">
        <v>749.64</v>
      </c>
      <c r="F107">
        <v>1499.28</v>
      </c>
      <c r="H107">
        <v>2248.92</v>
      </c>
      <c r="I107" t="s">
        <v>117</v>
      </c>
      <c r="J107" t="s">
        <v>118</v>
      </c>
      <c r="K107">
        <v>2</v>
      </c>
    </row>
    <row r="108" spans="1:11" x14ac:dyDescent="0.25">
      <c r="A108">
        <v>412040123</v>
      </c>
      <c r="B108" t="s">
        <v>227</v>
      </c>
      <c r="C108" t="s">
        <v>125</v>
      </c>
      <c r="D108" t="s">
        <v>116</v>
      </c>
      <c r="E108">
        <v>1315.57</v>
      </c>
      <c r="F108">
        <v>1315.57</v>
      </c>
      <c r="H108">
        <v>2631.14</v>
      </c>
      <c r="I108" t="s">
        <v>117</v>
      </c>
      <c r="J108" t="s">
        <v>118</v>
      </c>
      <c r="K108">
        <v>1</v>
      </c>
    </row>
    <row r="109" spans="1:11" x14ac:dyDescent="0.25">
      <c r="A109">
        <v>412040131</v>
      </c>
      <c r="B109" t="s">
        <v>228</v>
      </c>
      <c r="C109" t="s">
        <v>125</v>
      </c>
      <c r="D109" t="s">
        <v>116</v>
      </c>
      <c r="E109">
        <v>1315.57</v>
      </c>
      <c r="F109">
        <v>1315.57</v>
      </c>
      <c r="H109">
        <v>2631.14</v>
      </c>
      <c r="I109" t="s">
        <v>117</v>
      </c>
      <c r="J109" t="s">
        <v>118</v>
      </c>
      <c r="K109">
        <v>1</v>
      </c>
    </row>
    <row r="110" spans="1:11" x14ac:dyDescent="0.25">
      <c r="A110">
        <v>412040158</v>
      </c>
      <c r="B110" t="s">
        <v>229</v>
      </c>
      <c r="C110" t="s">
        <v>125</v>
      </c>
      <c r="D110" t="s">
        <v>116</v>
      </c>
      <c r="E110">
        <v>965.4</v>
      </c>
      <c r="F110">
        <v>965.4</v>
      </c>
      <c r="H110">
        <v>1930.8</v>
      </c>
      <c r="I110" t="s">
        <v>117</v>
      </c>
      <c r="J110" t="s">
        <v>118</v>
      </c>
      <c r="K110">
        <v>1</v>
      </c>
    </row>
    <row r="111" spans="1:11" x14ac:dyDescent="0.25">
      <c r="A111">
        <v>412040174</v>
      </c>
      <c r="B111" t="s">
        <v>230</v>
      </c>
      <c r="C111" t="s">
        <v>125</v>
      </c>
      <c r="D111" t="s">
        <v>116</v>
      </c>
      <c r="E111">
        <v>989.08</v>
      </c>
      <c r="F111">
        <v>1978.16</v>
      </c>
      <c r="H111">
        <v>2967.24</v>
      </c>
      <c r="I111" t="s">
        <v>117</v>
      </c>
      <c r="J111" t="s">
        <v>118</v>
      </c>
      <c r="K111">
        <v>2</v>
      </c>
    </row>
    <row r="112" spans="1:11" x14ac:dyDescent="0.25">
      <c r="A112">
        <v>412040182</v>
      </c>
      <c r="B112" t="s">
        <v>231</v>
      </c>
      <c r="C112" t="s">
        <v>125</v>
      </c>
      <c r="D112" t="s">
        <v>116</v>
      </c>
      <c r="E112">
        <v>1316.08</v>
      </c>
      <c r="F112">
        <v>1316.08</v>
      </c>
      <c r="H112">
        <v>2632.16</v>
      </c>
      <c r="I112" t="s">
        <v>117</v>
      </c>
      <c r="J112" t="s">
        <v>118</v>
      </c>
      <c r="K112">
        <v>1</v>
      </c>
    </row>
    <row r="113" spans="1:11" x14ac:dyDescent="0.25">
      <c r="A113">
        <v>412040212</v>
      </c>
      <c r="B113" t="s">
        <v>232</v>
      </c>
      <c r="C113" t="s">
        <v>125</v>
      </c>
      <c r="D113" t="s">
        <v>116</v>
      </c>
      <c r="E113">
        <v>1585.5</v>
      </c>
      <c r="F113">
        <v>1585.5</v>
      </c>
      <c r="H113">
        <v>3171</v>
      </c>
      <c r="I113" t="s">
        <v>117</v>
      </c>
      <c r="J113" t="s">
        <v>118</v>
      </c>
      <c r="K113">
        <v>1</v>
      </c>
    </row>
    <row r="114" spans="1:11" x14ac:dyDescent="0.25">
      <c r="A114">
        <v>412050013</v>
      </c>
      <c r="B114" t="s">
        <v>233</v>
      </c>
      <c r="C114" t="s">
        <v>125</v>
      </c>
      <c r="D114" t="s">
        <v>116</v>
      </c>
      <c r="E114">
        <v>1260.27</v>
      </c>
      <c r="F114">
        <v>1260.27</v>
      </c>
      <c r="H114">
        <v>2520.54</v>
      </c>
      <c r="I114" t="s">
        <v>117</v>
      </c>
      <c r="J114" t="s">
        <v>118</v>
      </c>
      <c r="K114">
        <v>1</v>
      </c>
    </row>
    <row r="115" spans="1:11" x14ac:dyDescent="0.25">
      <c r="A115">
        <v>412050048</v>
      </c>
      <c r="B115" t="s">
        <v>234</v>
      </c>
      <c r="C115" t="s">
        <v>125</v>
      </c>
      <c r="D115" t="s">
        <v>116</v>
      </c>
      <c r="E115">
        <v>1260.2</v>
      </c>
      <c r="F115">
        <v>1260.2</v>
      </c>
      <c r="H115">
        <v>2520.4</v>
      </c>
      <c r="I115" t="s">
        <v>117</v>
      </c>
      <c r="J115" t="s">
        <v>118</v>
      </c>
      <c r="K115">
        <v>1</v>
      </c>
    </row>
    <row r="116" spans="1:11" x14ac:dyDescent="0.25">
      <c r="A116">
        <v>412050064</v>
      </c>
      <c r="B116" t="s">
        <v>235</v>
      </c>
      <c r="C116" t="s">
        <v>125</v>
      </c>
      <c r="D116" t="s">
        <v>116</v>
      </c>
      <c r="E116">
        <v>1713.97</v>
      </c>
      <c r="F116">
        <v>1713.97</v>
      </c>
      <c r="H116">
        <v>3427.94</v>
      </c>
      <c r="I116" t="s">
        <v>117</v>
      </c>
      <c r="J116" t="s">
        <v>118</v>
      </c>
      <c r="K116">
        <v>1</v>
      </c>
    </row>
    <row r="117" spans="1:11" x14ac:dyDescent="0.25">
      <c r="A117">
        <v>412050072</v>
      </c>
      <c r="B117" t="s">
        <v>236</v>
      </c>
      <c r="C117" t="s">
        <v>125</v>
      </c>
      <c r="D117" t="s">
        <v>116</v>
      </c>
      <c r="E117">
        <v>1260.27</v>
      </c>
      <c r="F117">
        <v>1260.27</v>
      </c>
      <c r="H117">
        <v>2520.54</v>
      </c>
      <c r="I117" t="s">
        <v>117</v>
      </c>
      <c r="J117" t="s">
        <v>118</v>
      </c>
      <c r="K117">
        <v>1</v>
      </c>
    </row>
    <row r="118" spans="1:11" x14ac:dyDescent="0.25">
      <c r="A118">
        <v>412050102</v>
      </c>
      <c r="B118" t="s">
        <v>237</v>
      </c>
      <c r="C118" t="s">
        <v>125</v>
      </c>
      <c r="D118" t="s">
        <v>116</v>
      </c>
      <c r="E118">
        <v>1260.27</v>
      </c>
      <c r="F118">
        <v>2520.54</v>
      </c>
      <c r="H118">
        <v>3780.81</v>
      </c>
      <c r="I118" t="s">
        <v>117</v>
      </c>
      <c r="J118" t="s">
        <v>118</v>
      </c>
      <c r="K118">
        <v>2</v>
      </c>
    </row>
    <row r="119" spans="1:11" x14ac:dyDescent="0.25">
      <c r="A119">
        <v>412050145</v>
      </c>
      <c r="B119" t="s">
        <v>238</v>
      </c>
      <c r="C119" t="s">
        <v>125</v>
      </c>
      <c r="D119" t="s">
        <v>116</v>
      </c>
      <c r="E119">
        <v>1260.27</v>
      </c>
      <c r="F119">
        <v>1260.27</v>
      </c>
      <c r="H119">
        <v>2520.54</v>
      </c>
      <c r="I119" t="s">
        <v>117</v>
      </c>
      <c r="J119" t="s">
        <v>118</v>
      </c>
      <c r="K119">
        <v>1</v>
      </c>
    </row>
    <row r="120" spans="1:11" x14ac:dyDescent="0.25">
      <c r="A120">
        <v>413040020</v>
      </c>
      <c r="B120" t="s">
        <v>239</v>
      </c>
      <c r="C120" t="s">
        <v>125</v>
      </c>
      <c r="D120" t="s">
        <v>116</v>
      </c>
      <c r="E120">
        <v>503.12</v>
      </c>
      <c r="F120">
        <v>1006.24</v>
      </c>
      <c r="H120">
        <v>1509.36</v>
      </c>
      <c r="I120" t="s">
        <v>117</v>
      </c>
      <c r="J120" t="s">
        <v>118</v>
      </c>
      <c r="K120">
        <v>2</v>
      </c>
    </row>
    <row r="121" spans="1:11" x14ac:dyDescent="0.25">
      <c r="A121">
        <v>413040038</v>
      </c>
      <c r="B121" t="s">
        <v>240</v>
      </c>
      <c r="C121" t="s">
        <v>125</v>
      </c>
      <c r="D121" t="s">
        <v>116</v>
      </c>
      <c r="E121">
        <v>486.92</v>
      </c>
      <c r="F121">
        <v>973.84</v>
      </c>
      <c r="H121">
        <v>1460.76</v>
      </c>
      <c r="I121" t="s">
        <v>117</v>
      </c>
      <c r="J121" t="s">
        <v>118</v>
      </c>
      <c r="K121">
        <v>2</v>
      </c>
    </row>
    <row r="122" spans="1:11" x14ac:dyDescent="0.25">
      <c r="A122">
        <v>413040046</v>
      </c>
      <c r="B122" t="s">
        <v>241</v>
      </c>
      <c r="C122" t="s">
        <v>125</v>
      </c>
      <c r="D122" t="s">
        <v>116</v>
      </c>
      <c r="E122">
        <v>621.84</v>
      </c>
      <c r="F122">
        <v>1243.68</v>
      </c>
      <c r="H122">
        <v>1865.52</v>
      </c>
      <c r="I122" t="s">
        <v>117</v>
      </c>
      <c r="J122" t="s">
        <v>118</v>
      </c>
      <c r="K122">
        <v>2</v>
      </c>
    </row>
    <row r="123" spans="1:11" x14ac:dyDescent="0.25">
      <c r="A123">
        <v>413040097</v>
      </c>
      <c r="B123" t="s">
        <v>242</v>
      </c>
      <c r="C123" t="s">
        <v>125</v>
      </c>
      <c r="D123" t="s">
        <v>116</v>
      </c>
      <c r="E123">
        <v>250.12</v>
      </c>
      <c r="F123">
        <v>750.36</v>
      </c>
      <c r="H123">
        <v>1000.48</v>
      </c>
      <c r="I123" t="s">
        <v>117</v>
      </c>
      <c r="J123" t="s">
        <v>118</v>
      </c>
      <c r="K123">
        <v>3</v>
      </c>
    </row>
    <row r="124" spans="1:11" x14ac:dyDescent="0.25">
      <c r="A124">
        <v>413040119</v>
      </c>
      <c r="B124" t="s">
        <v>243</v>
      </c>
      <c r="C124" t="s">
        <v>125</v>
      </c>
      <c r="D124" t="s">
        <v>116</v>
      </c>
      <c r="E124">
        <v>391.88</v>
      </c>
      <c r="F124">
        <v>783.76</v>
      </c>
      <c r="H124">
        <v>1175.6400000000001</v>
      </c>
      <c r="I124" t="s">
        <v>117</v>
      </c>
      <c r="J124" t="s">
        <v>118</v>
      </c>
      <c r="K124">
        <v>2</v>
      </c>
    </row>
    <row r="125" spans="1:11" x14ac:dyDescent="0.25">
      <c r="A125">
        <v>413040127</v>
      </c>
      <c r="B125" t="s">
        <v>244</v>
      </c>
      <c r="C125" t="s">
        <v>125</v>
      </c>
      <c r="D125" t="s">
        <v>116</v>
      </c>
      <c r="E125">
        <v>281.72000000000003</v>
      </c>
      <c r="F125">
        <v>845.16</v>
      </c>
      <c r="H125">
        <v>1126.8800000000001</v>
      </c>
      <c r="I125" t="s">
        <v>117</v>
      </c>
      <c r="J125" t="s">
        <v>118</v>
      </c>
      <c r="K125">
        <v>2.9999999999999996</v>
      </c>
    </row>
    <row r="126" spans="1:11" x14ac:dyDescent="0.25">
      <c r="A126">
        <v>413040135</v>
      </c>
      <c r="B126" t="s">
        <v>245</v>
      </c>
      <c r="C126" t="s">
        <v>125</v>
      </c>
      <c r="D126" t="s">
        <v>116</v>
      </c>
      <c r="E126">
        <v>281.72000000000003</v>
      </c>
      <c r="F126">
        <v>845.16</v>
      </c>
      <c r="H126">
        <v>1126.8800000000001</v>
      </c>
      <c r="I126" t="s">
        <v>117</v>
      </c>
      <c r="J126" t="s">
        <v>118</v>
      </c>
      <c r="K126">
        <v>2.9999999999999996</v>
      </c>
    </row>
    <row r="127" spans="1:11" x14ac:dyDescent="0.25">
      <c r="A127">
        <v>413040143</v>
      </c>
      <c r="B127" t="s">
        <v>246</v>
      </c>
      <c r="C127" t="s">
        <v>125</v>
      </c>
      <c r="D127" t="s">
        <v>116</v>
      </c>
      <c r="E127">
        <v>338.95</v>
      </c>
      <c r="F127">
        <v>677.9</v>
      </c>
      <c r="H127">
        <v>1016.85</v>
      </c>
      <c r="I127" t="s">
        <v>117</v>
      </c>
      <c r="J127" t="s">
        <v>118</v>
      </c>
      <c r="K127">
        <v>2</v>
      </c>
    </row>
    <row r="128" spans="1:11" x14ac:dyDescent="0.25">
      <c r="A128">
        <v>413040151</v>
      </c>
      <c r="B128" t="s">
        <v>247</v>
      </c>
      <c r="C128" t="s">
        <v>125</v>
      </c>
      <c r="D128" t="s">
        <v>116</v>
      </c>
      <c r="E128">
        <v>413.45</v>
      </c>
      <c r="F128">
        <v>826.9</v>
      </c>
      <c r="H128">
        <v>1240.3499999999999</v>
      </c>
      <c r="I128" t="s">
        <v>117</v>
      </c>
      <c r="J128" t="s">
        <v>118</v>
      </c>
      <c r="K128">
        <v>2</v>
      </c>
    </row>
    <row r="129" spans="1:12" x14ac:dyDescent="0.25">
      <c r="A129">
        <v>413040186</v>
      </c>
      <c r="B129" t="s">
        <v>248</v>
      </c>
      <c r="C129" t="s">
        <v>125</v>
      </c>
      <c r="D129" t="s">
        <v>116</v>
      </c>
      <c r="E129">
        <v>525.84</v>
      </c>
      <c r="F129">
        <v>1051.68</v>
      </c>
      <c r="H129">
        <v>1577.52</v>
      </c>
      <c r="I129" t="s">
        <v>117</v>
      </c>
      <c r="J129" t="s">
        <v>118</v>
      </c>
      <c r="K129">
        <v>2</v>
      </c>
    </row>
    <row r="130" spans="1:12" x14ac:dyDescent="0.25">
      <c r="A130">
        <v>413040194</v>
      </c>
      <c r="B130" t="s">
        <v>249</v>
      </c>
      <c r="C130" t="s">
        <v>125</v>
      </c>
      <c r="D130" t="s">
        <v>116</v>
      </c>
      <c r="E130">
        <v>315.61</v>
      </c>
      <c r="F130">
        <v>946.83</v>
      </c>
      <c r="H130">
        <v>1262.44</v>
      </c>
      <c r="I130" t="s">
        <v>117</v>
      </c>
      <c r="J130" t="s">
        <v>118</v>
      </c>
      <c r="K130">
        <v>3</v>
      </c>
    </row>
    <row r="131" spans="1:12" x14ac:dyDescent="0.25">
      <c r="A131">
        <v>413040208</v>
      </c>
      <c r="B131" t="s">
        <v>250</v>
      </c>
      <c r="C131" t="s">
        <v>125</v>
      </c>
      <c r="D131" t="s">
        <v>116</v>
      </c>
      <c r="E131">
        <v>256.23</v>
      </c>
      <c r="F131">
        <v>768.69</v>
      </c>
      <c r="H131">
        <v>1024.92</v>
      </c>
      <c r="I131" t="s">
        <v>117</v>
      </c>
      <c r="J131" t="s">
        <v>118</v>
      </c>
      <c r="K131">
        <v>3</v>
      </c>
    </row>
    <row r="132" spans="1:12" x14ac:dyDescent="0.25">
      <c r="A132">
        <v>413040232</v>
      </c>
      <c r="B132" t="s">
        <v>251</v>
      </c>
      <c r="C132" t="s">
        <v>125</v>
      </c>
      <c r="D132" t="s">
        <v>116</v>
      </c>
      <c r="E132">
        <v>391.88</v>
      </c>
      <c r="F132">
        <v>783.76</v>
      </c>
      <c r="H132">
        <v>1175.6400000000001</v>
      </c>
      <c r="I132" t="s">
        <v>117</v>
      </c>
      <c r="J132" t="s">
        <v>118</v>
      </c>
      <c r="K132">
        <v>2</v>
      </c>
    </row>
    <row r="133" spans="1:12" x14ac:dyDescent="0.25">
      <c r="A133">
        <v>409060011</v>
      </c>
      <c r="B133" t="s">
        <v>252</v>
      </c>
      <c r="C133" t="s">
        <v>253</v>
      </c>
      <c r="D133" t="s">
        <v>116</v>
      </c>
      <c r="E133">
        <v>178.01</v>
      </c>
      <c r="F133">
        <v>890.05</v>
      </c>
      <c r="H133">
        <v>1068.06</v>
      </c>
      <c r="I133" t="s">
        <v>117</v>
      </c>
      <c r="J133" t="s">
        <v>118</v>
      </c>
      <c r="K133">
        <v>5</v>
      </c>
      <c r="L133">
        <v>178.01</v>
      </c>
    </row>
    <row r="134" spans="1:12" x14ac:dyDescent="0.25">
      <c r="A134">
        <v>409060020</v>
      </c>
      <c r="B134" t="s">
        <v>254</v>
      </c>
      <c r="C134" t="s">
        <v>253</v>
      </c>
      <c r="D134" t="s">
        <v>116</v>
      </c>
      <c r="E134">
        <v>449.2</v>
      </c>
      <c r="F134">
        <v>898.4</v>
      </c>
      <c r="H134">
        <v>1347.6</v>
      </c>
      <c r="I134" t="s">
        <v>117</v>
      </c>
      <c r="J134" t="s">
        <v>118</v>
      </c>
      <c r="K134">
        <v>2</v>
      </c>
    </row>
    <row r="135" spans="1:12" x14ac:dyDescent="0.25">
      <c r="A135">
        <v>409060038</v>
      </c>
      <c r="B135" t="s">
        <v>255</v>
      </c>
      <c r="C135" t="s">
        <v>253</v>
      </c>
      <c r="D135" t="s">
        <v>116</v>
      </c>
      <c r="E135">
        <v>443.66</v>
      </c>
      <c r="F135">
        <v>887.32</v>
      </c>
      <c r="H135">
        <v>1330.98</v>
      </c>
      <c r="I135" t="s">
        <v>117</v>
      </c>
      <c r="J135" t="s">
        <v>118</v>
      </c>
      <c r="K135">
        <v>2</v>
      </c>
    </row>
    <row r="136" spans="1:12" x14ac:dyDescent="0.25">
      <c r="A136">
        <v>409060046</v>
      </c>
      <c r="B136" t="s">
        <v>256</v>
      </c>
      <c r="C136" t="s">
        <v>253</v>
      </c>
      <c r="D136" t="s">
        <v>116</v>
      </c>
      <c r="E136">
        <v>167.42</v>
      </c>
      <c r="F136">
        <v>669.68</v>
      </c>
      <c r="H136">
        <v>837.1</v>
      </c>
      <c r="I136" t="s">
        <v>117</v>
      </c>
      <c r="J136" t="s">
        <v>118</v>
      </c>
      <c r="K136">
        <v>4</v>
      </c>
    </row>
    <row r="137" spans="1:12" x14ac:dyDescent="0.25">
      <c r="A137">
        <v>409060054</v>
      </c>
      <c r="B137" t="s">
        <v>257</v>
      </c>
      <c r="C137" t="s">
        <v>253</v>
      </c>
      <c r="D137" t="s">
        <v>116</v>
      </c>
      <c r="E137">
        <v>137.38</v>
      </c>
      <c r="F137">
        <v>824.28</v>
      </c>
      <c r="H137">
        <v>961.66</v>
      </c>
      <c r="I137" t="s">
        <v>117</v>
      </c>
      <c r="J137" t="s">
        <v>118</v>
      </c>
      <c r="K137">
        <v>6</v>
      </c>
      <c r="L137">
        <v>274.76</v>
      </c>
    </row>
    <row r="138" spans="1:12" x14ac:dyDescent="0.25">
      <c r="A138">
        <v>409060100</v>
      </c>
      <c r="B138" t="s">
        <v>258</v>
      </c>
      <c r="C138" t="s">
        <v>253</v>
      </c>
      <c r="D138" t="s">
        <v>116</v>
      </c>
      <c r="E138">
        <v>658.83</v>
      </c>
      <c r="F138">
        <v>1317.66</v>
      </c>
      <c r="H138">
        <v>1976.49</v>
      </c>
      <c r="I138" t="s">
        <v>117</v>
      </c>
      <c r="J138" t="s">
        <v>118</v>
      </c>
      <c r="K138">
        <v>2</v>
      </c>
    </row>
    <row r="139" spans="1:12" x14ac:dyDescent="0.25">
      <c r="A139">
        <v>409060119</v>
      </c>
      <c r="B139" t="s">
        <v>259</v>
      </c>
      <c r="C139" t="s">
        <v>253</v>
      </c>
      <c r="D139" t="s">
        <v>116</v>
      </c>
      <c r="E139">
        <v>1103.6400000000001</v>
      </c>
      <c r="F139">
        <v>2207.2800000000002</v>
      </c>
      <c r="H139">
        <v>3310.92</v>
      </c>
      <c r="I139" t="s">
        <v>117</v>
      </c>
      <c r="J139" t="s">
        <v>118</v>
      </c>
      <c r="K139">
        <v>2</v>
      </c>
    </row>
    <row r="140" spans="1:12" x14ac:dyDescent="0.25">
      <c r="A140">
        <v>409060127</v>
      </c>
      <c r="B140" t="s">
        <v>260</v>
      </c>
      <c r="C140" t="s">
        <v>253</v>
      </c>
      <c r="D140" t="s">
        <v>116</v>
      </c>
      <c r="E140">
        <v>781.93</v>
      </c>
      <c r="F140">
        <v>1563.86</v>
      </c>
      <c r="H140">
        <v>2345.79</v>
      </c>
      <c r="I140" t="s">
        <v>117</v>
      </c>
      <c r="J140" t="s">
        <v>118</v>
      </c>
      <c r="K140">
        <v>2</v>
      </c>
    </row>
    <row r="141" spans="1:12" x14ac:dyDescent="0.25">
      <c r="A141">
        <v>409060135</v>
      </c>
      <c r="B141" t="s">
        <v>261</v>
      </c>
      <c r="C141" t="s">
        <v>253</v>
      </c>
      <c r="D141" t="s">
        <v>116</v>
      </c>
      <c r="E141">
        <v>907.93</v>
      </c>
      <c r="F141">
        <v>1815.86</v>
      </c>
      <c r="H141">
        <v>2723.79</v>
      </c>
      <c r="I141" t="s">
        <v>117</v>
      </c>
      <c r="J141" t="s">
        <v>118</v>
      </c>
      <c r="K141">
        <v>2</v>
      </c>
    </row>
    <row r="142" spans="1:12" x14ac:dyDescent="0.25">
      <c r="A142">
        <v>409060143</v>
      </c>
      <c r="B142" t="s">
        <v>262</v>
      </c>
      <c r="C142" t="s">
        <v>253</v>
      </c>
      <c r="D142" t="s">
        <v>116</v>
      </c>
      <c r="E142">
        <v>717.9</v>
      </c>
      <c r="F142">
        <v>1435.8</v>
      </c>
      <c r="H142">
        <v>2153.6999999999998</v>
      </c>
      <c r="I142" t="s">
        <v>117</v>
      </c>
      <c r="J142" t="s">
        <v>118</v>
      </c>
      <c r="K142">
        <v>2</v>
      </c>
    </row>
    <row r="143" spans="1:12" x14ac:dyDescent="0.25">
      <c r="A143">
        <v>409060151</v>
      </c>
      <c r="B143" t="s">
        <v>263</v>
      </c>
      <c r="C143" t="s">
        <v>253</v>
      </c>
      <c r="D143" t="s">
        <v>116</v>
      </c>
      <c r="E143">
        <v>665.32</v>
      </c>
      <c r="F143">
        <v>1330.64</v>
      </c>
      <c r="H143">
        <v>1995.96</v>
      </c>
      <c r="I143" t="s">
        <v>117</v>
      </c>
      <c r="J143" t="s">
        <v>118</v>
      </c>
      <c r="K143">
        <v>2</v>
      </c>
    </row>
    <row r="144" spans="1:12" x14ac:dyDescent="0.25">
      <c r="A144">
        <v>409060178</v>
      </c>
      <c r="B144" t="s">
        <v>264</v>
      </c>
      <c r="C144" t="s">
        <v>253</v>
      </c>
      <c r="D144" t="s">
        <v>116</v>
      </c>
      <c r="E144">
        <v>173.33</v>
      </c>
      <c r="F144">
        <v>866.65</v>
      </c>
      <c r="H144">
        <v>1039.98</v>
      </c>
      <c r="I144" t="s">
        <v>117</v>
      </c>
      <c r="J144" t="s">
        <v>118</v>
      </c>
      <c r="K144">
        <v>4.9999999999999991</v>
      </c>
      <c r="L144">
        <v>173.32999999999987</v>
      </c>
    </row>
    <row r="145" spans="1:12" x14ac:dyDescent="0.25">
      <c r="A145">
        <v>409060186</v>
      </c>
      <c r="B145" t="s">
        <v>265</v>
      </c>
      <c r="C145" t="s">
        <v>253</v>
      </c>
      <c r="D145" t="s">
        <v>116</v>
      </c>
      <c r="E145">
        <v>485.48</v>
      </c>
      <c r="F145">
        <v>970.96</v>
      </c>
      <c r="H145">
        <v>1456.44</v>
      </c>
      <c r="I145" t="s">
        <v>117</v>
      </c>
      <c r="J145" t="s">
        <v>118</v>
      </c>
      <c r="K145">
        <v>2</v>
      </c>
    </row>
    <row r="146" spans="1:12" x14ac:dyDescent="0.25">
      <c r="A146">
        <v>409060194</v>
      </c>
      <c r="B146" t="s">
        <v>266</v>
      </c>
      <c r="C146" t="s">
        <v>253</v>
      </c>
      <c r="D146" t="s">
        <v>116</v>
      </c>
      <c r="E146">
        <v>528.94000000000005</v>
      </c>
      <c r="F146">
        <v>1057.8800000000001</v>
      </c>
      <c r="H146">
        <v>1586.82</v>
      </c>
      <c r="I146" t="s">
        <v>117</v>
      </c>
      <c r="J146" t="s">
        <v>118</v>
      </c>
      <c r="K146">
        <v>2</v>
      </c>
    </row>
    <row r="147" spans="1:12" x14ac:dyDescent="0.25">
      <c r="A147">
        <v>409060208</v>
      </c>
      <c r="B147" t="s">
        <v>267</v>
      </c>
      <c r="C147" t="s">
        <v>253</v>
      </c>
      <c r="D147" t="s">
        <v>116</v>
      </c>
      <c r="E147">
        <v>437.46</v>
      </c>
      <c r="F147">
        <v>874.92</v>
      </c>
      <c r="H147">
        <v>1312.38</v>
      </c>
      <c r="I147" t="s">
        <v>117</v>
      </c>
      <c r="J147" t="s">
        <v>118</v>
      </c>
      <c r="K147">
        <v>2</v>
      </c>
    </row>
    <row r="148" spans="1:12" x14ac:dyDescent="0.25">
      <c r="A148">
        <v>409060216</v>
      </c>
      <c r="B148" t="s">
        <v>268</v>
      </c>
      <c r="C148" t="s">
        <v>253</v>
      </c>
      <c r="D148" t="s">
        <v>116</v>
      </c>
      <c r="E148">
        <v>509.86</v>
      </c>
      <c r="F148">
        <v>1019.72</v>
      </c>
      <c r="H148">
        <v>1529.58</v>
      </c>
      <c r="I148" t="s">
        <v>117</v>
      </c>
      <c r="J148" t="s">
        <v>118</v>
      </c>
      <c r="K148">
        <v>2</v>
      </c>
    </row>
    <row r="149" spans="1:12" x14ac:dyDescent="0.25">
      <c r="A149">
        <v>409060224</v>
      </c>
      <c r="B149" t="s">
        <v>269</v>
      </c>
      <c r="C149" t="s">
        <v>253</v>
      </c>
      <c r="D149" t="s">
        <v>116</v>
      </c>
      <c r="E149">
        <v>323.74</v>
      </c>
      <c r="F149">
        <v>971.22</v>
      </c>
      <c r="H149">
        <v>1294.96</v>
      </c>
      <c r="I149" t="s">
        <v>117</v>
      </c>
      <c r="J149" t="s">
        <v>118</v>
      </c>
      <c r="K149">
        <v>3</v>
      </c>
    </row>
    <row r="150" spans="1:12" x14ac:dyDescent="0.25">
      <c r="A150">
        <v>409060232</v>
      </c>
      <c r="B150" t="s">
        <v>270</v>
      </c>
      <c r="C150" t="s">
        <v>253</v>
      </c>
      <c r="D150" t="s">
        <v>116</v>
      </c>
      <c r="E150">
        <v>465.59</v>
      </c>
      <c r="F150">
        <v>931.18</v>
      </c>
      <c r="H150">
        <v>1396.77</v>
      </c>
      <c r="I150" t="s">
        <v>117</v>
      </c>
      <c r="J150" t="s">
        <v>118</v>
      </c>
      <c r="K150">
        <v>2</v>
      </c>
    </row>
    <row r="151" spans="1:12" x14ac:dyDescent="0.25">
      <c r="A151">
        <v>409060240</v>
      </c>
      <c r="B151" t="s">
        <v>271</v>
      </c>
      <c r="C151" t="s">
        <v>253</v>
      </c>
      <c r="D151" t="s">
        <v>116</v>
      </c>
      <c r="E151">
        <v>376.84</v>
      </c>
      <c r="F151">
        <v>753.68</v>
      </c>
      <c r="H151">
        <v>1130.52</v>
      </c>
      <c r="I151" t="s">
        <v>117</v>
      </c>
      <c r="J151" t="s">
        <v>118</v>
      </c>
      <c r="K151">
        <v>2</v>
      </c>
    </row>
    <row r="152" spans="1:12" x14ac:dyDescent="0.25">
      <c r="A152">
        <v>409060259</v>
      </c>
      <c r="B152" t="s">
        <v>272</v>
      </c>
      <c r="C152" t="s">
        <v>253</v>
      </c>
      <c r="D152" t="s">
        <v>116</v>
      </c>
      <c r="E152">
        <v>334.32</v>
      </c>
      <c r="F152">
        <v>1002.96</v>
      </c>
      <c r="H152">
        <v>1337.28</v>
      </c>
      <c r="I152" t="s">
        <v>117</v>
      </c>
      <c r="J152" t="s">
        <v>118</v>
      </c>
      <c r="K152">
        <v>3</v>
      </c>
    </row>
    <row r="153" spans="1:12" x14ac:dyDescent="0.25">
      <c r="A153">
        <v>409060267</v>
      </c>
      <c r="B153" t="s">
        <v>273</v>
      </c>
      <c r="C153" t="s">
        <v>253</v>
      </c>
      <c r="D153" t="s">
        <v>116</v>
      </c>
      <c r="E153">
        <v>337.17</v>
      </c>
      <c r="F153">
        <v>1011.51</v>
      </c>
      <c r="H153">
        <v>1348.68</v>
      </c>
      <c r="I153" t="s">
        <v>117</v>
      </c>
      <c r="J153" t="s">
        <v>118</v>
      </c>
      <c r="K153">
        <v>3</v>
      </c>
    </row>
    <row r="154" spans="1:12" x14ac:dyDescent="0.25">
      <c r="A154">
        <v>409060275</v>
      </c>
      <c r="B154" t="s">
        <v>274</v>
      </c>
      <c r="C154" t="s">
        <v>253</v>
      </c>
      <c r="D154" t="s">
        <v>116</v>
      </c>
      <c r="E154">
        <v>324.23</v>
      </c>
      <c r="F154">
        <v>972.69</v>
      </c>
      <c r="H154">
        <v>1296.92</v>
      </c>
      <c r="I154" t="s">
        <v>117</v>
      </c>
      <c r="J154" t="s">
        <v>118</v>
      </c>
      <c r="K154">
        <v>3</v>
      </c>
    </row>
    <row r="155" spans="1:12" x14ac:dyDescent="0.25">
      <c r="A155">
        <v>409070017</v>
      </c>
      <c r="B155" t="s">
        <v>275</v>
      </c>
      <c r="C155" t="s">
        <v>253</v>
      </c>
      <c r="D155" t="s">
        <v>116</v>
      </c>
      <c r="E155">
        <v>119.35</v>
      </c>
      <c r="F155">
        <v>835.45</v>
      </c>
      <c r="H155">
        <v>954.8</v>
      </c>
      <c r="I155" t="s">
        <v>117</v>
      </c>
      <c r="J155" t="s">
        <v>118</v>
      </c>
      <c r="K155">
        <v>7.0000000000000009</v>
      </c>
      <c r="L155">
        <v>358.05000000000007</v>
      </c>
    </row>
    <row r="156" spans="1:12" x14ac:dyDescent="0.25">
      <c r="A156">
        <v>409070025</v>
      </c>
      <c r="B156" t="s">
        <v>276</v>
      </c>
      <c r="C156" t="s">
        <v>253</v>
      </c>
      <c r="D156" t="s">
        <v>116</v>
      </c>
      <c r="E156">
        <v>372.54</v>
      </c>
      <c r="F156">
        <v>745.08</v>
      </c>
      <c r="H156">
        <v>1117.6199999999999</v>
      </c>
      <c r="I156" t="s">
        <v>117</v>
      </c>
      <c r="J156" t="s">
        <v>118</v>
      </c>
      <c r="K156">
        <v>2</v>
      </c>
    </row>
    <row r="157" spans="1:12" x14ac:dyDescent="0.25">
      <c r="A157">
        <v>409070033</v>
      </c>
      <c r="B157" t="s">
        <v>277</v>
      </c>
      <c r="C157" t="s">
        <v>253</v>
      </c>
      <c r="D157" t="s">
        <v>116</v>
      </c>
      <c r="E157">
        <v>351.38</v>
      </c>
      <c r="F157">
        <v>702.76</v>
      </c>
      <c r="H157">
        <v>1054.1400000000001</v>
      </c>
      <c r="I157" t="s">
        <v>117</v>
      </c>
      <c r="J157" t="s">
        <v>118</v>
      </c>
      <c r="K157">
        <v>2</v>
      </c>
    </row>
    <row r="158" spans="1:12" x14ac:dyDescent="0.25">
      <c r="A158">
        <v>409070041</v>
      </c>
      <c r="B158" t="s">
        <v>278</v>
      </c>
      <c r="C158" t="s">
        <v>253</v>
      </c>
      <c r="D158" t="s">
        <v>116</v>
      </c>
      <c r="E158">
        <v>372.53</v>
      </c>
      <c r="F158">
        <v>745.06</v>
      </c>
      <c r="H158">
        <v>1117.5899999999999</v>
      </c>
      <c r="I158" t="s">
        <v>117</v>
      </c>
      <c r="J158" t="s">
        <v>118</v>
      </c>
      <c r="K158">
        <v>2</v>
      </c>
    </row>
    <row r="159" spans="1:12" x14ac:dyDescent="0.25">
      <c r="A159">
        <v>409070050</v>
      </c>
      <c r="B159" t="s">
        <v>279</v>
      </c>
      <c r="C159" t="s">
        <v>253</v>
      </c>
      <c r="D159" t="s">
        <v>116</v>
      </c>
      <c r="E159">
        <v>472.43</v>
      </c>
      <c r="F159">
        <v>944.86</v>
      </c>
      <c r="H159">
        <v>1417.29</v>
      </c>
      <c r="I159" t="s">
        <v>117</v>
      </c>
      <c r="J159" t="s">
        <v>118</v>
      </c>
      <c r="K159">
        <v>2</v>
      </c>
    </row>
    <row r="160" spans="1:12" x14ac:dyDescent="0.25">
      <c r="A160">
        <v>409070068</v>
      </c>
      <c r="B160" t="s">
        <v>280</v>
      </c>
      <c r="C160" t="s">
        <v>253</v>
      </c>
      <c r="D160" t="s">
        <v>116</v>
      </c>
      <c r="E160">
        <v>372.54</v>
      </c>
      <c r="F160">
        <v>745.08</v>
      </c>
      <c r="H160">
        <v>1117.6199999999999</v>
      </c>
      <c r="I160" t="s">
        <v>117</v>
      </c>
      <c r="J160" t="s">
        <v>118</v>
      </c>
      <c r="K160">
        <v>2</v>
      </c>
    </row>
    <row r="161" spans="1:12" x14ac:dyDescent="0.25">
      <c r="A161">
        <v>409070076</v>
      </c>
      <c r="B161" t="s">
        <v>281</v>
      </c>
      <c r="C161" t="s">
        <v>253</v>
      </c>
      <c r="D161" t="s">
        <v>116</v>
      </c>
      <c r="E161">
        <v>372.54</v>
      </c>
      <c r="F161">
        <v>745.08</v>
      </c>
      <c r="H161">
        <v>1117.6199999999999</v>
      </c>
      <c r="I161" t="s">
        <v>117</v>
      </c>
      <c r="J161" t="s">
        <v>118</v>
      </c>
      <c r="K161">
        <v>2</v>
      </c>
    </row>
    <row r="162" spans="1:12" x14ac:dyDescent="0.25">
      <c r="A162">
        <v>409070084</v>
      </c>
      <c r="B162" t="s">
        <v>282</v>
      </c>
      <c r="C162" t="s">
        <v>253</v>
      </c>
      <c r="D162" t="s">
        <v>116</v>
      </c>
      <c r="E162">
        <v>372.54</v>
      </c>
      <c r="F162">
        <v>745.08</v>
      </c>
      <c r="H162">
        <v>1117.6199999999999</v>
      </c>
      <c r="I162" t="s">
        <v>117</v>
      </c>
      <c r="J162" t="s">
        <v>118</v>
      </c>
      <c r="K162">
        <v>2</v>
      </c>
    </row>
    <row r="163" spans="1:12" x14ac:dyDescent="0.25">
      <c r="A163">
        <v>409070114</v>
      </c>
      <c r="B163" t="s">
        <v>283</v>
      </c>
      <c r="C163" t="s">
        <v>253</v>
      </c>
      <c r="D163" t="s">
        <v>116</v>
      </c>
      <c r="E163">
        <v>398.05</v>
      </c>
      <c r="F163">
        <v>796.1</v>
      </c>
      <c r="H163">
        <v>1194.1500000000001</v>
      </c>
      <c r="I163" t="s">
        <v>117</v>
      </c>
      <c r="J163" t="s">
        <v>118</v>
      </c>
      <c r="K163">
        <v>2</v>
      </c>
    </row>
    <row r="164" spans="1:12" x14ac:dyDescent="0.25">
      <c r="A164">
        <v>409070149</v>
      </c>
      <c r="B164" t="s">
        <v>284</v>
      </c>
      <c r="C164" t="s">
        <v>253</v>
      </c>
      <c r="D164" t="s">
        <v>116</v>
      </c>
      <c r="E164">
        <v>372.54</v>
      </c>
      <c r="F164">
        <v>745.08</v>
      </c>
      <c r="H164">
        <v>1117.6199999999999</v>
      </c>
      <c r="I164" t="s">
        <v>117</v>
      </c>
      <c r="J164" t="s">
        <v>118</v>
      </c>
      <c r="K164">
        <v>2</v>
      </c>
    </row>
    <row r="165" spans="1:12" x14ac:dyDescent="0.25">
      <c r="A165">
        <v>409070157</v>
      </c>
      <c r="B165" t="s">
        <v>285</v>
      </c>
      <c r="C165" t="s">
        <v>253</v>
      </c>
      <c r="D165" t="s">
        <v>116</v>
      </c>
      <c r="E165">
        <v>224.68</v>
      </c>
      <c r="F165">
        <v>898.72</v>
      </c>
      <c r="H165">
        <v>1123.4000000000001</v>
      </c>
      <c r="I165" t="s">
        <v>117</v>
      </c>
      <c r="J165" t="s">
        <v>118</v>
      </c>
      <c r="K165">
        <v>4</v>
      </c>
    </row>
    <row r="166" spans="1:12" x14ac:dyDescent="0.25">
      <c r="A166">
        <v>409070190</v>
      </c>
      <c r="B166" t="s">
        <v>286</v>
      </c>
      <c r="C166" t="s">
        <v>253</v>
      </c>
      <c r="D166" t="s">
        <v>116</v>
      </c>
      <c r="E166">
        <v>139.96</v>
      </c>
      <c r="F166">
        <v>839.76</v>
      </c>
      <c r="H166">
        <v>979.72</v>
      </c>
      <c r="I166" t="s">
        <v>117</v>
      </c>
      <c r="J166" t="s">
        <v>118</v>
      </c>
      <c r="K166">
        <v>6</v>
      </c>
      <c r="L166">
        <v>279.92</v>
      </c>
    </row>
    <row r="167" spans="1:12" x14ac:dyDescent="0.25">
      <c r="A167">
        <v>409070203</v>
      </c>
      <c r="B167" t="s">
        <v>287</v>
      </c>
      <c r="C167" t="s">
        <v>253</v>
      </c>
      <c r="D167" t="s">
        <v>116</v>
      </c>
      <c r="E167">
        <v>457.67</v>
      </c>
      <c r="F167">
        <v>915.34</v>
      </c>
      <c r="H167">
        <v>1373.01</v>
      </c>
      <c r="I167" t="s">
        <v>117</v>
      </c>
      <c r="J167" t="s">
        <v>118</v>
      </c>
      <c r="K167">
        <v>2</v>
      </c>
    </row>
    <row r="168" spans="1:12" x14ac:dyDescent="0.25">
      <c r="A168">
        <v>409070211</v>
      </c>
      <c r="B168" t="s">
        <v>288</v>
      </c>
      <c r="C168" t="s">
        <v>253</v>
      </c>
      <c r="D168" t="s">
        <v>116</v>
      </c>
      <c r="E168">
        <v>409.55</v>
      </c>
      <c r="F168">
        <v>819.1</v>
      </c>
      <c r="H168">
        <v>1228.6500000000001</v>
      </c>
      <c r="I168" t="s">
        <v>117</v>
      </c>
      <c r="J168" t="s">
        <v>118</v>
      </c>
      <c r="K168">
        <v>2</v>
      </c>
    </row>
    <row r="169" spans="1:12" x14ac:dyDescent="0.25">
      <c r="A169">
        <v>409070220</v>
      </c>
      <c r="B169" t="s">
        <v>289</v>
      </c>
      <c r="C169" t="s">
        <v>253</v>
      </c>
      <c r="D169" t="s">
        <v>116</v>
      </c>
      <c r="E169">
        <v>119.35</v>
      </c>
      <c r="F169">
        <v>835.45</v>
      </c>
      <c r="H169">
        <v>954.8</v>
      </c>
      <c r="I169" t="s">
        <v>117</v>
      </c>
      <c r="J169" t="s">
        <v>118</v>
      </c>
      <c r="K169">
        <v>7.0000000000000009</v>
      </c>
      <c r="L169">
        <v>358.05000000000007</v>
      </c>
    </row>
    <row r="170" spans="1:12" x14ac:dyDescent="0.25">
      <c r="A170">
        <v>409070238</v>
      </c>
      <c r="B170" t="s">
        <v>290</v>
      </c>
      <c r="C170" t="s">
        <v>253</v>
      </c>
      <c r="D170" t="s">
        <v>116</v>
      </c>
      <c r="E170">
        <v>339.52</v>
      </c>
      <c r="F170">
        <v>1018.56</v>
      </c>
      <c r="H170">
        <v>1358.08</v>
      </c>
      <c r="I170" t="s">
        <v>117</v>
      </c>
      <c r="J170" t="s">
        <v>118</v>
      </c>
      <c r="K170">
        <v>3</v>
      </c>
    </row>
    <row r="171" spans="1:12" x14ac:dyDescent="0.25">
      <c r="A171">
        <v>409070254</v>
      </c>
      <c r="B171" t="s">
        <v>291</v>
      </c>
      <c r="C171" t="s">
        <v>253</v>
      </c>
      <c r="D171" t="s">
        <v>116</v>
      </c>
      <c r="E171">
        <v>1142.25</v>
      </c>
      <c r="F171">
        <v>1142.25</v>
      </c>
      <c r="H171">
        <v>2284.5</v>
      </c>
      <c r="I171" t="s">
        <v>117</v>
      </c>
      <c r="J171" t="s">
        <v>118</v>
      </c>
      <c r="K171">
        <v>1</v>
      </c>
    </row>
    <row r="172" spans="1:12" x14ac:dyDescent="0.25">
      <c r="A172">
        <v>409070262</v>
      </c>
      <c r="B172" t="s">
        <v>292</v>
      </c>
      <c r="C172" t="s">
        <v>253</v>
      </c>
      <c r="D172" t="s">
        <v>116</v>
      </c>
      <c r="E172">
        <v>119.35</v>
      </c>
      <c r="F172">
        <v>835.45</v>
      </c>
      <c r="H172">
        <v>954.8</v>
      </c>
      <c r="I172" t="s">
        <v>117</v>
      </c>
      <c r="J172" t="s">
        <v>118</v>
      </c>
      <c r="K172">
        <v>7.0000000000000009</v>
      </c>
      <c r="L172">
        <v>358.05000000000007</v>
      </c>
    </row>
    <row r="173" spans="1:12" x14ac:dyDescent="0.25">
      <c r="A173">
        <v>409070270</v>
      </c>
      <c r="B173" t="s">
        <v>293</v>
      </c>
      <c r="C173" t="s">
        <v>253</v>
      </c>
      <c r="D173" t="s">
        <v>116</v>
      </c>
      <c r="E173">
        <v>372.89</v>
      </c>
      <c r="F173">
        <v>3356.01</v>
      </c>
      <c r="H173">
        <v>3728.9</v>
      </c>
      <c r="I173" t="s">
        <v>117</v>
      </c>
      <c r="J173" t="s">
        <v>118</v>
      </c>
      <c r="K173">
        <v>9.0000000000000018</v>
      </c>
      <c r="L173">
        <v>1864.4500000000005</v>
      </c>
    </row>
    <row r="174" spans="1:12" x14ac:dyDescent="0.25">
      <c r="A174">
        <v>409070289</v>
      </c>
      <c r="B174" t="s">
        <v>294</v>
      </c>
      <c r="C174" t="s">
        <v>253</v>
      </c>
      <c r="D174" t="s">
        <v>116</v>
      </c>
      <c r="E174">
        <v>428.45</v>
      </c>
      <c r="F174">
        <v>856.9</v>
      </c>
      <c r="H174">
        <v>1285.3499999999999</v>
      </c>
      <c r="I174" t="s">
        <v>117</v>
      </c>
      <c r="J174" t="s">
        <v>118</v>
      </c>
      <c r="K174">
        <v>2</v>
      </c>
    </row>
    <row r="175" spans="1:12" x14ac:dyDescent="0.25">
      <c r="A175">
        <v>409070300</v>
      </c>
      <c r="B175" t="s">
        <v>295</v>
      </c>
      <c r="C175" t="s">
        <v>253</v>
      </c>
      <c r="D175" t="s">
        <v>116</v>
      </c>
      <c r="E175">
        <v>128.44</v>
      </c>
      <c r="F175">
        <v>770.64</v>
      </c>
      <c r="H175">
        <v>899.08</v>
      </c>
      <c r="I175" t="s">
        <v>117</v>
      </c>
      <c r="J175" t="s">
        <v>118</v>
      </c>
      <c r="K175">
        <v>6</v>
      </c>
      <c r="L175">
        <v>256.88</v>
      </c>
    </row>
    <row r="176" spans="1:12" x14ac:dyDescent="0.25">
      <c r="A176">
        <v>410010057</v>
      </c>
      <c r="B176" t="s">
        <v>296</v>
      </c>
      <c r="C176" t="s">
        <v>253</v>
      </c>
      <c r="D176" t="s">
        <v>116</v>
      </c>
      <c r="E176">
        <v>783.51</v>
      </c>
      <c r="F176">
        <v>783.51</v>
      </c>
      <c r="H176">
        <v>1567.02</v>
      </c>
      <c r="I176" t="s">
        <v>117</v>
      </c>
      <c r="J176" t="s">
        <v>118</v>
      </c>
      <c r="K176">
        <v>1</v>
      </c>
    </row>
    <row r="177" spans="1:11" x14ac:dyDescent="0.25">
      <c r="A177">
        <v>410010065</v>
      </c>
      <c r="B177" t="s">
        <v>297</v>
      </c>
      <c r="C177" t="s">
        <v>253</v>
      </c>
      <c r="D177" t="s">
        <v>116</v>
      </c>
      <c r="E177">
        <v>462.8</v>
      </c>
      <c r="F177">
        <v>925.6</v>
      </c>
      <c r="H177">
        <v>1388.4</v>
      </c>
      <c r="I177" t="s">
        <v>117</v>
      </c>
      <c r="J177" t="s">
        <v>118</v>
      </c>
      <c r="K177">
        <v>2</v>
      </c>
    </row>
    <row r="178" spans="1:11" x14ac:dyDescent="0.25">
      <c r="A178">
        <v>410010073</v>
      </c>
      <c r="B178" t="s">
        <v>298</v>
      </c>
      <c r="C178" t="s">
        <v>253</v>
      </c>
      <c r="D178" t="s">
        <v>116</v>
      </c>
      <c r="E178">
        <v>514.16999999999996</v>
      </c>
      <c r="F178">
        <v>2056.6799999999998</v>
      </c>
      <c r="H178">
        <v>2570.85</v>
      </c>
      <c r="I178" t="s">
        <v>117</v>
      </c>
      <c r="J178" t="s">
        <v>118</v>
      </c>
      <c r="K178">
        <v>4</v>
      </c>
    </row>
    <row r="179" spans="1:11" x14ac:dyDescent="0.25">
      <c r="A179">
        <v>410010081</v>
      </c>
      <c r="B179" t="s">
        <v>299</v>
      </c>
      <c r="C179" t="s">
        <v>253</v>
      </c>
      <c r="D179" t="s">
        <v>116</v>
      </c>
      <c r="E179">
        <v>450.64</v>
      </c>
      <c r="F179">
        <v>901.28</v>
      </c>
      <c r="H179">
        <v>1351.92</v>
      </c>
      <c r="I179" t="s">
        <v>117</v>
      </c>
      <c r="J179" t="s">
        <v>118</v>
      </c>
      <c r="K179">
        <v>2</v>
      </c>
    </row>
    <row r="180" spans="1:11" x14ac:dyDescent="0.25">
      <c r="A180">
        <v>410010090</v>
      </c>
      <c r="B180" t="s">
        <v>300</v>
      </c>
      <c r="C180" t="s">
        <v>253</v>
      </c>
      <c r="D180" t="s">
        <v>116</v>
      </c>
      <c r="E180">
        <v>315.92</v>
      </c>
      <c r="F180">
        <v>947.76</v>
      </c>
      <c r="H180">
        <v>1263.68</v>
      </c>
      <c r="I180" t="s">
        <v>117</v>
      </c>
      <c r="J180" t="s">
        <v>118</v>
      </c>
      <c r="K180">
        <v>3</v>
      </c>
    </row>
    <row r="181" spans="1:11" x14ac:dyDescent="0.25">
      <c r="A181">
        <v>410010111</v>
      </c>
      <c r="B181" t="s">
        <v>301</v>
      </c>
      <c r="C181" t="s">
        <v>253</v>
      </c>
      <c r="D181" t="s">
        <v>116</v>
      </c>
      <c r="E181">
        <v>313.44</v>
      </c>
      <c r="F181">
        <v>940.32</v>
      </c>
      <c r="H181">
        <v>1253.76</v>
      </c>
      <c r="I181" t="s">
        <v>117</v>
      </c>
      <c r="J181" t="s">
        <v>118</v>
      </c>
      <c r="K181">
        <v>3</v>
      </c>
    </row>
    <row r="182" spans="1:11" x14ac:dyDescent="0.25">
      <c r="A182">
        <v>410010120</v>
      </c>
      <c r="B182" t="s">
        <v>302</v>
      </c>
      <c r="C182" t="s">
        <v>253</v>
      </c>
      <c r="D182" t="s">
        <v>116</v>
      </c>
      <c r="E182">
        <v>358.2</v>
      </c>
      <c r="F182">
        <v>716.4</v>
      </c>
      <c r="H182">
        <v>1074.5999999999999</v>
      </c>
      <c r="I182" t="s">
        <v>117</v>
      </c>
      <c r="J182" t="s">
        <v>118</v>
      </c>
      <c r="K182">
        <v>2</v>
      </c>
    </row>
    <row r="183" spans="1:11" x14ac:dyDescent="0.25">
      <c r="A183">
        <v>415010012</v>
      </c>
      <c r="B183" t="s">
        <v>303</v>
      </c>
      <c r="C183" t="s">
        <v>304</v>
      </c>
      <c r="D183" t="s">
        <v>116</v>
      </c>
      <c r="E183">
        <v>0</v>
      </c>
      <c r="F183">
        <v>0</v>
      </c>
      <c r="H183">
        <v>0</v>
      </c>
      <c r="I183" t="s">
        <v>305</v>
      </c>
      <c r="J183" t="s">
        <v>118</v>
      </c>
      <c r="K183" t="e">
        <v>#DIV/0!</v>
      </c>
    </row>
    <row r="184" spans="1:11" x14ac:dyDescent="0.25">
      <c r="A184">
        <v>415020034</v>
      </c>
      <c r="B184" t="s">
        <v>306</v>
      </c>
      <c r="C184" t="s">
        <v>304</v>
      </c>
      <c r="D184" t="s">
        <v>116</v>
      </c>
      <c r="E184">
        <v>0</v>
      </c>
      <c r="F184">
        <v>0</v>
      </c>
      <c r="H184">
        <v>0</v>
      </c>
      <c r="I184" t="s">
        <v>305</v>
      </c>
      <c r="J184" t="s">
        <v>118</v>
      </c>
      <c r="K184" t="e">
        <v>#DIV/0!</v>
      </c>
    </row>
    <row r="185" spans="1:11" x14ac:dyDescent="0.25">
      <c r="A185">
        <v>415020042</v>
      </c>
      <c r="B185" t="s">
        <v>307</v>
      </c>
      <c r="C185" t="s">
        <v>304</v>
      </c>
      <c r="D185" t="s">
        <v>116</v>
      </c>
      <c r="E185">
        <v>0</v>
      </c>
      <c r="F185">
        <v>0</v>
      </c>
      <c r="H185">
        <v>0</v>
      </c>
      <c r="I185" t="s">
        <v>123</v>
      </c>
      <c r="J185" t="s">
        <v>118</v>
      </c>
      <c r="K185" t="e">
        <v>#DIV/0!</v>
      </c>
    </row>
    <row r="186" spans="1:11" x14ac:dyDescent="0.25">
      <c r="A186">
        <v>415020069</v>
      </c>
      <c r="B186" t="s">
        <v>308</v>
      </c>
      <c r="C186" t="s">
        <v>304</v>
      </c>
      <c r="D186" t="s">
        <v>116</v>
      </c>
      <c r="E186">
        <v>0</v>
      </c>
      <c r="F186">
        <v>0</v>
      </c>
      <c r="H186">
        <v>0</v>
      </c>
      <c r="I186" t="s">
        <v>305</v>
      </c>
      <c r="J186" t="s">
        <v>118</v>
      </c>
      <c r="K186" t="e">
        <v>#DIV/0!</v>
      </c>
    </row>
    <row r="187" spans="1:11" x14ac:dyDescent="0.25">
      <c r="A187">
        <v>415020077</v>
      </c>
      <c r="B187" t="s">
        <v>309</v>
      </c>
      <c r="C187" t="s">
        <v>304</v>
      </c>
      <c r="D187" t="s">
        <v>116</v>
      </c>
      <c r="E187">
        <v>0</v>
      </c>
      <c r="F187">
        <v>0</v>
      </c>
      <c r="H187">
        <v>0</v>
      </c>
      <c r="I187" t="s">
        <v>305</v>
      </c>
      <c r="J187" t="s">
        <v>118</v>
      </c>
      <c r="K187" t="e">
        <v>#DIV/0!</v>
      </c>
    </row>
    <row r="188" spans="1:11" x14ac:dyDescent="0.25">
      <c r="A188">
        <v>403010012</v>
      </c>
      <c r="B188" t="s">
        <v>310</v>
      </c>
      <c r="C188" t="s">
        <v>311</v>
      </c>
      <c r="D188" t="s">
        <v>116</v>
      </c>
      <c r="E188">
        <v>1322.12</v>
      </c>
      <c r="F188">
        <v>1322.12</v>
      </c>
      <c r="H188">
        <v>2644.24</v>
      </c>
      <c r="I188" t="s">
        <v>117</v>
      </c>
      <c r="J188" t="s">
        <v>118</v>
      </c>
      <c r="K188">
        <v>1</v>
      </c>
    </row>
    <row r="189" spans="1:11" x14ac:dyDescent="0.25">
      <c r="A189">
        <v>403010101</v>
      </c>
      <c r="B189" t="s">
        <v>312</v>
      </c>
      <c r="C189" t="s">
        <v>311</v>
      </c>
      <c r="D189" t="s">
        <v>116</v>
      </c>
      <c r="E189">
        <v>1500.72</v>
      </c>
      <c r="F189">
        <v>1500.72</v>
      </c>
      <c r="H189">
        <v>3001.44</v>
      </c>
      <c r="I189" t="s">
        <v>117</v>
      </c>
      <c r="J189" t="s">
        <v>118</v>
      </c>
      <c r="K189">
        <v>1</v>
      </c>
    </row>
    <row r="190" spans="1:11" x14ac:dyDescent="0.25">
      <c r="A190">
        <v>403010152</v>
      </c>
      <c r="B190" t="s">
        <v>313</v>
      </c>
      <c r="C190" t="s">
        <v>311</v>
      </c>
      <c r="D190" t="s">
        <v>116</v>
      </c>
      <c r="E190">
        <v>807.79</v>
      </c>
      <c r="F190">
        <v>1615.58</v>
      </c>
      <c r="H190">
        <v>2423.37</v>
      </c>
      <c r="I190" t="s">
        <v>117</v>
      </c>
      <c r="J190" t="s">
        <v>118</v>
      </c>
      <c r="K190">
        <v>2</v>
      </c>
    </row>
    <row r="191" spans="1:11" x14ac:dyDescent="0.25">
      <c r="A191">
        <v>403010160</v>
      </c>
      <c r="B191" t="s">
        <v>314</v>
      </c>
      <c r="C191" t="s">
        <v>311</v>
      </c>
      <c r="D191" t="s">
        <v>116</v>
      </c>
      <c r="E191">
        <v>808.02</v>
      </c>
      <c r="F191">
        <v>1616.04</v>
      </c>
      <c r="H191">
        <v>2424.06</v>
      </c>
      <c r="I191" t="s">
        <v>117</v>
      </c>
      <c r="J191" t="s">
        <v>118</v>
      </c>
      <c r="K191">
        <v>2</v>
      </c>
    </row>
    <row r="192" spans="1:11" x14ac:dyDescent="0.25">
      <c r="A192">
        <v>403010179</v>
      </c>
      <c r="B192" t="s">
        <v>315</v>
      </c>
      <c r="C192" t="s">
        <v>311</v>
      </c>
      <c r="D192" t="s">
        <v>116</v>
      </c>
      <c r="E192">
        <v>1191.5</v>
      </c>
      <c r="F192">
        <v>1191.5</v>
      </c>
      <c r="H192">
        <v>2383</v>
      </c>
      <c r="I192" t="s">
        <v>117</v>
      </c>
      <c r="J192" t="s">
        <v>118</v>
      </c>
      <c r="K192">
        <v>1</v>
      </c>
    </row>
    <row r="193" spans="1:12" x14ac:dyDescent="0.25">
      <c r="A193">
        <v>403010187</v>
      </c>
      <c r="B193" t="s">
        <v>316</v>
      </c>
      <c r="C193" t="s">
        <v>311</v>
      </c>
      <c r="D193" t="s">
        <v>116</v>
      </c>
      <c r="E193">
        <v>1390.64</v>
      </c>
      <c r="F193">
        <v>1390.64</v>
      </c>
      <c r="H193">
        <v>2781.28</v>
      </c>
      <c r="I193" t="s">
        <v>117</v>
      </c>
      <c r="J193" t="s">
        <v>118</v>
      </c>
      <c r="K193">
        <v>1</v>
      </c>
    </row>
    <row r="194" spans="1:12" x14ac:dyDescent="0.25">
      <c r="A194">
        <v>403010322</v>
      </c>
      <c r="B194" t="s">
        <v>317</v>
      </c>
      <c r="C194" t="s">
        <v>311</v>
      </c>
      <c r="D194" t="s">
        <v>116</v>
      </c>
      <c r="E194">
        <v>1191.5</v>
      </c>
      <c r="F194">
        <v>1191.5</v>
      </c>
      <c r="H194">
        <v>2383</v>
      </c>
      <c r="I194" t="s">
        <v>117</v>
      </c>
      <c r="J194" t="s">
        <v>118</v>
      </c>
      <c r="K194">
        <v>1</v>
      </c>
    </row>
    <row r="195" spans="1:12" x14ac:dyDescent="0.25">
      <c r="A195">
        <v>403020077</v>
      </c>
      <c r="B195" t="s">
        <v>318</v>
      </c>
      <c r="C195" t="s">
        <v>311</v>
      </c>
      <c r="D195" t="s">
        <v>116</v>
      </c>
      <c r="E195">
        <v>382.18</v>
      </c>
      <c r="F195">
        <v>1146.54</v>
      </c>
      <c r="H195">
        <v>1528.72</v>
      </c>
      <c r="I195" t="s">
        <v>117</v>
      </c>
      <c r="J195" t="s">
        <v>118</v>
      </c>
      <c r="K195">
        <v>3</v>
      </c>
    </row>
    <row r="196" spans="1:12" x14ac:dyDescent="0.25">
      <c r="A196">
        <v>403020085</v>
      </c>
      <c r="B196" t="s">
        <v>319</v>
      </c>
      <c r="C196" t="s">
        <v>311</v>
      </c>
      <c r="D196" t="s">
        <v>116</v>
      </c>
      <c r="E196">
        <v>432.47</v>
      </c>
      <c r="F196">
        <v>1297.4100000000001</v>
      </c>
      <c r="H196">
        <v>1729.88</v>
      </c>
      <c r="I196" t="s">
        <v>117</v>
      </c>
      <c r="J196" t="s">
        <v>118</v>
      </c>
      <c r="K196">
        <v>3</v>
      </c>
    </row>
    <row r="197" spans="1:12" x14ac:dyDescent="0.25">
      <c r="A197">
        <v>403020107</v>
      </c>
      <c r="B197" t="s">
        <v>320</v>
      </c>
      <c r="C197" t="s">
        <v>311</v>
      </c>
      <c r="D197" t="s">
        <v>116</v>
      </c>
      <c r="E197">
        <v>515.25</v>
      </c>
      <c r="F197">
        <v>1030.5</v>
      </c>
      <c r="H197">
        <v>1545.75</v>
      </c>
      <c r="I197" t="s">
        <v>117</v>
      </c>
      <c r="J197" t="s">
        <v>118</v>
      </c>
      <c r="K197">
        <v>2</v>
      </c>
    </row>
    <row r="198" spans="1:12" x14ac:dyDescent="0.25">
      <c r="A198">
        <v>403050111</v>
      </c>
      <c r="B198" t="s">
        <v>321</v>
      </c>
      <c r="C198" t="s">
        <v>311</v>
      </c>
      <c r="D198" t="s">
        <v>116</v>
      </c>
      <c r="E198">
        <v>782.17</v>
      </c>
      <c r="F198">
        <v>1564.34</v>
      </c>
      <c r="H198">
        <v>2346.5100000000002</v>
      </c>
      <c r="I198" t="s">
        <v>117</v>
      </c>
      <c r="J198" t="s">
        <v>118</v>
      </c>
      <c r="K198">
        <v>2</v>
      </c>
    </row>
    <row r="199" spans="1:12" x14ac:dyDescent="0.25">
      <c r="A199">
        <v>403050146</v>
      </c>
      <c r="B199" t="s">
        <v>322</v>
      </c>
      <c r="C199" t="s">
        <v>311</v>
      </c>
      <c r="D199" t="s">
        <v>116</v>
      </c>
      <c r="E199">
        <v>1024.54</v>
      </c>
      <c r="F199">
        <v>1024.54</v>
      </c>
      <c r="H199">
        <v>2049.08</v>
      </c>
      <c r="I199" t="s">
        <v>117</v>
      </c>
      <c r="J199" t="s">
        <v>118</v>
      </c>
      <c r="K199">
        <v>1</v>
      </c>
    </row>
    <row r="200" spans="1:12" x14ac:dyDescent="0.25">
      <c r="A200">
        <v>405010010</v>
      </c>
      <c r="B200" t="s">
        <v>323</v>
      </c>
      <c r="C200" t="s">
        <v>324</v>
      </c>
      <c r="D200" t="s">
        <v>325</v>
      </c>
      <c r="E200">
        <v>203.74</v>
      </c>
      <c r="F200">
        <v>611.22</v>
      </c>
      <c r="H200">
        <v>814.96</v>
      </c>
      <c r="I200" t="s">
        <v>117</v>
      </c>
      <c r="J200" t="s">
        <v>118</v>
      </c>
      <c r="K200">
        <v>3</v>
      </c>
    </row>
    <row r="201" spans="1:12" x14ac:dyDescent="0.25">
      <c r="A201">
        <v>405010028</v>
      </c>
      <c r="B201" t="s">
        <v>326</v>
      </c>
      <c r="C201" t="s">
        <v>324</v>
      </c>
      <c r="D201" t="s">
        <v>325</v>
      </c>
      <c r="E201">
        <v>278.89999999999998</v>
      </c>
      <c r="F201">
        <v>557.79999999999995</v>
      </c>
      <c r="H201">
        <v>836.7</v>
      </c>
      <c r="I201" t="s">
        <v>117</v>
      </c>
      <c r="J201" t="s">
        <v>118</v>
      </c>
      <c r="K201">
        <v>2</v>
      </c>
    </row>
    <row r="202" spans="1:12" x14ac:dyDescent="0.25">
      <c r="A202">
        <v>405010036</v>
      </c>
      <c r="B202" t="s">
        <v>327</v>
      </c>
      <c r="C202" t="s">
        <v>324</v>
      </c>
      <c r="D202" t="s">
        <v>325</v>
      </c>
      <c r="E202">
        <v>681.87</v>
      </c>
      <c r="F202">
        <v>681.87</v>
      </c>
      <c r="H202">
        <v>1363.74</v>
      </c>
      <c r="I202" t="s">
        <v>117</v>
      </c>
      <c r="J202" t="s">
        <v>118</v>
      </c>
      <c r="K202">
        <v>1</v>
      </c>
    </row>
    <row r="203" spans="1:12" x14ac:dyDescent="0.25">
      <c r="A203">
        <v>405010079</v>
      </c>
      <c r="B203" t="s">
        <v>328</v>
      </c>
      <c r="C203" t="s">
        <v>324</v>
      </c>
      <c r="D203" t="s">
        <v>325</v>
      </c>
      <c r="E203">
        <v>78.75</v>
      </c>
      <c r="F203">
        <v>472.5</v>
      </c>
      <c r="H203">
        <v>551.25</v>
      </c>
      <c r="I203" t="s">
        <v>117</v>
      </c>
      <c r="J203" t="s">
        <v>118</v>
      </c>
      <c r="K203">
        <v>6</v>
      </c>
      <c r="L203">
        <v>157.5</v>
      </c>
    </row>
    <row r="204" spans="1:12" x14ac:dyDescent="0.25">
      <c r="A204">
        <v>405010117</v>
      </c>
      <c r="B204" t="s">
        <v>329</v>
      </c>
      <c r="C204" t="s">
        <v>324</v>
      </c>
      <c r="D204" t="s">
        <v>325</v>
      </c>
      <c r="E204">
        <v>689.66</v>
      </c>
      <c r="F204">
        <v>689.66</v>
      </c>
      <c r="H204">
        <v>1379.32</v>
      </c>
      <c r="I204" t="s">
        <v>117</v>
      </c>
      <c r="J204" t="s">
        <v>118</v>
      </c>
      <c r="K204">
        <v>1</v>
      </c>
    </row>
    <row r="205" spans="1:12" x14ac:dyDescent="0.25">
      <c r="A205">
        <v>405010125</v>
      </c>
      <c r="B205" t="s">
        <v>330</v>
      </c>
      <c r="C205" t="s">
        <v>324</v>
      </c>
      <c r="D205" t="s">
        <v>325</v>
      </c>
      <c r="E205">
        <v>311.04000000000002</v>
      </c>
      <c r="F205">
        <v>622.08000000000004</v>
      </c>
      <c r="H205">
        <v>933.12</v>
      </c>
      <c r="I205" t="s">
        <v>117</v>
      </c>
      <c r="J205" t="s">
        <v>118</v>
      </c>
      <c r="K205">
        <v>2</v>
      </c>
    </row>
    <row r="206" spans="1:12" x14ac:dyDescent="0.25">
      <c r="A206">
        <v>405010133</v>
      </c>
      <c r="B206" t="s">
        <v>331</v>
      </c>
      <c r="C206" t="s">
        <v>324</v>
      </c>
      <c r="D206" t="s">
        <v>116</v>
      </c>
      <c r="E206">
        <v>1138.6600000000001</v>
      </c>
      <c r="F206">
        <v>1138.6600000000001</v>
      </c>
      <c r="H206">
        <v>2277.3200000000002</v>
      </c>
      <c r="I206" t="s">
        <v>123</v>
      </c>
      <c r="J206" t="s">
        <v>118</v>
      </c>
      <c r="K206">
        <v>1</v>
      </c>
    </row>
    <row r="207" spans="1:12" x14ac:dyDescent="0.25">
      <c r="A207">
        <v>405010150</v>
      </c>
      <c r="B207" t="s">
        <v>332</v>
      </c>
      <c r="C207" t="s">
        <v>324</v>
      </c>
      <c r="D207" t="s">
        <v>116</v>
      </c>
      <c r="E207">
        <v>203.73</v>
      </c>
      <c r="F207">
        <v>611.19000000000005</v>
      </c>
      <c r="H207">
        <v>814.92</v>
      </c>
      <c r="I207" t="s">
        <v>123</v>
      </c>
      <c r="J207" t="s">
        <v>118</v>
      </c>
      <c r="K207">
        <v>3.0000000000000004</v>
      </c>
    </row>
    <row r="208" spans="1:12" x14ac:dyDescent="0.25">
      <c r="A208">
        <v>405020015</v>
      </c>
      <c r="B208" t="s">
        <v>333</v>
      </c>
      <c r="C208" t="s">
        <v>324</v>
      </c>
      <c r="D208" t="s">
        <v>325</v>
      </c>
      <c r="E208">
        <v>1661.76</v>
      </c>
      <c r="F208">
        <v>1661.76</v>
      </c>
      <c r="H208">
        <v>3323.52</v>
      </c>
      <c r="I208" t="s">
        <v>117</v>
      </c>
      <c r="J208" t="s">
        <v>118</v>
      </c>
      <c r="K208">
        <v>1</v>
      </c>
    </row>
    <row r="209" spans="1:11" x14ac:dyDescent="0.25">
      <c r="A209">
        <v>405020023</v>
      </c>
      <c r="B209" t="s">
        <v>334</v>
      </c>
      <c r="C209" t="s">
        <v>324</v>
      </c>
      <c r="D209" t="s">
        <v>325</v>
      </c>
      <c r="E209">
        <v>1167.82</v>
      </c>
      <c r="F209">
        <v>1167.82</v>
      </c>
      <c r="H209">
        <v>2335.64</v>
      </c>
      <c r="I209" t="s">
        <v>117</v>
      </c>
      <c r="J209" t="s">
        <v>118</v>
      </c>
      <c r="K209">
        <v>1</v>
      </c>
    </row>
    <row r="210" spans="1:11" x14ac:dyDescent="0.25">
      <c r="A210">
        <v>405030070</v>
      </c>
      <c r="B210" t="s">
        <v>335</v>
      </c>
      <c r="C210" t="s">
        <v>324</v>
      </c>
      <c r="D210" t="s">
        <v>325</v>
      </c>
      <c r="E210">
        <v>1074.8599999999999</v>
      </c>
      <c r="F210">
        <v>1074.8599999999999</v>
      </c>
      <c r="H210">
        <v>2149.7199999999998</v>
      </c>
      <c r="I210" t="s">
        <v>117</v>
      </c>
      <c r="J210" t="s">
        <v>118</v>
      </c>
      <c r="K210">
        <v>1</v>
      </c>
    </row>
    <row r="211" spans="1:11" x14ac:dyDescent="0.25">
      <c r="A211">
        <v>405030134</v>
      </c>
      <c r="B211" t="s">
        <v>336</v>
      </c>
      <c r="C211" t="s">
        <v>324</v>
      </c>
      <c r="D211" t="s">
        <v>325</v>
      </c>
      <c r="E211">
        <v>381.08</v>
      </c>
      <c r="F211">
        <v>762.16</v>
      </c>
      <c r="H211">
        <v>1143.24</v>
      </c>
      <c r="I211" t="s">
        <v>117</v>
      </c>
      <c r="J211" t="s">
        <v>118</v>
      </c>
      <c r="K211">
        <v>2</v>
      </c>
    </row>
    <row r="212" spans="1:11" x14ac:dyDescent="0.25">
      <c r="A212">
        <v>405030142</v>
      </c>
      <c r="B212" t="s">
        <v>337</v>
      </c>
      <c r="C212" t="s">
        <v>324</v>
      </c>
      <c r="D212" t="s">
        <v>116</v>
      </c>
      <c r="E212">
        <v>2667.29</v>
      </c>
      <c r="F212">
        <v>2667.29</v>
      </c>
      <c r="H212">
        <v>5334.58</v>
      </c>
      <c r="I212" t="s">
        <v>123</v>
      </c>
      <c r="J212" t="s">
        <v>118</v>
      </c>
      <c r="K212">
        <v>1</v>
      </c>
    </row>
    <row r="213" spans="1:11" x14ac:dyDescent="0.25">
      <c r="A213">
        <v>405030169</v>
      </c>
      <c r="B213" t="s">
        <v>338</v>
      </c>
      <c r="C213" t="s">
        <v>324</v>
      </c>
      <c r="D213" t="s">
        <v>116</v>
      </c>
      <c r="E213">
        <v>4183.12</v>
      </c>
      <c r="F213">
        <v>4183.12</v>
      </c>
      <c r="H213">
        <v>8366.24</v>
      </c>
      <c r="I213" t="s">
        <v>123</v>
      </c>
      <c r="J213" t="s">
        <v>118</v>
      </c>
      <c r="K213">
        <v>1</v>
      </c>
    </row>
    <row r="214" spans="1:11" x14ac:dyDescent="0.25">
      <c r="A214">
        <v>405030177</v>
      </c>
      <c r="B214" t="s">
        <v>339</v>
      </c>
      <c r="C214" t="s">
        <v>324</v>
      </c>
      <c r="D214" t="s">
        <v>116</v>
      </c>
      <c r="E214">
        <v>4701.84</v>
      </c>
      <c r="F214">
        <v>4701.84</v>
      </c>
      <c r="H214">
        <v>9403.68</v>
      </c>
      <c r="I214" t="s">
        <v>123</v>
      </c>
      <c r="J214" t="s">
        <v>118</v>
      </c>
      <c r="K214">
        <v>1</v>
      </c>
    </row>
    <row r="215" spans="1:11" x14ac:dyDescent="0.25">
      <c r="A215">
        <v>405030185</v>
      </c>
      <c r="B215" t="s">
        <v>340</v>
      </c>
      <c r="C215" t="s">
        <v>324</v>
      </c>
      <c r="D215" t="s">
        <v>116</v>
      </c>
      <c r="E215">
        <v>743</v>
      </c>
      <c r="F215">
        <v>743</v>
      </c>
      <c r="H215">
        <v>1486</v>
      </c>
      <c r="I215" t="s">
        <v>123</v>
      </c>
      <c r="J215" t="s">
        <v>118</v>
      </c>
      <c r="K215">
        <v>1</v>
      </c>
    </row>
    <row r="216" spans="1:11" x14ac:dyDescent="0.25">
      <c r="A216">
        <v>405030193</v>
      </c>
      <c r="B216" t="s">
        <v>341</v>
      </c>
      <c r="C216" t="s">
        <v>324</v>
      </c>
      <c r="D216" t="s">
        <v>325</v>
      </c>
      <c r="E216">
        <v>430.46</v>
      </c>
      <c r="F216">
        <v>430.46</v>
      </c>
      <c r="H216">
        <v>860.92</v>
      </c>
      <c r="I216" t="s">
        <v>117</v>
      </c>
      <c r="J216" t="s">
        <v>118</v>
      </c>
      <c r="K216">
        <v>1</v>
      </c>
    </row>
    <row r="217" spans="1:11" x14ac:dyDescent="0.25">
      <c r="A217">
        <v>405040016</v>
      </c>
      <c r="B217" t="s">
        <v>342</v>
      </c>
      <c r="C217" t="s">
        <v>324</v>
      </c>
      <c r="D217" t="s">
        <v>325</v>
      </c>
      <c r="E217">
        <v>282.08999999999997</v>
      </c>
      <c r="F217">
        <v>564.17999999999995</v>
      </c>
      <c r="H217">
        <v>846.27</v>
      </c>
      <c r="I217" t="s">
        <v>117</v>
      </c>
      <c r="J217" t="s">
        <v>118</v>
      </c>
      <c r="K217">
        <v>2</v>
      </c>
    </row>
    <row r="218" spans="1:11" x14ac:dyDescent="0.25">
      <c r="A218">
        <v>405040059</v>
      </c>
      <c r="B218" t="s">
        <v>343</v>
      </c>
      <c r="C218" t="s">
        <v>324</v>
      </c>
      <c r="D218" t="s">
        <v>116</v>
      </c>
      <c r="E218">
        <v>650.66</v>
      </c>
      <c r="F218">
        <v>650.66</v>
      </c>
      <c r="H218">
        <v>1301.32</v>
      </c>
      <c r="I218" t="s">
        <v>123</v>
      </c>
      <c r="J218" t="s">
        <v>118</v>
      </c>
      <c r="K218">
        <v>1</v>
      </c>
    </row>
    <row r="219" spans="1:11" x14ac:dyDescent="0.25">
      <c r="A219">
        <v>405040067</v>
      </c>
      <c r="B219" t="s">
        <v>344</v>
      </c>
      <c r="C219" t="s">
        <v>324</v>
      </c>
      <c r="D219" t="s">
        <v>116</v>
      </c>
      <c r="E219">
        <v>415.58</v>
      </c>
      <c r="F219">
        <v>831.16</v>
      </c>
      <c r="H219">
        <v>1246.74</v>
      </c>
      <c r="I219" t="s">
        <v>123</v>
      </c>
      <c r="J219" t="s">
        <v>118</v>
      </c>
      <c r="K219">
        <v>2</v>
      </c>
    </row>
    <row r="220" spans="1:11" x14ac:dyDescent="0.25">
      <c r="A220">
        <v>405040075</v>
      </c>
      <c r="B220" t="s">
        <v>345</v>
      </c>
      <c r="C220" t="s">
        <v>324</v>
      </c>
      <c r="D220" t="s">
        <v>116</v>
      </c>
      <c r="E220">
        <v>587.52</v>
      </c>
      <c r="F220">
        <v>587.52</v>
      </c>
      <c r="H220">
        <v>1175.04</v>
      </c>
      <c r="I220" t="s">
        <v>123</v>
      </c>
      <c r="J220" t="s">
        <v>118</v>
      </c>
      <c r="K220">
        <v>1</v>
      </c>
    </row>
    <row r="221" spans="1:11" x14ac:dyDescent="0.25">
      <c r="A221">
        <v>405040105</v>
      </c>
      <c r="B221" t="s">
        <v>346</v>
      </c>
      <c r="C221" t="s">
        <v>324</v>
      </c>
      <c r="D221" t="s">
        <v>325</v>
      </c>
      <c r="E221">
        <v>846.19</v>
      </c>
      <c r="F221">
        <v>846.19</v>
      </c>
      <c r="H221">
        <v>1692.38</v>
      </c>
      <c r="I221" t="s">
        <v>117</v>
      </c>
      <c r="J221" t="s">
        <v>118</v>
      </c>
      <c r="K221">
        <v>1</v>
      </c>
    </row>
    <row r="222" spans="1:11" x14ac:dyDescent="0.25">
      <c r="A222">
        <v>405040148</v>
      </c>
      <c r="B222" t="s">
        <v>347</v>
      </c>
      <c r="C222" t="s">
        <v>324</v>
      </c>
      <c r="D222" t="s">
        <v>116</v>
      </c>
      <c r="E222">
        <v>619.16999999999996</v>
      </c>
      <c r="F222">
        <v>619.16999999999996</v>
      </c>
      <c r="H222">
        <v>1238.3399999999999</v>
      </c>
      <c r="I222" t="s">
        <v>123</v>
      </c>
      <c r="J222" t="s">
        <v>118</v>
      </c>
      <c r="K222">
        <v>1</v>
      </c>
    </row>
    <row r="223" spans="1:11" x14ac:dyDescent="0.25">
      <c r="A223">
        <v>405040156</v>
      </c>
      <c r="B223" t="s">
        <v>348</v>
      </c>
      <c r="C223" t="s">
        <v>324</v>
      </c>
      <c r="D223" t="s">
        <v>116</v>
      </c>
      <c r="E223">
        <v>587.51</v>
      </c>
      <c r="F223">
        <v>587.51</v>
      </c>
      <c r="H223">
        <v>1175.02</v>
      </c>
      <c r="I223" t="s">
        <v>123</v>
      </c>
      <c r="J223" t="s">
        <v>118</v>
      </c>
      <c r="K223">
        <v>1</v>
      </c>
    </row>
    <row r="224" spans="1:11" x14ac:dyDescent="0.25">
      <c r="A224">
        <v>405040164</v>
      </c>
      <c r="B224" t="s">
        <v>349</v>
      </c>
      <c r="C224" t="s">
        <v>324</v>
      </c>
      <c r="D224" t="s">
        <v>116</v>
      </c>
      <c r="E224">
        <v>730.42</v>
      </c>
      <c r="F224">
        <v>730.42</v>
      </c>
      <c r="H224">
        <v>1460.84</v>
      </c>
      <c r="I224" t="s">
        <v>123</v>
      </c>
      <c r="J224" t="s">
        <v>118</v>
      </c>
      <c r="K224">
        <v>1</v>
      </c>
    </row>
    <row r="225" spans="1:11" x14ac:dyDescent="0.25">
      <c r="A225">
        <v>405040202</v>
      </c>
      <c r="B225" t="s">
        <v>350</v>
      </c>
      <c r="C225" t="s">
        <v>324</v>
      </c>
      <c r="D225" t="s">
        <v>325</v>
      </c>
      <c r="E225">
        <v>449.44</v>
      </c>
      <c r="F225">
        <v>449.44</v>
      </c>
      <c r="H225">
        <v>898.88</v>
      </c>
      <c r="I225" t="s">
        <v>117</v>
      </c>
      <c r="J225" t="s">
        <v>118</v>
      </c>
      <c r="K225">
        <v>1</v>
      </c>
    </row>
    <row r="226" spans="1:11" x14ac:dyDescent="0.25">
      <c r="A226">
        <v>405040210</v>
      </c>
      <c r="B226" t="s">
        <v>351</v>
      </c>
      <c r="C226" t="s">
        <v>324</v>
      </c>
      <c r="D226" t="s">
        <v>325</v>
      </c>
      <c r="E226">
        <v>453.61</v>
      </c>
      <c r="F226">
        <v>453.61</v>
      </c>
      <c r="H226">
        <v>907.22</v>
      </c>
      <c r="I226" t="s">
        <v>117</v>
      </c>
      <c r="J226" t="s">
        <v>118</v>
      </c>
      <c r="K226">
        <v>1</v>
      </c>
    </row>
    <row r="227" spans="1:11" x14ac:dyDescent="0.25">
      <c r="A227">
        <v>405050011</v>
      </c>
      <c r="B227" t="s">
        <v>352</v>
      </c>
      <c r="C227" t="s">
        <v>324</v>
      </c>
      <c r="D227" t="s">
        <v>325</v>
      </c>
      <c r="E227">
        <v>249.85</v>
      </c>
      <c r="F227">
        <v>499.7</v>
      </c>
      <c r="H227">
        <v>749.55</v>
      </c>
      <c r="I227" t="s">
        <v>117</v>
      </c>
      <c r="J227" t="s">
        <v>118</v>
      </c>
      <c r="K227">
        <v>2</v>
      </c>
    </row>
    <row r="228" spans="1:11" x14ac:dyDescent="0.25">
      <c r="A228">
        <v>405050046</v>
      </c>
      <c r="B228" t="s">
        <v>353</v>
      </c>
      <c r="C228" t="s">
        <v>324</v>
      </c>
      <c r="D228" t="s">
        <v>325</v>
      </c>
      <c r="E228">
        <v>587.51</v>
      </c>
      <c r="F228">
        <v>587.51</v>
      </c>
      <c r="H228">
        <v>1175.02</v>
      </c>
      <c r="I228" t="s">
        <v>117</v>
      </c>
      <c r="J228" t="s">
        <v>118</v>
      </c>
      <c r="K228">
        <v>1</v>
      </c>
    </row>
    <row r="229" spans="1:11" x14ac:dyDescent="0.25">
      <c r="A229">
        <v>405050054</v>
      </c>
      <c r="B229" t="s">
        <v>354</v>
      </c>
      <c r="C229" t="s">
        <v>324</v>
      </c>
      <c r="D229" t="s">
        <v>325</v>
      </c>
      <c r="E229">
        <v>453.41</v>
      </c>
      <c r="F229">
        <v>453.41</v>
      </c>
      <c r="H229">
        <v>906.82</v>
      </c>
      <c r="I229" t="s">
        <v>117</v>
      </c>
      <c r="J229" t="s">
        <v>118</v>
      </c>
      <c r="K229">
        <v>1</v>
      </c>
    </row>
    <row r="230" spans="1:11" x14ac:dyDescent="0.25">
      <c r="A230">
        <v>405050097</v>
      </c>
      <c r="B230" t="s">
        <v>355</v>
      </c>
      <c r="C230" t="s">
        <v>324</v>
      </c>
      <c r="D230" t="s">
        <v>325</v>
      </c>
      <c r="E230">
        <v>531.6</v>
      </c>
      <c r="F230">
        <v>531.6</v>
      </c>
      <c r="H230">
        <v>1063.2</v>
      </c>
      <c r="I230" t="s">
        <v>117</v>
      </c>
      <c r="J230" t="s">
        <v>118</v>
      </c>
      <c r="K230">
        <v>1</v>
      </c>
    </row>
    <row r="231" spans="1:11" x14ac:dyDescent="0.25">
      <c r="A231">
        <v>405050100</v>
      </c>
      <c r="B231" t="s">
        <v>356</v>
      </c>
      <c r="C231" t="s">
        <v>324</v>
      </c>
      <c r="D231" t="s">
        <v>325</v>
      </c>
      <c r="E231">
        <v>483.6</v>
      </c>
      <c r="F231">
        <v>483.6</v>
      </c>
      <c r="H231">
        <v>967.2</v>
      </c>
      <c r="I231" t="s">
        <v>117</v>
      </c>
      <c r="J231" t="s">
        <v>118</v>
      </c>
      <c r="K231">
        <v>1</v>
      </c>
    </row>
    <row r="232" spans="1:11" x14ac:dyDescent="0.25">
      <c r="A232">
        <v>405050119</v>
      </c>
      <c r="B232" t="s">
        <v>357</v>
      </c>
      <c r="C232" t="s">
        <v>324</v>
      </c>
      <c r="D232" t="s">
        <v>325</v>
      </c>
      <c r="E232">
        <v>651.6</v>
      </c>
      <c r="F232">
        <v>450</v>
      </c>
      <c r="H232">
        <v>1101.5999999999999</v>
      </c>
      <c r="I232" t="s">
        <v>117</v>
      </c>
      <c r="J232" t="s">
        <v>118</v>
      </c>
      <c r="K232">
        <v>0.69060773480662985</v>
      </c>
    </row>
    <row r="233" spans="1:11" x14ac:dyDescent="0.25">
      <c r="A233">
        <v>405050135</v>
      </c>
      <c r="B233" t="s">
        <v>358</v>
      </c>
      <c r="C233" t="s">
        <v>324</v>
      </c>
      <c r="D233" t="s">
        <v>116</v>
      </c>
      <c r="E233">
        <v>873.61</v>
      </c>
      <c r="F233">
        <v>873.61</v>
      </c>
      <c r="H233">
        <v>1747.22</v>
      </c>
      <c r="I233" t="s">
        <v>123</v>
      </c>
      <c r="J233" t="s">
        <v>118</v>
      </c>
      <c r="K233">
        <v>1</v>
      </c>
    </row>
    <row r="234" spans="1:11" x14ac:dyDescent="0.25">
      <c r="A234">
        <v>405050143</v>
      </c>
      <c r="B234" t="s">
        <v>359</v>
      </c>
      <c r="C234" t="s">
        <v>324</v>
      </c>
      <c r="D234" t="s">
        <v>325</v>
      </c>
      <c r="E234">
        <v>1083.55</v>
      </c>
      <c r="F234">
        <v>1083.55</v>
      </c>
      <c r="H234">
        <v>2167.1</v>
      </c>
      <c r="I234" t="s">
        <v>117</v>
      </c>
      <c r="J234" t="s">
        <v>118</v>
      </c>
      <c r="K234">
        <v>1</v>
      </c>
    </row>
    <row r="235" spans="1:11" x14ac:dyDescent="0.25">
      <c r="A235">
        <v>405050151</v>
      </c>
      <c r="B235" t="s">
        <v>360</v>
      </c>
      <c r="C235" t="s">
        <v>324</v>
      </c>
      <c r="D235" t="s">
        <v>325</v>
      </c>
      <c r="E235">
        <v>1112.83</v>
      </c>
      <c r="F235">
        <v>1112.83</v>
      </c>
      <c r="H235">
        <v>2225.66</v>
      </c>
      <c r="I235" t="s">
        <v>117</v>
      </c>
      <c r="J235" t="s">
        <v>118</v>
      </c>
      <c r="K235">
        <v>1</v>
      </c>
    </row>
    <row r="236" spans="1:11" x14ac:dyDescent="0.25">
      <c r="A236">
        <v>405050216</v>
      </c>
      <c r="B236" t="s">
        <v>361</v>
      </c>
      <c r="C236" t="s">
        <v>324</v>
      </c>
      <c r="D236" t="s">
        <v>325</v>
      </c>
      <c r="E236">
        <v>172.27</v>
      </c>
      <c r="F236">
        <v>516.80999999999995</v>
      </c>
      <c r="H236">
        <v>689.08</v>
      </c>
      <c r="I236" t="s">
        <v>117</v>
      </c>
      <c r="J236" t="s">
        <v>118</v>
      </c>
      <c r="K236">
        <v>2.9999999999999996</v>
      </c>
    </row>
    <row r="237" spans="1:11" x14ac:dyDescent="0.25">
      <c r="A237">
        <v>405050224</v>
      </c>
      <c r="B237" t="s">
        <v>362</v>
      </c>
      <c r="C237" t="s">
        <v>324</v>
      </c>
      <c r="D237" t="s">
        <v>325</v>
      </c>
      <c r="E237">
        <v>436.44</v>
      </c>
      <c r="F237">
        <v>872.88</v>
      </c>
      <c r="H237">
        <v>1309.32</v>
      </c>
      <c r="I237" t="s">
        <v>117</v>
      </c>
      <c r="J237" t="s">
        <v>118</v>
      </c>
      <c r="K237">
        <v>2</v>
      </c>
    </row>
    <row r="238" spans="1:11" x14ac:dyDescent="0.25">
      <c r="A238">
        <v>405050232</v>
      </c>
      <c r="B238" t="s">
        <v>363</v>
      </c>
      <c r="C238" t="s">
        <v>324</v>
      </c>
      <c r="D238" t="s">
        <v>116</v>
      </c>
      <c r="E238">
        <v>794.89</v>
      </c>
      <c r="F238">
        <v>794.89</v>
      </c>
      <c r="H238">
        <v>1589.78</v>
      </c>
      <c r="I238" t="s">
        <v>123</v>
      </c>
      <c r="J238" t="s">
        <v>118</v>
      </c>
      <c r="K238">
        <v>1</v>
      </c>
    </row>
    <row r="239" spans="1:11" x14ac:dyDescent="0.25">
      <c r="A239">
        <v>405050313</v>
      </c>
      <c r="B239" t="s">
        <v>364</v>
      </c>
      <c r="C239" t="s">
        <v>324</v>
      </c>
      <c r="D239" t="s">
        <v>116</v>
      </c>
      <c r="E239">
        <v>965.45</v>
      </c>
      <c r="F239">
        <v>965.45</v>
      </c>
      <c r="H239">
        <v>1930.9</v>
      </c>
      <c r="I239" t="s">
        <v>123</v>
      </c>
      <c r="J239" t="s">
        <v>118</v>
      </c>
      <c r="K239">
        <v>1</v>
      </c>
    </row>
    <row r="240" spans="1:11" x14ac:dyDescent="0.25">
      <c r="A240">
        <v>405050321</v>
      </c>
      <c r="B240" t="s">
        <v>365</v>
      </c>
      <c r="C240" t="s">
        <v>324</v>
      </c>
      <c r="D240" t="s">
        <v>325</v>
      </c>
      <c r="E240">
        <v>898.35</v>
      </c>
      <c r="F240">
        <v>898.35</v>
      </c>
      <c r="H240">
        <v>1796.7</v>
      </c>
      <c r="I240" t="s">
        <v>117</v>
      </c>
      <c r="J240" t="s">
        <v>118</v>
      </c>
      <c r="K240">
        <v>1</v>
      </c>
    </row>
    <row r="241" spans="1:12" x14ac:dyDescent="0.25">
      <c r="A241">
        <v>405050356</v>
      </c>
      <c r="B241" t="s">
        <v>366</v>
      </c>
      <c r="C241" t="s">
        <v>324</v>
      </c>
      <c r="D241" t="s">
        <v>116</v>
      </c>
      <c r="E241">
        <v>1236.75</v>
      </c>
      <c r="F241">
        <v>1236.75</v>
      </c>
      <c r="H241">
        <v>2473.5</v>
      </c>
      <c r="I241" t="s">
        <v>123</v>
      </c>
      <c r="J241" t="s">
        <v>118</v>
      </c>
      <c r="K241">
        <v>1</v>
      </c>
    </row>
    <row r="242" spans="1:12" x14ac:dyDescent="0.25">
      <c r="A242">
        <v>405050372</v>
      </c>
      <c r="B242" t="s">
        <v>367</v>
      </c>
      <c r="C242" t="s">
        <v>324</v>
      </c>
      <c r="D242" t="s">
        <v>325</v>
      </c>
      <c r="E242">
        <v>771.6</v>
      </c>
      <c r="F242">
        <v>450</v>
      </c>
      <c r="H242">
        <v>1221.5999999999999</v>
      </c>
      <c r="I242" t="s">
        <v>117</v>
      </c>
      <c r="J242" t="s">
        <v>118</v>
      </c>
      <c r="K242">
        <v>0.58320373250388802</v>
      </c>
    </row>
    <row r="243" spans="1:12" x14ac:dyDescent="0.25">
      <c r="A243">
        <v>405030045</v>
      </c>
      <c r="B243" t="s">
        <v>368</v>
      </c>
      <c r="C243" t="s">
        <v>369</v>
      </c>
      <c r="D243" t="s">
        <v>370</v>
      </c>
      <c r="E243">
        <v>107.61</v>
      </c>
      <c r="F243">
        <v>538.04999999999995</v>
      </c>
      <c r="H243">
        <v>645.66</v>
      </c>
      <c r="I243" t="s">
        <v>117</v>
      </c>
      <c r="J243" t="s">
        <v>118</v>
      </c>
      <c r="K243">
        <v>5</v>
      </c>
      <c r="L243">
        <v>107.61</v>
      </c>
    </row>
    <row r="244" spans="1:12" x14ac:dyDescent="0.25">
      <c r="A244">
        <v>405050020</v>
      </c>
      <c r="B244" t="s">
        <v>371</v>
      </c>
      <c r="C244" t="s">
        <v>369</v>
      </c>
      <c r="D244" t="s">
        <v>370</v>
      </c>
      <c r="E244">
        <v>112.77</v>
      </c>
      <c r="F244">
        <v>451.08</v>
      </c>
      <c r="H244">
        <v>563.85</v>
      </c>
      <c r="I244" t="s">
        <v>117</v>
      </c>
      <c r="J244" t="s">
        <v>118</v>
      </c>
      <c r="K244">
        <v>4</v>
      </c>
    </row>
    <row r="245" spans="1:12" x14ac:dyDescent="0.25">
      <c r="A245">
        <v>405050127</v>
      </c>
      <c r="B245" t="s">
        <v>372</v>
      </c>
      <c r="C245" t="s">
        <v>369</v>
      </c>
      <c r="D245" t="s">
        <v>370</v>
      </c>
      <c r="E245">
        <v>45</v>
      </c>
      <c r="F245">
        <v>450</v>
      </c>
      <c r="H245">
        <v>495</v>
      </c>
      <c r="I245" t="s">
        <v>117</v>
      </c>
      <c r="J245" t="s">
        <v>118</v>
      </c>
      <c r="K245">
        <v>10</v>
      </c>
      <c r="L245">
        <v>270</v>
      </c>
    </row>
    <row r="246" spans="1:12" x14ac:dyDescent="0.25">
      <c r="A246">
        <v>405050194</v>
      </c>
      <c r="B246" t="s">
        <v>373</v>
      </c>
      <c r="C246" t="s">
        <v>369</v>
      </c>
      <c r="D246" t="s">
        <v>370</v>
      </c>
      <c r="E246">
        <v>45</v>
      </c>
      <c r="F246">
        <v>450</v>
      </c>
      <c r="H246">
        <v>495</v>
      </c>
      <c r="I246" t="s">
        <v>117</v>
      </c>
      <c r="J246" t="s">
        <v>118</v>
      </c>
      <c r="K246">
        <v>10</v>
      </c>
      <c r="L246">
        <v>270</v>
      </c>
    </row>
    <row r="247" spans="1:12" x14ac:dyDescent="0.25">
      <c r="A247">
        <v>403020123</v>
      </c>
      <c r="B247" t="s">
        <v>374</v>
      </c>
      <c r="C247" t="s">
        <v>375</v>
      </c>
      <c r="D247" t="s">
        <v>116</v>
      </c>
      <c r="E247">
        <v>347.62</v>
      </c>
      <c r="F247">
        <v>1738.1</v>
      </c>
      <c r="H247">
        <v>2085.7199999999998</v>
      </c>
      <c r="I247" t="s">
        <v>117</v>
      </c>
      <c r="J247" t="s">
        <v>118</v>
      </c>
      <c r="K247">
        <v>5</v>
      </c>
      <c r="L247">
        <v>347.62</v>
      </c>
    </row>
    <row r="248" spans="1:12" x14ac:dyDescent="0.25">
      <c r="A248">
        <v>408010010</v>
      </c>
      <c r="B248" t="s">
        <v>376</v>
      </c>
      <c r="C248" t="s">
        <v>375</v>
      </c>
      <c r="D248" t="s">
        <v>116</v>
      </c>
      <c r="E248">
        <v>354.91</v>
      </c>
      <c r="F248">
        <v>709.82</v>
      </c>
      <c r="H248">
        <v>1064.73</v>
      </c>
      <c r="I248" t="s">
        <v>123</v>
      </c>
      <c r="J248" t="s">
        <v>118</v>
      </c>
      <c r="K248">
        <v>2</v>
      </c>
    </row>
    <row r="249" spans="1:12" x14ac:dyDescent="0.25">
      <c r="A249">
        <v>408010029</v>
      </c>
      <c r="B249" t="s">
        <v>377</v>
      </c>
      <c r="C249" t="s">
        <v>375</v>
      </c>
      <c r="D249" t="s">
        <v>116</v>
      </c>
      <c r="E249">
        <v>377.4</v>
      </c>
      <c r="F249">
        <v>754.8</v>
      </c>
      <c r="H249">
        <v>1132.2</v>
      </c>
      <c r="I249" t="s">
        <v>123</v>
      </c>
      <c r="J249" t="s">
        <v>118</v>
      </c>
      <c r="K249">
        <v>2</v>
      </c>
    </row>
    <row r="250" spans="1:12" x14ac:dyDescent="0.25">
      <c r="A250">
        <v>408010037</v>
      </c>
      <c r="B250" t="s">
        <v>378</v>
      </c>
      <c r="C250" t="s">
        <v>375</v>
      </c>
      <c r="D250" t="s">
        <v>116</v>
      </c>
      <c r="E250">
        <v>592.14</v>
      </c>
      <c r="F250">
        <v>1184.28</v>
      </c>
      <c r="H250">
        <v>1776.42</v>
      </c>
      <c r="I250" t="s">
        <v>123</v>
      </c>
      <c r="J250" t="s">
        <v>118</v>
      </c>
      <c r="K250">
        <v>2</v>
      </c>
    </row>
    <row r="251" spans="1:12" x14ac:dyDescent="0.25">
      <c r="A251">
        <v>408010045</v>
      </c>
      <c r="B251" t="s">
        <v>379</v>
      </c>
      <c r="C251" t="s">
        <v>375</v>
      </c>
      <c r="D251" t="s">
        <v>116</v>
      </c>
      <c r="E251">
        <v>613.35</v>
      </c>
      <c r="F251">
        <v>1226.7</v>
      </c>
      <c r="H251">
        <v>1840.05</v>
      </c>
      <c r="I251" t="s">
        <v>117</v>
      </c>
      <c r="J251" t="s">
        <v>118</v>
      </c>
      <c r="K251">
        <v>2</v>
      </c>
    </row>
    <row r="252" spans="1:12" x14ac:dyDescent="0.25">
      <c r="A252">
        <v>408010053</v>
      </c>
      <c r="B252" t="s">
        <v>380</v>
      </c>
      <c r="C252" t="s">
        <v>375</v>
      </c>
      <c r="D252" t="s">
        <v>116</v>
      </c>
      <c r="E252">
        <v>592.14</v>
      </c>
      <c r="F252">
        <v>592.14</v>
      </c>
      <c r="G252">
        <v>4146.4799999999996</v>
      </c>
      <c r="H252">
        <v>5330.76</v>
      </c>
      <c r="I252" t="s">
        <v>123</v>
      </c>
      <c r="J252" t="s">
        <v>118</v>
      </c>
      <c r="K252">
        <v>1</v>
      </c>
    </row>
    <row r="253" spans="1:12" x14ac:dyDescent="0.25">
      <c r="A253">
        <v>408010061</v>
      </c>
      <c r="B253" t="s">
        <v>381</v>
      </c>
      <c r="C253" t="s">
        <v>375</v>
      </c>
      <c r="D253" t="s">
        <v>116</v>
      </c>
      <c r="E253">
        <v>597.79999999999995</v>
      </c>
      <c r="F253">
        <v>1195.5999999999999</v>
      </c>
      <c r="H253">
        <v>1793.4</v>
      </c>
      <c r="I253" t="s">
        <v>123</v>
      </c>
      <c r="J253" t="s">
        <v>118</v>
      </c>
      <c r="K253">
        <v>2</v>
      </c>
    </row>
    <row r="254" spans="1:12" x14ac:dyDescent="0.25">
      <c r="A254">
        <v>408010088</v>
      </c>
      <c r="B254" t="s">
        <v>382</v>
      </c>
      <c r="C254" t="s">
        <v>375</v>
      </c>
      <c r="D254" t="s">
        <v>116</v>
      </c>
      <c r="E254">
        <v>1135.17</v>
      </c>
      <c r="F254">
        <v>2270.34</v>
      </c>
      <c r="H254">
        <v>3405.51</v>
      </c>
      <c r="I254" t="s">
        <v>123</v>
      </c>
      <c r="J254" t="s">
        <v>118</v>
      </c>
      <c r="K254">
        <v>2</v>
      </c>
    </row>
    <row r="255" spans="1:12" x14ac:dyDescent="0.25">
      <c r="A255">
        <v>408010100</v>
      </c>
      <c r="B255" t="s">
        <v>383</v>
      </c>
      <c r="C255" t="s">
        <v>375</v>
      </c>
      <c r="D255" t="s">
        <v>116</v>
      </c>
      <c r="E255">
        <v>297.12</v>
      </c>
      <c r="F255">
        <v>1188.48</v>
      </c>
      <c r="H255">
        <v>1485.6</v>
      </c>
      <c r="I255" t="s">
        <v>117</v>
      </c>
      <c r="J255" t="s">
        <v>118</v>
      </c>
      <c r="K255">
        <v>4</v>
      </c>
    </row>
    <row r="256" spans="1:12" x14ac:dyDescent="0.25">
      <c r="A256">
        <v>408010118</v>
      </c>
      <c r="B256" t="s">
        <v>384</v>
      </c>
      <c r="C256" t="s">
        <v>375</v>
      </c>
      <c r="D256" t="s">
        <v>116</v>
      </c>
      <c r="E256">
        <v>284.27</v>
      </c>
      <c r="F256">
        <v>1137.08</v>
      </c>
      <c r="H256">
        <v>1421.35</v>
      </c>
      <c r="I256" t="s">
        <v>117</v>
      </c>
      <c r="J256" t="s">
        <v>118</v>
      </c>
      <c r="K256">
        <v>4</v>
      </c>
    </row>
    <row r="257" spans="1:12" x14ac:dyDescent="0.25">
      <c r="A257">
        <v>408010142</v>
      </c>
      <c r="B257" t="s">
        <v>385</v>
      </c>
      <c r="C257" t="s">
        <v>375</v>
      </c>
      <c r="D257" t="s">
        <v>116</v>
      </c>
      <c r="E257">
        <v>423.51</v>
      </c>
      <c r="F257">
        <v>1694.04</v>
      </c>
      <c r="H257">
        <v>2117.5500000000002</v>
      </c>
      <c r="I257" t="s">
        <v>117</v>
      </c>
      <c r="J257" t="s">
        <v>118</v>
      </c>
      <c r="K257">
        <v>4</v>
      </c>
    </row>
    <row r="258" spans="1:12" x14ac:dyDescent="0.25">
      <c r="A258">
        <v>408010185</v>
      </c>
      <c r="B258" t="s">
        <v>386</v>
      </c>
      <c r="C258" t="s">
        <v>375</v>
      </c>
      <c r="D258" t="s">
        <v>116</v>
      </c>
      <c r="E258">
        <v>377.59</v>
      </c>
      <c r="F258">
        <v>1132.77</v>
      </c>
      <c r="H258">
        <v>1510.36</v>
      </c>
      <c r="I258" t="s">
        <v>117</v>
      </c>
      <c r="J258" t="s">
        <v>118</v>
      </c>
      <c r="K258">
        <v>3</v>
      </c>
    </row>
    <row r="259" spans="1:12" x14ac:dyDescent="0.25">
      <c r="A259">
        <v>408010193</v>
      </c>
      <c r="B259" t="s">
        <v>387</v>
      </c>
      <c r="C259" t="s">
        <v>375</v>
      </c>
      <c r="D259" t="s">
        <v>116</v>
      </c>
      <c r="E259">
        <v>301.39999999999998</v>
      </c>
      <c r="F259">
        <v>904.2</v>
      </c>
      <c r="H259">
        <v>1205.5999999999999</v>
      </c>
      <c r="I259" t="s">
        <v>117</v>
      </c>
      <c r="J259" t="s">
        <v>118</v>
      </c>
      <c r="K259">
        <v>3.0000000000000004</v>
      </c>
    </row>
    <row r="260" spans="1:12" x14ac:dyDescent="0.25">
      <c r="A260">
        <v>408010207</v>
      </c>
      <c r="B260" t="s">
        <v>388</v>
      </c>
      <c r="C260" t="s">
        <v>375</v>
      </c>
      <c r="D260" t="s">
        <v>116</v>
      </c>
      <c r="E260">
        <v>452.9</v>
      </c>
      <c r="F260">
        <v>905.8</v>
      </c>
      <c r="H260">
        <v>1358.7</v>
      </c>
      <c r="I260" t="s">
        <v>117</v>
      </c>
      <c r="J260" t="s">
        <v>118</v>
      </c>
      <c r="K260">
        <v>2</v>
      </c>
    </row>
    <row r="261" spans="1:12" x14ac:dyDescent="0.25">
      <c r="A261">
        <v>408010215</v>
      </c>
      <c r="B261" t="s">
        <v>389</v>
      </c>
      <c r="C261" t="s">
        <v>375</v>
      </c>
      <c r="D261" t="s">
        <v>116</v>
      </c>
      <c r="E261">
        <v>379.15</v>
      </c>
      <c r="F261">
        <v>1137.45</v>
      </c>
      <c r="H261">
        <v>1516.6</v>
      </c>
      <c r="I261" t="s">
        <v>117</v>
      </c>
      <c r="J261" t="s">
        <v>118</v>
      </c>
      <c r="K261">
        <v>3.0000000000000004</v>
      </c>
    </row>
    <row r="262" spans="1:12" x14ac:dyDescent="0.25">
      <c r="A262">
        <v>408010223</v>
      </c>
      <c r="B262" t="s">
        <v>390</v>
      </c>
      <c r="C262" t="s">
        <v>375</v>
      </c>
      <c r="D262" t="s">
        <v>116</v>
      </c>
      <c r="E262">
        <v>284.27</v>
      </c>
      <c r="F262">
        <v>1137.08</v>
      </c>
      <c r="H262">
        <v>1421.35</v>
      </c>
      <c r="I262" t="s">
        <v>117</v>
      </c>
      <c r="J262" t="s">
        <v>118</v>
      </c>
      <c r="K262">
        <v>4</v>
      </c>
    </row>
    <row r="263" spans="1:12" x14ac:dyDescent="0.25">
      <c r="A263">
        <v>408010231</v>
      </c>
      <c r="B263" t="s">
        <v>391</v>
      </c>
      <c r="C263" t="s">
        <v>375</v>
      </c>
      <c r="D263" t="s">
        <v>116</v>
      </c>
      <c r="E263">
        <v>295.75</v>
      </c>
      <c r="F263">
        <v>1183</v>
      </c>
      <c r="H263">
        <v>1478.75</v>
      </c>
      <c r="I263" t="s">
        <v>117</v>
      </c>
      <c r="J263" t="s">
        <v>118</v>
      </c>
      <c r="K263">
        <v>4</v>
      </c>
    </row>
    <row r="264" spans="1:12" x14ac:dyDescent="0.25">
      <c r="A264">
        <v>408020032</v>
      </c>
      <c r="B264" t="s">
        <v>392</v>
      </c>
      <c r="C264" t="s">
        <v>375</v>
      </c>
      <c r="D264" t="s">
        <v>116</v>
      </c>
      <c r="E264">
        <v>230.37</v>
      </c>
      <c r="F264">
        <v>921.48</v>
      </c>
      <c r="H264">
        <v>1151.8499999999999</v>
      </c>
      <c r="I264" t="s">
        <v>117</v>
      </c>
      <c r="J264" t="s">
        <v>118</v>
      </c>
      <c r="K264">
        <v>4</v>
      </c>
    </row>
    <row r="265" spans="1:12" x14ac:dyDescent="0.25">
      <c r="A265">
        <v>408020040</v>
      </c>
      <c r="B265" t="s">
        <v>393</v>
      </c>
      <c r="C265" t="s">
        <v>375</v>
      </c>
      <c r="D265" t="s">
        <v>116</v>
      </c>
      <c r="E265">
        <v>316.48</v>
      </c>
      <c r="F265">
        <v>949.44</v>
      </c>
      <c r="H265">
        <v>1265.92</v>
      </c>
      <c r="I265" t="s">
        <v>117</v>
      </c>
      <c r="J265" t="s">
        <v>118</v>
      </c>
      <c r="K265">
        <v>3</v>
      </c>
    </row>
    <row r="266" spans="1:12" x14ac:dyDescent="0.25">
      <c r="A266">
        <v>408020059</v>
      </c>
      <c r="B266" t="s">
        <v>394</v>
      </c>
      <c r="C266" t="s">
        <v>375</v>
      </c>
      <c r="D266" t="s">
        <v>116</v>
      </c>
      <c r="E266">
        <v>282.66000000000003</v>
      </c>
      <c r="F266">
        <v>1130.6400000000001</v>
      </c>
      <c r="H266">
        <v>1413.3</v>
      </c>
      <c r="I266" t="s">
        <v>117</v>
      </c>
      <c r="J266" t="s">
        <v>118</v>
      </c>
      <c r="K266">
        <v>4</v>
      </c>
    </row>
    <row r="267" spans="1:12" x14ac:dyDescent="0.25">
      <c r="A267">
        <v>408020067</v>
      </c>
      <c r="B267" t="s">
        <v>395</v>
      </c>
      <c r="C267" t="s">
        <v>375</v>
      </c>
      <c r="D267" t="s">
        <v>116</v>
      </c>
      <c r="E267">
        <v>246.43</v>
      </c>
      <c r="F267">
        <v>492.86</v>
      </c>
      <c r="H267">
        <v>739.29</v>
      </c>
      <c r="I267" t="s">
        <v>123</v>
      </c>
      <c r="J267" t="s">
        <v>118</v>
      </c>
      <c r="K267">
        <v>2</v>
      </c>
    </row>
    <row r="268" spans="1:12" x14ac:dyDescent="0.25">
      <c r="A268">
        <v>408020075</v>
      </c>
      <c r="B268" t="s">
        <v>396</v>
      </c>
      <c r="C268" t="s">
        <v>375</v>
      </c>
      <c r="D268" t="s">
        <v>116</v>
      </c>
      <c r="E268">
        <v>494.93</v>
      </c>
      <c r="F268">
        <v>989.86</v>
      </c>
      <c r="H268">
        <v>1484.79</v>
      </c>
      <c r="I268" t="s">
        <v>123</v>
      </c>
      <c r="J268" t="s">
        <v>118</v>
      </c>
      <c r="K268">
        <v>2</v>
      </c>
    </row>
    <row r="269" spans="1:12" x14ac:dyDescent="0.25">
      <c r="A269">
        <v>408020083</v>
      </c>
      <c r="B269" t="s">
        <v>397</v>
      </c>
      <c r="C269" t="s">
        <v>375</v>
      </c>
      <c r="D269" t="s">
        <v>116</v>
      </c>
      <c r="E269">
        <v>402.58</v>
      </c>
      <c r="F269">
        <v>805.16</v>
      </c>
      <c r="H269">
        <v>1207.74</v>
      </c>
      <c r="I269" t="s">
        <v>123</v>
      </c>
      <c r="J269" t="s">
        <v>118</v>
      </c>
      <c r="K269">
        <v>2</v>
      </c>
    </row>
    <row r="270" spans="1:12" x14ac:dyDescent="0.25">
      <c r="A270">
        <v>408020091</v>
      </c>
      <c r="B270" t="s">
        <v>398</v>
      </c>
      <c r="C270" t="s">
        <v>375</v>
      </c>
      <c r="D270" t="s">
        <v>116</v>
      </c>
      <c r="E270">
        <v>309.51</v>
      </c>
      <c r="F270">
        <v>928.53</v>
      </c>
      <c r="H270">
        <v>1238.04</v>
      </c>
      <c r="I270" t="s">
        <v>117</v>
      </c>
      <c r="J270" t="s">
        <v>118</v>
      </c>
      <c r="K270">
        <v>3</v>
      </c>
    </row>
    <row r="271" spans="1:12" x14ac:dyDescent="0.25">
      <c r="A271">
        <v>408020121</v>
      </c>
      <c r="B271" t="s">
        <v>399</v>
      </c>
      <c r="C271" t="s">
        <v>375</v>
      </c>
      <c r="D271" t="s">
        <v>116</v>
      </c>
      <c r="E271">
        <v>205.53</v>
      </c>
      <c r="F271">
        <v>1027.6500000000001</v>
      </c>
      <c r="H271">
        <v>1233.18</v>
      </c>
      <c r="I271" t="s">
        <v>117</v>
      </c>
      <c r="J271" t="s">
        <v>118</v>
      </c>
      <c r="K271">
        <v>5</v>
      </c>
      <c r="L271">
        <v>205.53</v>
      </c>
    </row>
    <row r="272" spans="1:12" x14ac:dyDescent="0.25">
      <c r="A272">
        <v>408020130</v>
      </c>
      <c r="B272" t="s">
        <v>400</v>
      </c>
      <c r="C272" t="s">
        <v>375</v>
      </c>
      <c r="D272" t="s">
        <v>116</v>
      </c>
      <c r="E272">
        <v>241.43</v>
      </c>
      <c r="F272">
        <v>965.72</v>
      </c>
      <c r="H272">
        <v>1207.1500000000001</v>
      </c>
      <c r="I272" t="s">
        <v>117</v>
      </c>
      <c r="J272" t="s">
        <v>118</v>
      </c>
      <c r="K272">
        <v>4</v>
      </c>
    </row>
    <row r="273" spans="1:12" x14ac:dyDescent="0.25">
      <c r="A273">
        <v>408020148</v>
      </c>
      <c r="B273" t="s">
        <v>401</v>
      </c>
      <c r="C273" t="s">
        <v>375</v>
      </c>
      <c r="D273" t="s">
        <v>116</v>
      </c>
      <c r="E273">
        <v>205.53</v>
      </c>
      <c r="F273">
        <v>1027.6500000000001</v>
      </c>
      <c r="H273">
        <v>1233.18</v>
      </c>
      <c r="I273" t="s">
        <v>117</v>
      </c>
      <c r="J273" t="s">
        <v>118</v>
      </c>
      <c r="K273">
        <v>5</v>
      </c>
      <c r="L273">
        <v>205.53</v>
      </c>
    </row>
    <row r="274" spans="1:12" x14ac:dyDescent="0.25">
      <c r="A274">
        <v>408020482</v>
      </c>
      <c r="B274" t="s">
        <v>402</v>
      </c>
      <c r="C274" t="s">
        <v>375</v>
      </c>
      <c r="D274" t="s">
        <v>116</v>
      </c>
      <c r="E274">
        <v>241.43</v>
      </c>
      <c r="F274">
        <v>965.72</v>
      </c>
      <c r="H274">
        <v>1207.1500000000001</v>
      </c>
      <c r="I274" t="s">
        <v>117</v>
      </c>
      <c r="J274" t="s">
        <v>118</v>
      </c>
      <c r="K274">
        <v>4</v>
      </c>
    </row>
    <row r="275" spans="1:12" x14ac:dyDescent="0.25">
      <c r="A275">
        <v>408020490</v>
      </c>
      <c r="B275" t="s">
        <v>403</v>
      </c>
      <c r="C275" t="s">
        <v>375</v>
      </c>
      <c r="D275" t="s">
        <v>116</v>
      </c>
      <c r="E275">
        <v>222.09</v>
      </c>
      <c r="F275">
        <v>1110.45</v>
      </c>
      <c r="H275">
        <v>1332.54</v>
      </c>
      <c r="I275" t="s">
        <v>117</v>
      </c>
      <c r="J275" t="s">
        <v>118</v>
      </c>
      <c r="K275">
        <v>5</v>
      </c>
      <c r="L275">
        <v>222.09</v>
      </c>
    </row>
    <row r="276" spans="1:12" x14ac:dyDescent="0.25">
      <c r="A276">
        <v>408020504</v>
      </c>
      <c r="B276" t="s">
        <v>404</v>
      </c>
      <c r="C276" t="s">
        <v>375</v>
      </c>
      <c r="D276" t="s">
        <v>116</v>
      </c>
      <c r="E276">
        <v>261.64</v>
      </c>
      <c r="F276">
        <v>1046.56</v>
      </c>
      <c r="H276">
        <v>1308.2</v>
      </c>
      <c r="I276" t="s">
        <v>117</v>
      </c>
      <c r="J276" t="s">
        <v>118</v>
      </c>
      <c r="K276">
        <v>4</v>
      </c>
    </row>
    <row r="277" spans="1:12" x14ac:dyDescent="0.25">
      <c r="A277">
        <v>408020555</v>
      </c>
      <c r="B277" t="s">
        <v>405</v>
      </c>
      <c r="C277" t="s">
        <v>375</v>
      </c>
      <c r="D277" t="s">
        <v>116</v>
      </c>
      <c r="E277">
        <v>203.12</v>
      </c>
      <c r="F277">
        <v>1015.6</v>
      </c>
      <c r="H277">
        <v>1218.72</v>
      </c>
      <c r="I277" t="s">
        <v>117</v>
      </c>
      <c r="J277" t="s">
        <v>118</v>
      </c>
      <c r="K277">
        <v>5</v>
      </c>
      <c r="L277">
        <v>203.12</v>
      </c>
    </row>
    <row r="278" spans="1:12" x14ac:dyDescent="0.25">
      <c r="A278">
        <v>408020563</v>
      </c>
      <c r="B278" t="s">
        <v>406</v>
      </c>
      <c r="C278" t="s">
        <v>375</v>
      </c>
      <c r="D278" t="s">
        <v>116</v>
      </c>
      <c r="E278">
        <v>471.38</v>
      </c>
      <c r="F278">
        <v>1414.14</v>
      </c>
      <c r="H278">
        <v>1885.52</v>
      </c>
      <c r="I278" t="s">
        <v>117</v>
      </c>
      <c r="J278" t="s">
        <v>118</v>
      </c>
      <c r="K278">
        <v>3.0000000000000004</v>
      </c>
    </row>
    <row r="279" spans="1:12" x14ac:dyDescent="0.25">
      <c r="A279">
        <v>408020571</v>
      </c>
      <c r="B279" t="s">
        <v>407</v>
      </c>
      <c r="C279" t="s">
        <v>375</v>
      </c>
      <c r="D279" t="s">
        <v>116</v>
      </c>
      <c r="E279">
        <v>377.31</v>
      </c>
      <c r="F279">
        <v>1131.93</v>
      </c>
      <c r="H279">
        <v>1509.24</v>
      </c>
      <c r="I279" t="s">
        <v>117</v>
      </c>
      <c r="J279" t="s">
        <v>118</v>
      </c>
      <c r="K279">
        <v>3</v>
      </c>
    </row>
    <row r="280" spans="1:12" x14ac:dyDescent="0.25">
      <c r="A280">
        <v>408020580</v>
      </c>
      <c r="B280" t="s">
        <v>408</v>
      </c>
      <c r="C280" t="s">
        <v>375</v>
      </c>
      <c r="D280" t="s">
        <v>116</v>
      </c>
      <c r="E280">
        <v>444.08</v>
      </c>
      <c r="F280">
        <v>1332.24</v>
      </c>
      <c r="H280">
        <v>1776.32</v>
      </c>
      <c r="I280" t="s">
        <v>117</v>
      </c>
      <c r="J280" t="s">
        <v>118</v>
      </c>
      <c r="K280">
        <v>3</v>
      </c>
    </row>
    <row r="281" spans="1:12" x14ac:dyDescent="0.25">
      <c r="A281">
        <v>408020598</v>
      </c>
      <c r="B281" t="s">
        <v>409</v>
      </c>
      <c r="C281" t="s">
        <v>375</v>
      </c>
      <c r="D281" t="s">
        <v>116</v>
      </c>
      <c r="E281">
        <v>229.29</v>
      </c>
      <c r="F281">
        <v>917.16</v>
      </c>
      <c r="H281">
        <v>1146.45</v>
      </c>
      <c r="I281" t="s">
        <v>117</v>
      </c>
      <c r="J281" t="s">
        <v>118</v>
      </c>
      <c r="K281">
        <v>4</v>
      </c>
    </row>
    <row r="282" spans="1:12" x14ac:dyDescent="0.25">
      <c r="A282">
        <v>408020601</v>
      </c>
      <c r="B282" t="s">
        <v>410</v>
      </c>
      <c r="C282" t="s">
        <v>375</v>
      </c>
      <c r="D282" t="s">
        <v>116</v>
      </c>
      <c r="E282">
        <v>229.29</v>
      </c>
      <c r="F282">
        <v>917.16</v>
      </c>
      <c r="H282">
        <v>1146.45</v>
      </c>
      <c r="I282" t="s">
        <v>117</v>
      </c>
      <c r="J282" t="s">
        <v>118</v>
      </c>
      <c r="K282">
        <v>4</v>
      </c>
    </row>
    <row r="283" spans="1:12" x14ac:dyDescent="0.25">
      <c r="A283">
        <v>408020610</v>
      </c>
      <c r="B283" t="s">
        <v>411</v>
      </c>
      <c r="C283" t="s">
        <v>375</v>
      </c>
      <c r="D283" t="s">
        <v>116</v>
      </c>
      <c r="E283">
        <v>258.26</v>
      </c>
      <c r="F283">
        <v>1033.04</v>
      </c>
      <c r="H283">
        <v>1291.3</v>
      </c>
      <c r="I283" t="s">
        <v>117</v>
      </c>
      <c r="J283" t="s">
        <v>118</v>
      </c>
      <c r="K283">
        <v>4</v>
      </c>
    </row>
    <row r="284" spans="1:12" x14ac:dyDescent="0.25">
      <c r="A284">
        <v>408020628</v>
      </c>
      <c r="B284" t="s">
        <v>412</v>
      </c>
      <c r="C284" t="s">
        <v>375</v>
      </c>
      <c r="D284" t="s">
        <v>116</v>
      </c>
      <c r="E284">
        <v>192.6</v>
      </c>
      <c r="F284">
        <v>963</v>
      </c>
      <c r="H284">
        <v>1155.5999999999999</v>
      </c>
      <c r="I284" t="s">
        <v>117</v>
      </c>
      <c r="J284" t="s">
        <v>118</v>
      </c>
      <c r="K284">
        <v>5</v>
      </c>
      <c r="L284">
        <v>192.6</v>
      </c>
    </row>
    <row r="285" spans="1:12" x14ac:dyDescent="0.25">
      <c r="A285">
        <v>408020636</v>
      </c>
      <c r="B285" t="s">
        <v>413</v>
      </c>
      <c r="C285" t="s">
        <v>375</v>
      </c>
      <c r="D285" t="s">
        <v>116</v>
      </c>
      <c r="E285">
        <v>371.88</v>
      </c>
      <c r="F285">
        <v>1115.6400000000001</v>
      </c>
      <c r="H285">
        <v>1487.52</v>
      </c>
      <c r="I285" t="s">
        <v>117</v>
      </c>
      <c r="J285" t="s">
        <v>118</v>
      </c>
      <c r="K285">
        <v>3.0000000000000004</v>
      </c>
    </row>
    <row r="286" spans="1:12" x14ac:dyDescent="0.25">
      <c r="A286">
        <v>408030011</v>
      </c>
      <c r="B286" t="s">
        <v>414</v>
      </c>
      <c r="C286" t="s">
        <v>375</v>
      </c>
      <c r="D286" t="s">
        <v>116</v>
      </c>
      <c r="E286">
        <v>2781.7</v>
      </c>
      <c r="F286">
        <v>5563.4</v>
      </c>
      <c r="H286">
        <v>8345.1</v>
      </c>
      <c r="I286" t="s">
        <v>123</v>
      </c>
      <c r="J286" t="s">
        <v>118</v>
      </c>
      <c r="K286">
        <v>2</v>
      </c>
    </row>
    <row r="287" spans="1:12" x14ac:dyDescent="0.25">
      <c r="A287">
        <v>408030020</v>
      </c>
      <c r="B287" t="s">
        <v>415</v>
      </c>
      <c r="C287" t="s">
        <v>375</v>
      </c>
      <c r="D287" t="s">
        <v>116</v>
      </c>
      <c r="E287">
        <v>1576</v>
      </c>
      <c r="F287">
        <v>3152</v>
      </c>
      <c r="H287">
        <v>4728</v>
      </c>
      <c r="I287" t="s">
        <v>123</v>
      </c>
      <c r="J287" t="s">
        <v>118</v>
      </c>
      <c r="K287">
        <v>2</v>
      </c>
    </row>
    <row r="288" spans="1:12" x14ac:dyDescent="0.25">
      <c r="A288">
        <v>408030038</v>
      </c>
      <c r="B288" t="s">
        <v>416</v>
      </c>
      <c r="C288" t="s">
        <v>375</v>
      </c>
      <c r="D288" t="s">
        <v>116</v>
      </c>
      <c r="E288">
        <v>1303</v>
      </c>
      <c r="F288">
        <v>2606</v>
      </c>
      <c r="H288">
        <v>3909</v>
      </c>
      <c r="I288" t="s">
        <v>123</v>
      </c>
      <c r="J288" t="s">
        <v>118</v>
      </c>
      <c r="K288">
        <v>2</v>
      </c>
    </row>
    <row r="289" spans="1:11" x14ac:dyDescent="0.25">
      <c r="A289">
        <v>408030046</v>
      </c>
      <c r="B289" t="s">
        <v>417</v>
      </c>
      <c r="C289" t="s">
        <v>375</v>
      </c>
      <c r="D289" t="s">
        <v>116</v>
      </c>
      <c r="E289">
        <v>1600.27</v>
      </c>
      <c r="F289">
        <v>3200.54</v>
      </c>
      <c r="H289">
        <v>4800.8100000000004</v>
      </c>
      <c r="I289" t="s">
        <v>123</v>
      </c>
      <c r="J289" t="s">
        <v>118</v>
      </c>
      <c r="K289">
        <v>2</v>
      </c>
    </row>
    <row r="290" spans="1:11" x14ac:dyDescent="0.25">
      <c r="A290">
        <v>408030054</v>
      </c>
      <c r="B290" t="s">
        <v>418</v>
      </c>
      <c r="C290" t="s">
        <v>375</v>
      </c>
      <c r="D290" t="s">
        <v>116</v>
      </c>
      <c r="E290">
        <v>2781.7</v>
      </c>
      <c r="F290">
        <v>5563.4</v>
      </c>
      <c r="H290">
        <v>8345.1</v>
      </c>
      <c r="I290" t="s">
        <v>123</v>
      </c>
      <c r="J290" t="s">
        <v>118</v>
      </c>
      <c r="K290">
        <v>2</v>
      </c>
    </row>
    <row r="291" spans="1:11" x14ac:dyDescent="0.25">
      <c r="A291">
        <v>408030062</v>
      </c>
      <c r="B291" t="s">
        <v>419</v>
      </c>
      <c r="C291" t="s">
        <v>375</v>
      </c>
      <c r="D291" t="s">
        <v>116</v>
      </c>
      <c r="E291">
        <v>2072.7199999999998</v>
      </c>
      <c r="F291">
        <v>4145.4399999999996</v>
      </c>
      <c r="H291">
        <v>6218.16</v>
      </c>
      <c r="I291" t="s">
        <v>123</v>
      </c>
      <c r="J291" t="s">
        <v>118</v>
      </c>
      <c r="K291">
        <v>2</v>
      </c>
    </row>
    <row r="292" spans="1:11" x14ac:dyDescent="0.25">
      <c r="A292">
        <v>408030070</v>
      </c>
      <c r="B292" t="s">
        <v>420</v>
      </c>
      <c r="C292" t="s">
        <v>375</v>
      </c>
      <c r="D292" t="s">
        <v>116</v>
      </c>
      <c r="E292">
        <v>1413</v>
      </c>
      <c r="F292">
        <v>2826</v>
      </c>
      <c r="H292">
        <v>4239</v>
      </c>
      <c r="I292" t="s">
        <v>123</v>
      </c>
      <c r="J292" t="s">
        <v>118</v>
      </c>
      <c r="K292">
        <v>2</v>
      </c>
    </row>
    <row r="293" spans="1:11" x14ac:dyDescent="0.25">
      <c r="A293">
        <v>408030089</v>
      </c>
      <c r="B293" t="s">
        <v>421</v>
      </c>
      <c r="C293" t="s">
        <v>375</v>
      </c>
      <c r="D293" t="s">
        <v>116</v>
      </c>
      <c r="E293">
        <v>1719.06</v>
      </c>
      <c r="F293">
        <v>3438.12</v>
      </c>
      <c r="H293">
        <v>5157.18</v>
      </c>
      <c r="I293" t="s">
        <v>123</v>
      </c>
      <c r="J293" t="s">
        <v>118</v>
      </c>
      <c r="K293">
        <v>2</v>
      </c>
    </row>
    <row r="294" spans="1:11" x14ac:dyDescent="0.25">
      <c r="A294">
        <v>408030097</v>
      </c>
      <c r="B294" t="s">
        <v>422</v>
      </c>
      <c r="C294" t="s">
        <v>375</v>
      </c>
      <c r="D294" t="s">
        <v>116</v>
      </c>
      <c r="E294">
        <v>2781.7</v>
      </c>
      <c r="F294">
        <v>5563.4</v>
      </c>
      <c r="H294">
        <v>8345.1</v>
      </c>
      <c r="I294" t="s">
        <v>123</v>
      </c>
      <c r="J294" t="s">
        <v>118</v>
      </c>
      <c r="K294">
        <v>2</v>
      </c>
    </row>
    <row r="295" spans="1:11" x14ac:dyDescent="0.25">
      <c r="A295">
        <v>408030100</v>
      </c>
      <c r="B295" t="s">
        <v>423</v>
      </c>
      <c r="C295" t="s">
        <v>375</v>
      </c>
      <c r="D295" t="s">
        <v>116</v>
      </c>
      <c r="E295">
        <v>2781.7</v>
      </c>
      <c r="F295">
        <v>5563.4</v>
      </c>
      <c r="H295">
        <v>8345.1</v>
      </c>
      <c r="I295" t="s">
        <v>123</v>
      </c>
      <c r="J295" t="s">
        <v>118</v>
      </c>
      <c r="K295">
        <v>2</v>
      </c>
    </row>
    <row r="296" spans="1:11" x14ac:dyDescent="0.25">
      <c r="A296">
        <v>408030119</v>
      </c>
      <c r="B296" t="s">
        <v>424</v>
      </c>
      <c r="C296" t="s">
        <v>375</v>
      </c>
      <c r="D296" t="s">
        <v>116</v>
      </c>
      <c r="E296">
        <v>1413</v>
      </c>
      <c r="F296">
        <v>2826</v>
      </c>
      <c r="H296">
        <v>4239</v>
      </c>
      <c r="I296" t="s">
        <v>123</v>
      </c>
      <c r="J296" t="s">
        <v>118</v>
      </c>
      <c r="K296">
        <v>2</v>
      </c>
    </row>
    <row r="297" spans="1:11" x14ac:dyDescent="0.25">
      <c r="A297">
        <v>408030127</v>
      </c>
      <c r="B297" t="s">
        <v>425</v>
      </c>
      <c r="C297" t="s">
        <v>375</v>
      </c>
      <c r="D297" t="s">
        <v>116</v>
      </c>
      <c r="E297">
        <v>1303.1500000000001</v>
      </c>
      <c r="F297">
        <v>2606.3000000000002</v>
      </c>
      <c r="H297">
        <v>3909.45</v>
      </c>
      <c r="I297" t="s">
        <v>123</v>
      </c>
      <c r="J297" t="s">
        <v>118</v>
      </c>
      <c r="K297">
        <v>2</v>
      </c>
    </row>
    <row r="298" spans="1:11" x14ac:dyDescent="0.25">
      <c r="A298">
        <v>408030135</v>
      </c>
      <c r="B298" t="s">
        <v>426</v>
      </c>
      <c r="C298" t="s">
        <v>375</v>
      </c>
      <c r="D298" t="s">
        <v>116</v>
      </c>
      <c r="E298">
        <v>1883.27</v>
      </c>
      <c r="F298">
        <v>3766.54</v>
      </c>
      <c r="H298">
        <v>5649.81</v>
      </c>
      <c r="I298" t="s">
        <v>123</v>
      </c>
      <c r="J298" t="s">
        <v>118</v>
      </c>
      <c r="K298">
        <v>2</v>
      </c>
    </row>
    <row r="299" spans="1:11" x14ac:dyDescent="0.25">
      <c r="A299">
        <v>408030143</v>
      </c>
      <c r="B299" t="s">
        <v>427</v>
      </c>
      <c r="C299" t="s">
        <v>375</v>
      </c>
      <c r="D299" t="s">
        <v>116</v>
      </c>
      <c r="E299">
        <v>2166.29</v>
      </c>
      <c r="F299">
        <v>4332.58</v>
      </c>
      <c r="H299">
        <v>6498.87</v>
      </c>
      <c r="I299" t="s">
        <v>123</v>
      </c>
      <c r="J299" t="s">
        <v>118</v>
      </c>
      <c r="K299">
        <v>2</v>
      </c>
    </row>
    <row r="300" spans="1:11" x14ac:dyDescent="0.25">
      <c r="A300">
        <v>408030151</v>
      </c>
      <c r="B300" t="s">
        <v>428</v>
      </c>
      <c r="C300" t="s">
        <v>375</v>
      </c>
      <c r="D300" t="s">
        <v>116</v>
      </c>
      <c r="E300">
        <v>2166.29</v>
      </c>
      <c r="F300">
        <v>4332.58</v>
      </c>
      <c r="H300">
        <v>6498.87</v>
      </c>
      <c r="I300" t="s">
        <v>123</v>
      </c>
      <c r="J300" t="s">
        <v>118</v>
      </c>
      <c r="K300">
        <v>2</v>
      </c>
    </row>
    <row r="301" spans="1:11" x14ac:dyDescent="0.25">
      <c r="A301">
        <v>408030160</v>
      </c>
      <c r="B301" t="s">
        <v>429</v>
      </c>
      <c r="C301" t="s">
        <v>375</v>
      </c>
      <c r="D301" t="s">
        <v>116</v>
      </c>
      <c r="E301">
        <v>2166.29</v>
      </c>
      <c r="F301">
        <v>4332.58</v>
      </c>
      <c r="H301">
        <v>6498.87</v>
      </c>
      <c r="I301" t="s">
        <v>123</v>
      </c>
      <c r="J301" t="s">
        <v>118</v>
      </c>
      <c r="K301">
        <v>2</v>
      </c>
    </row>
    <row r="302" spans="1:11" x14ac:dyDescent="0.25">
      <c r="A302">
        <v>408030178</v>
      </c>
      <c r="B302" t="s">
        <v>430</v>
      </c>
      <c r="C302" t="s">
        <v>375</v>
      </c>
      <c r="D302" t="s">
        <v>116</v>
      </c>
      <c r="E302">
        <v>1554</v>
      </c>
      <c r="F302">
        <v>3108</v>
      </c>
      <c r="H302">
        <v>4662</v>
      </c>
      <c r="I302" t="s">
        <v>123</v>
      </c>
      <c r="J302" t="s">
        <v>118</v>
      </c>
      <c r="K302">
        <v>2</v>
      </c>
    </row>
    <row r="303" spans="1:11" x14ac:dyDescent="0.25">
      <c r="A303">
        <v>408030186</v>
      </c>
      <c r="B303" t="s">
        <v>431</v>
      </c>
      <c r="C303" t="s">
        <v>375</v>
      </c>
      <c r="D303" t="s">
        <v>116</v>
      </c>
      <c r="E303">
        <v>1554</v>
      </c>
      <c r="F303">
        <v>3108</v>
      </c>
      <c r="H303">
        <v>4662</v>
      </c>
      <c r="I303" t="s">
        <v>123</v>
      </c>
      <c r="J303" t="s">
        <v>118</v>
      </c>
      <c r="K303">
        <v>2</v>
      </c>
    </row>
    <row r="304" spans="1:11" x14ac:dyDescent="0.25">
      <c r="A304">
        <v>408030194</v>
      </c>
      <c r="B304" t="s">
        <v>432</v>
      </c>
      <c r="C304" t="s">
        <v>375</v>
      </c>
      <c r="D304" t="s">
        <v>116</v>
      </c>
      <c r="E304">
        <v>1554</v>
      </c>
      <c r="F304">
        <v>3108</v>
      </c>
      <c r="H304">
        <v>4662</v>
      </c>
      <c r="I304" t="s">
        <v>123</v>
      </c>
      <c r="J304" t="s">
        <v>118</v>
      </c>
      <c r="K304">
        <v>2</v>
      </c>
    </row>
    <row r="305" spans="1:11" x14ac:dyDescent="0.25">
      <c r="A305">
        <v>408030208</v>
      </c>
      <c r="B305" t="s">
        <v>433</v>
      </c>
      <c r="C305" t="s">
        <v>375</v>
      </c>
      <c r="D305" t="s">
        <v>116</v>
      </c>
      <c r="E305">
        <v>1554</v>
      </c>
      <c r="F305">
        <v>3108</v>
      </c>
      <c r="H305">
        <v>4662</v>
      </c>
      <c r="I305" t="s">
        <v>123</v>
      </c>
      <c r="J305" t="s">
        <v>118</v>
      </c>
      <c r="K305">
        <v>2</v>
      </c>
    </row>
    <row r="306" spans="1:11" x14ac:dyDescent="0.25">
      <c r="A306">
        <v>408030216</v>
      </c>
      <c r="B306" t="s">
        <v>434</v>
      </c>
      <c r="C306" t="s">
        <v>375</v>
      </c>
      <c r="D306" t="s">
        <v>116</v>
      </c>
      <c r="E306">
        <v>1554</v>
      </c>
      <c r="F306">
        <v>3108</v>
      </c>
      <c r="H306">
        <v>4662</v>
      </c>
      <c r="I306" t="s">
        <v>123</v>
      </c>
      <c r="J306" t="s">
        <v>118</v>
      </c>
      <c r="K306">
        <v>2</v>
      </c>
    </row>
    <row r="307" spans="1:11" x14ac:dyDescent="0.25">
      <c r="A307">
        <v>408030224</v>
      </c>
      <c r="B307" t="s">
        <v>435</v>
      </c>
      <c r="C307" t="s">
        <v>375</v>
      </c>
      <c r="D307" t="s">
        <v>116</v>
      </c>
      <c r="E307">
        <v>1554</v>
      </c>
      <c r="F307">
        <v>3108</v>
      </c>
      <c r="H307">
        <v>4662</v>
      </c>
      <c r="I307" t="s">
        <v>123</v>
      </c>
      <c r="J307" t="s">
        <v>118</v>
      </c>
      <c r="K307">
        <v>2</v>
      </c>
    </row>
    <row r="308" spans="1:11" x14ac:dyDescent="0.25">
      <c r="A308">
        <v>408030232</v>
      </c>
      <c r="B308" t="s">
        <v>436</v>
      </c>
      <c r="C308" t="s">
        <v>375</v>
      </c>
      <c r="D308" t="s">
        <v>116</v>
      </c>
      <c r="E308">
        <v>1722.29</v>
      </c>
      <c r="F308">
        <v>3444.58</v>
      </c>
      <c r="H308">
        <v>5166.87</v>
      </c>
      <c r="I308" t="s">
        <v>123</v>
      </c>
      <c r="J308" t="s">
        <v>118</v>
      </c>
      <c r="K308">
        <v>2</v>
      </c>
    </row>
    <row r="309" spans="1:11" x14ac:dyDescent="0.25">
      <c r="A309">
        <v>408030240</v>
      </c>
      <c r="B309" t="s">
        <v>437</v>
      </c>
      <c r="C309" t="s">
        <v>375</v>
      </c>
      <c r="D309" t="s">
        <v>116</v>
      </c>
      <c r="E309">
        <v>1720.27</v>
      </c>
      <c r="F309">
        <v>3440.54</v>
      </c>
      <c r="H309">
        <v>5160.8100000000004</v>
      </c>
      <c r="I309" t="s">
        <v>123</v>
      </c>
      <c r="J309" t="s">
        <v>118</v>
      </c>
      <c r="K309">
        <v>2</v>
      </c>
    </row>
    <row r="310" spans="1:11" x14ac:dyDescent="0.25">
      <c r="A310">
        <v>408030259</v>
      </c>
      <c r="B310" t="s">
        <v>438</v>
      </c>
      <c r="C310" t="s">
        <v>375</v>
      </c>
      <c r="D310" t="s">
        <v>116</v>
      </c>
      <c r="E310">
        <v>2781.7</v>
      </c>
      <c r="F310">
        <v>5563.4</v>
      </c>
      <c r="H310">
        <v>8345.1</v>
      </c>
      <c r="I310" t="s">
        <v>123</v>
      </c>
      <c r="J310" t="s">
        <v>118</v>
      </c>
      <c r="K310">
        <v>2</v>
      </c>
    </row>
    <row r="311" spans="1:11" x14ac:dyDescent="0.25">
      <c r="A311">
        <v>408030267</v>
      </c>
      <c r="B311" t="s">
        <v>439</v>
      </c>
      <c r="C311" t="s">
        <v>375</v>
      </c>
      <c r="D311" t="s">
        <v>116</v>
      </c>
      <c r="E311">
        <v>1722.37</v>
      </c>
      <c r="F311">
        <v>3444.74</v>
      </c>
      <c r="H311">
        <v>5167.1099999999997</v>
      </c>
      <c r="I311" t="s">
        <v>123</v>
      </c>
      <c r="J311" t="s">
        <v>118</v>
      </c>
      <c r="K311">
        <v>2</v>
      </c>
    </row>
    <row r="312" spans="1:11" x14ac:dyDescent="0.25">
      <c r="A312">
        <v>408030275</v>
      </c>
      <c r="B312" t="s">
        <v>440</v>
      </c>
      <c r="C312" t="s">
        <v>375</v>
      </c>
      <c r="D312" t="s">
        <v>116</v>
      </c>
      <c r="E312">
        <v>2781.7</v>
      </c>
      <c r="F312">
        <v>5563.4</v>
      </c>
      <c r="H312">
        <v>8345.1</v>
      </c>
      <c r="I312" t="s">
        <v>123</v>
      </c>
      <c r="J312" t="s">
        <v>118</v>
      </c>
      <c r="K312">
        <v>2</v>
      </c>
    </row>
    <row r="313" spans="1:11" x14ac:dyDescent="0.25">
      <c r="A313">
        <v>408030283</v>
      </c>
      <c r="B313" t="s">
        <v>441</v>
      </c>
      <c r="C313" t="s">
        <v>375</v>
      </c>
      <c r="D313" t="s">
        <v>116</v>
      </c>
      <c r="E313">
        <v>2781.7</v>
      </c>
      <c r="F313">
        <v>5563.4</v>
      </c>
      <c r="H313">
        <v>8345.1</v>
      </c>
      <c r="I313" t="s">
        <v>123</v>
      </c>
      <c r="J313" t="s">
        <v>118</v>
      </c>
      <c r="K313">
        <v>2</v>
      </c>
    </row>
    <row r="314" spans="1:11" x14ac:dyDescent="0.25">
      <c r="A314">
        <v>408030291</v>
      </c>
      <c r="B314" t="s">
        <v>442</v>
      </c>
      <c r="C314" t="s">
        <v>375</v>
      </c>
      <c r="D314" t="s">
        <v>116</v>
      </c>
      <c r="E314">
        <v>2781.7</v>
      </c>
      <c r="F314">
        <v>5563.4</v>
      </c>
      <c r="H314">
        <v>8345.1</v>
      </c>
      <c r="I314" t="s">
        <v>123</v>
      </c>
      <c r="J314" t="s">
        <v>118</v>
      </c>
      <c r="K314">
        <v>2</v>
      </c>
    </row>
    <row r="315" spans="1:11" x14ac:dyDescent="0.25">
      <c r="A315">
        <v>408030305</v>
      </c>
      <c r="B315" t="s">
        <v>443</v>
      </c>
      <c r="C315" t="s">
        <v>375</v>
      </c>
      <c r="D315" t="s">
        <v>116</v>
      </c>
      <c r="E315">
        <v>2781.7</v>
      </c>
      <c r="F315">
        <v>5563.4</v>
      </c>
      <c r="H315">
        <v>8345.1</v>
      </c>
      <c r="I315" t="s">
        <v>123</v>
      </c>
      <c r="J315" t="s">
        <v>118</v>
      </c>
      <c r="K315">
        <v>2</v>
      </c>
    </row>
    <row r="316" spans="1:11" x14ac:dyDescent="0.25">
      <c r="A316">
        <v>408030313</v>
      </c>
      <c r="B316" t="s">
        <v>444</v>
      </c>
      <c r="C316" t="s">
        <v>375</v>
      </c>
      <c r="D316" t="s">
        <v>116</v>
      </c>
      <c r="E316">
        <v>2781.7</v>
      </c>
      <c r="F316">
        <v>5563.4</v>
      </c>
      <c r="H316">
        <v>8345.1</v>
      </c>
      <c r="I316" t="s">
        <v>123</v>
      </c>
      <c r="J316" t="s">
        <v>118</v>
      </c>
      <c r="K316">
        <v>2</v>
      </c>
    </row>
    <row r="317" spans="1:11" x14ac:dyDescent="0.25">
      <c r="A317">
        <v>408030321</v>
      </c>
      <c r="B317" t="s">
        <v>445</v>
      </c>
      <c r="C317" t="s">
        <v>375</v>
      </c>
      <c r="D317" t="s">
        <v>116</v>
      </c>
      <c r="E317">
        <v>2781.7</v>
      </c>
      <c r="F317">
        <v>5563.4</v>
      </c>
      <c r="H317">
        <v>8345.1</v>
      </c>
      <c r="I317" t="s">
        <v>123</v>
      </c>
      <c r="J317" t="s">
        <v>118</v>
      </c>
      <c r="K317">
        <v>2</v>
      </c>
    </row>
    <row r="318" spans="1:11" x14ac:dyDescent="0.25">
      <c r="A318">
        <v>408030330</v>
      </c>
      <c r="B318" t="s">
        <v>446</v>
      </c>
      <c r="C318" t="s">
        <v>375</v>
      </c>
      <c r="D318" t="s">
        <v>116</v>
      </c>
      <c r="E318">
        <v>1171.83</v>
      </c>
      <c r="F318">
        <v>2343.66</v>
      </c>
      <c r="H318">
        <v>3515.49</v>
      </c>
      <c r="I318" t="s">
        <v>123</v>
      </c>
      <c r="J318" t="s">
        <v>118</v>
      </c>
      <c r="K318">
        <v>2</v>
      </c>
    </row>
    <row r="319" spans="1:11" x14ac:dyDescent="0.25">
      <c r="A319">
        <v>408030348</v>
      </c>
      <c r="B319" t="s">
        <v>447</v>
      </c>
      <c r="C319" t="s">
        <v>375</v>
      </c>
      <c r="D319" t="s">
        <v>116</v>
      </c>
      <c r="E319">
        <v>492.59</v>
      </c>
      <c r="F319">
        <v>985.18</v>
      </c>
      <c r="H319">
        <v>1477.77</v>
      </c>
      <c r="I319" t="s">
        <v>123</v>
      </c>
      <c r="J319" t="s">
        <v>118</v>
      </c>
      <c r="K319">
        <v>2</v>
      </c>
    </row>
    <row r="320" spans="1:11" x14ac:dyDescent="0.25">
      <c r="A320">
        <v>408030356</v>
      </c>
      <c r="B320" t="s">
        <v>448</v>
      </c>
      <c r="C320" t="s">
        <v>375</v>
      </c>
      <c r="D320" t="s">
        <v>116</v>
      </c>
      <c r="E320">
        <v>1783.1</v>
      </c>
      <c r="F320">
        <v>3566.2</v>
      </c>
      <c r="H320">
        <v>5349.3</v>
      </c>
      <c r="I320" t="s">
        <v>123</v>
      </c>
      <c r="J320" t="s">
        <v>118</v>
      </c>
      <c r="K320">
        <v>2</v>
      </c>
    </row>
    <row r="321" spans="1:11" x14ac:dyDescent="0.25">
      <c r="A321">
        <v>408030364</v>
      </c>
      <c r="B321" t="s">
        <v>449</v>
      </c>
      <c r="C321" t="s">
        <v>375</v>
      </c>
      <c r="D321" t="s">
        <v>116</v>
      </c>
      <c r="E321">
        <v>1265.6300000000001</v>
      </c>
      <c r="F321">
        <v>2531.2600000000002</v>
      </c>
      <c r="H321">
        <v>3796.89</v>
      </c>
      <c r="I321" t="s">
        <v>123</v>
      </c>
      <c r="J321" t="s">
        <v>118</v>
      </c>
      <c r="K321">
        <v>2</v>
      </c>
    </row>
    <row r="322" spans="1:11" x14ac:dyDescent="0.25">
      <c r="A322">
        <v>408030372</v>
      </c>
      <c r="B322" t="s">
        <v>450</v>
      </c>
      <c r="C322" t="s">
        <v>375</v>
      </c>
      <c r="D322" t="s">
        <v>116</v>
      </c>
      <c r="E322">
        <v>1444.26</v>
      </c>
      <c r="F322">
        <v>2888.52</v>
      </c>
      <c r="H322">
        <v>4332.78</v>
      </c>
      <c r="I322" t="s">
        <v>123</v>
      </c>
      <c r="J322" t="s">
        <v>118</v>
      </c>
      <c r="K322">
        <v>2</v>
      </c>
    </row>
    <row r="323" spans="1:11" x14ac:dyDescent="0.25">
      <c r="A323">
        <v>408030380</v>
      </c>
      <c r="B323" t="s">
        <v>451</v>
      </c>
      <c r="C323" t="s">
        <v>375</v>
      </c>
      <c r="D323" t="s">
        <v>116</v>
      </c>
      <c r="E323">
        <v>1720.27</v>
      </c>
      <c r="F323">
        <v>3440.54</v>
      </c>
      <c r="H323">
        <v>5160.8100000000004</v>
      </c>
      <c r="I323" t="s">
        <v>123</v>
      </c>
      <c r="J323" t="s">
        <v>118</v>
      </c>
      <c r="K323">
        <v>2</v>
      </c>
    </row>
    <row r="324" spans="1:11" x14ac:dyDescent="0.25">
      <c r="A324">
        <v>408030399</v>
      </c>
      <c r="B324" t="s">
        <v>452</v>
      </c>
      <c r="C324" t="s">
        <v>375</v>
      </c>
      <c r="D324" t="s">
        <v>116</v>
      </c>
      <c r="E324">
        <v>764.71</v>
      </c>
      <c r="F324">
        <v>1529.42</v>
      </c>
      <c r="H324">
        <v>2294.13</v>
      </c>
      <c r="I324" t="s">
        <v>117</v>
      </c>
      <c r="J324" t="s">
        <v>118</v>
      </c>
      <c r="K324">
        <v>2</v>
      </c>
    </row>
    <row r="325" spans="1:11" x14ac:dyDescent="0.25">
      <c r="A325">
        <v>408030402</v>
      </c>
      <c r="B325" t="s">
        <v>453</v>
      </c>
      <c r="C325" t="s">
        <v>375</v>
      </c>
      <c r="D325" t="s">
        <v>116</v>
      </c>
      <c r="E325">
        <v>1005.48</v>
      </c>
      <c r="F325">
        <v>2010.96</v>
      </c>
      <c r="H325">
        <v>3016.44</v>
      </c>
      <c r="I325" t="s">
        <v>117</v>
      </c>
      <c r="J325" t="s">
        <v>118</v>
      </c>
      <c r="K325">
        <v>2</v>
      </c>
    </row>
    <row r="326" spans="1:11" x14ac:dyDescent="0.25">
      <c r="A326">
        <v>408030410</v>
      </c>
      <c r="B326" t="s">
        <v>454</v>
      </c>
      <c r="C326" t="s">
        <v>375</v>
      </c>
      <c r="D326" t="s">
        <v>116</v>
      </c>
      <c r="E326">
        <v>1785.92</v>
      </c>
      <c r="F326">
        <v>3571.84</v>
      </c>
      <c r="H326">
        <v>5357.76</v>
      </c>
      <c r="I326" t="s">
        <v>123</v>
      </c>
      <c r="J326" t="s">
        <v>118</v>
      </c>
      <c r="K326">
        <v>2</v>
      </c>
    </row>
    <row r="327" spans="1:11" x14ac:dyDescent="0.25">
      <c r="A327">
        <v>408030429</v>
      </c>
      <c r="B327" t="s">
        <v>455</v>
      </c>
      <c r="C327" t="s">
        <v>375</v>
      </c>
      <c r="D327" t="s">
        <v>116</v>
      </c>
      <c r="E327">
        <v>1720.27</v>
      </c>
      <c r="F327">
        <v>3440.54</v>
      </c>
      <c r="H327">
        <v>5160.8100000000004</v>
      </c>
      <c r="I327" t="s">
        <v>123</v>
      </c>
      <c r="J327" t="s">
        <v>118</v>
      </c>
      <c r="K327">
        <v>2</v>
      </c>
    </row>
    <row r="328" spans="1:11" x14ac:dyDescent="0.25">
      <c r="A328">
        <v>408030437</v>
      </c>
      <c r="B328" t="s">
        <v>456</v>
      </c>
      <c r="C328" t="s">
        <v>375</v>
      </c>
      <c r="D328" t="s">
        <v>116</v>
      </c>
      <c r="E328">
        <v>1343</v>
      </c>
      <c r="F328">
        <v>1343</v>
      </c>
      <c r="H328">
        <v>2686</v>
      </c>
      <c r="I328" t="s">
        <v>117</v>
      </c>
      <c r="J328" t="s">
        <v>118</v>
      </c>
      <c r="K328">
        <v>1</v>
      </c>
    </row>
    <row r="329" spans="1:11" x14ac:dyDescent="0.25">
      <c r="A329">
        <v>408030445</v>
      </c>
      <c r="B329" t="s">
        <v>457</v>
      </c>
      <c r="C329" t="s">
        <v>375</v>
      </c>
      <c r="D329" t="s">
        <v>116</v>
      </c>
      <c r="E329">
        <v>1726.52</v>
      </c>
      <c r="F329">
        <v>1726.52</v>
      </c>
      <c r="H329">
        <v>3453.04</v>
      </c>
      <c r="I329" t="s">
        <v>117</v>
      </c>
      <c r="J329" t="s">
        <v>118</v>
      </c>
      <c r="K329">
        <v>1</v>
      </c>
    </row>
    <row r="330" spans="1:11" x14ac:dyDescent="0.25">
      <c r="A330">
        <v>408030453</v>
      </c>
      <c r="B330" t="s">
        <v>458</v>
      </c>
      <c r="C330" t="s">
        <v>375</v>
      </c>
      <c r="D330" t="s">
        <v>116</v>
      </c>
      <c r="E330">
        <v>1706.27</v>
      </c>
      <c r="F330">
        <v>3412.54</v>
      </c>
      <c r="H330">
        <v>5118.8100000000004</v>
      </c>
      <c r="I330" t="s">
        <v>123</v>
      </c>
      <c r="J330" t="s">
        <v>118</v>
      </c>
      <c r="K330">
        <v>2</v>
      </c>
    </row>
    <row r="331" spans="1:11" x14ac:dyDescent="0.25">
      <c r="A331">
        <v>408030461</v>
      </c>
      <c r="B331" t="s">
        <v>459</v>
      </c>
      <c r="C331" t="s">
        <v>375</v>
      </c>
      <c r="D331" t="s">
        <v>116</v>
      </c>
      <c r="E331">
        <v>1706.27</v>
      </c>
      <c r="F331">
        <v>3412.54</v>
      </c>
      <c r="H331">
        <v>5118.8100000000004</v>
      </c>
      <c r="I331" t="s">
        <v>123</v>
      </c>
      <c r="J331" t="s">
        <v>118</v>
      </c>
      <c r="K331">
        <v>2</v>
      </c>
    </row>
    <row r="332" spans="1:11" x14ac:dyDescent="0.25">
      <c r="A332">
        <v>408030500</v>
      </c>
      <c r="B332" t="s">
        <v>460</v>
      </c>
      <c r="C332" t="s">
        <v>375</v>
      </c>
      <c r="D332" t="s">
        <v>116</v>
      </c>
      <c r="E332">
        <v>1953.23</v>
      </c>
      <c r="F332">
        <v>3906.46</v>
      </c>
      <c r="H332">
        <v>5859.69</v>
      </c>
      <c r="I332" t="s">
        <v>123</v>
      </c>
      <c r="J332" t="s">
        <v>118</v>
      </c>
      <c r="K332">
        <v>2</v>
      </c>
    </row>
    <row r="333" spans="1:11" x14ac:dyDescent="0.25">
      <c r="A333">
        <v>408030518</v>
      </c>
      <c r="B333" t="s">
        <v>461</v>
      </c>
      <c r="C333" t="s">
        <v>375</v>
      </c>
      <c r="D333" t="s">
        <v>116</v>
      </c>
      <c r="E333">
        <v>1953.23</v>
      </c>
      <c r="F333">
        <v>3906.46</v>
      </c>
      <c r="H333">
        <v>5859.69</v>
      </c>
      <c r="I333" t="s">
        <v>123</v>
      </c>
      <c r="J333" t="s">
        <v>118</v>
      </c>
      <c r="K333">
        <v>2</v>
      </c>
    </row>
    <row r="334" spans="1:11" x14ac:dyDescent="0.25">
      <c r="A334">
        <v>408030534</v>
      </c>
      <c r="B334" t="s">
        <v>462</v>
      </c>
      <c r="C334" t="s">
        <v>375</v>
      </c>
      <c r="D334" t="s">
        <v>116</v>
      </c>
      <c r="E334">
        <v>1178.8599999999999</v>
      </c>
      <c r="F334">
        <v>1178.8599999999999</v>
      </c>
      <c r="H334">
        <v>2357.7199999999998</v>
      </c>
      <c r="I334" t="s">
        <v>117</v>
      </c>
      <c r="J334" t="s">
        <v>118</v>
      </c>
      <c r="K334">
        <v>1</v>
      </c>
    </row>
    <row r="335" spans="1:11" x14ac:dyDescent="0.25">
      <c r="A335">
        <v>408030542</v>
      </c>
      <c r="B335" t="s">
        <v>463</v>
      </c>
      <c r="C335" t="s">
        <v>375</v>
      </c>
      <c r="D335" t="s">
        <v>116</v>
      </c>
      <c r="E335">
        <v>1083.6300000000001</v>
      </c>
      <c r="F335">
        <v>1083.6300000000001</v>
      </c>
      <c r="H335">
        <v>2167.2600000000002</v>
      </c>
      <c r="I335" t="s">
        <v>117</v>
      </c>
      <c r="J335" t="s">
        <v>118</v>
      </c>
      <c r="K335">
        <v>1</v>
      </c>
    </row>
    <row r="336" spans="1:11" x14ac:dyDescent="0.25">
      <c r="A336">
        <v>408030550</v>
      </c>
      <c r="B336" t="s">
        <v>464</v>
      </c>
      <c r="C336" t="s">
        <v>375</v>
      </c>
      <c r="D336" t="s">
        <v>116</v>
      </c>
      <c r="E336">
        <v>1722.4</v>
      </c>
      <c r="F336">
        <v>3444.8</v>
      </c>
      <c r="H336">
        <v>5167.2</v>
      </c>
      <c r="I336" t="s">
        <v>123</v>
      </c>
      <c r="J336" t="s">
        <v>118</v>
      </c>
      <c r="K336">
        <v>2</v>
      </c>
    </row>
    <row r="337" spans="1:11" x14ac:dyDescent="0.25">
      <c r="A337">
        <v>408030569</v>
      </c>
      <c r="B337" t="s">
        <v>465</v>
      </c>
      <c r="C337" t="s">
        <v>375</v>
      </c>
      <c r="D337" t="s">
        <v>116</v>
      </c>
      <c r="E337">
        <v>1722.4</v>
      </c>
      <c r="F337">
        <v>3444.8</v>
      </c>
      <c r="H337">
        <v>5167.2</v>
      </c>
      <c r="I337" t="s">
        <v>123</v>
      </c>
      <c r="J337" t="s">
        <v>118</v>
      </c>
      <c r="K337">
        <v>2</v>
      </c>
    </row>
    <row r="338" spans="1:11" x14ac:dyDescent="0.25">
      <c r="A338">
        <v>408030577</v>
      </c>
      <c r="B338" t="s">
        <v>466</v>
      </c>
      <c r="C338" t="s">
        <v>375</v>
      </c>
      <c r="D338" t="s">
        <v>116</v>
      </c>
      <c r="E338">
        <v>1632.4</v>
      </c>
      <c r="F338">
        <v>3264.8</v>
      </c>
      <c r="H338">
        <v>4897.2</v>
      </c>
      <c r="I338" t="s">
        <v>123</v>
      </c>
      <c r="J338" t="s">
        <v>118</v>
      </c>
      <c r="K338">
        <v>2</v>
      </c>
    </row>
    <row r="339" spans="1:11" x14ac:dyDescent="0.25">
      <c r="A339">
        <v>408030585</v>
      </c>
      <c r="B339" t="s">
        <v>467</v>
      </c>
      <c r="C339" t="s">
        <v>375</v>
      </c>
      <c r="D339" t="s">
        <v>116</v>
      </c>
      <c r="E339">
        <v>964.94</v>
      </c>
      <c r="F339">
        <v>1929.88</v>
      </c>
      <c r="H339">
        <v>2894.82</v>
      </c>
      <c r="I339" t="s">
        <v>123</v>
      </c>
      <c r="J339" t="s">
        <v>118</v>
      </c>
      <c r="K339">
        <v>2</v>
      </c>
    </row>
    <row r="340" spans="1:11" x14ac:dyDescent="0.25">
      <c r="A340">
        <v>408030593</v>
      </c>
      <c r="B340" t="s">
        <v>468</v>
      </c>
      <c r="C340" t="s">
        <v>375</v>
      </c>
      <c r="D340" t="s">
        <v>116</v>
      </c>
      <c r="E340">
        <v>1632.4</v>
      </c>
      <c r="F340">
        <v>3264.8</v>
      </c>
      <c r="H340">
        <v>4897.2</v>
      </c>
      <c r="I340" t="s">
        <v>123</v>
      </c>
      <c r="J340" t="s">
        <v>118</v>
      </c>
      <c r="K340">
        <v>2</v>
      </c>
    </row>
    <row r="341" spans="1:11" x14ac:dyDescent="0.25">
      <c r="A341">
        <v>408030615</v>
      </c>
      <c r="B341" t="s">
        <v>469</v>
      </c>
      <c r="C341" t="s">
        <v>375</v>
      </c>
      <c r="D341" t="s">
        <v>116</v>
      </c>
      <c r="E341">
        <v>1928.11</v>
      </c>
      <c r="F341">
        <v>3856.22</v>
      </c>
      <c r="H341">
        <v>5784.33</v>
      </c>
      <c r="I341" t="s">
        <v>123</v>
      </c>
      <c r="J341" t="s">
        <v>118</v>
      </c>
      <c r="K341">
        <v>2</v>
      </c>
    </row>
    <row r="342" spans="1:11" x14ac:dyDescent="0.25">
      <c r="A342">
        <v>408030623</v>
      </c>
      <c r="B342" t="s">
        <v>470</v>
      </c>
      <c r="C342" t="s">
        <v>375</v>
      </c>
      <c r="D342" t="s">
        <v>116</v>
      </c>
      <c r="E342">
        <v>1614.24</v>
      </c>
      <c r="F342">
        <v>3228.48</v>
      </c>
      <c r="H342">
        <v>4842.72</v>
      </c>
      <c r="I342" t="s">
        <v>123</v>
      </c>
      <c r="J342" t="s">
        <v>118</v>
      </c>
      <c r="K342">
        <v>2</v>
      </c>
    </row>
    <row r="343" spans="1:11" x14ac:dyDescent="0.25">
      <c r="A343">
        <v>408030631</v>
      </c>
      <c r="B343" t="s">
        <v>471</v>
      </c>
      <c r="C343" t="s">
        <v>375</v>
      </c>
      <c r="D343" t="s">
        <v>116</v>
      </c>
      <c r="E343">
        <v>1612.11</v>
      </c>
      <c r="F343">
        <v>3224.22</v>
      </c>
      <c r="H343">
        <v>4836.33</v>
      </c>
      <c r="I343" t="s">
        <v>123</v>
      </c>
      <c r="J343" t="s">
        <v>118</v>
      </c>
      <c r="K343">
        <v>2</v>
      </c>
    </row>
    <row r="344" spans="1:11" x14ac:dyDescent="0.25">
      <c r="A344">
        <v>408030640</v>
      </c>
      <c r="B344" t="s">
        <v>472</v>
      </c>
      <c r="C344" t="s">
        <v>375</v>
      </c>
      <c r="D344" t="s">
        <v>116</v>
      </c>
      <c r="E344">
        <v>1413</v>
      </c>
      <c r="F344">
        <v>2826</v>
      </c>
      <c r="H344">
        <v>4239</v>
      </c>
      <c r="I344" t="s">
        <v>123</v>
      </c>
      <c r="J344" t="s">
        <v>118</v>
      </c>
      <c r="K344">
        <v>2</v>
      </c>
    </row>
    <row r="345" spans="1:11" x14ac:dyDescent="0.25">
      <c r="A345">
        <v>408030658</v>
      </c>
      <c r="B345" t="s">
        <v>473</v>
      </c>
      <c r="C345" t="s">
        <v>375</v>
      </c>
      <c r="D345" t="s">
        <v>116</v>
      </c>
      <c r="E345">
        <v>4251.29</v>
      </c>
      <c r="F345">
        <v>8502.58</v>
      </c>
      <c r="H345">
        <v>12753.87</v>
      </c>
      <c r="I345" t="s">
        <v>123</v>
      </c>
      <c r="J345" t="s">
        <v>118</v>
      </c>
      <c r="K345">
        <v>2</v>
      </c>
    </row>
    <row r="346" spans="1:11" x14ac:dyDescent="0.25">
      <c r="A346">
        <v>408030666</v>
      </c>
      <c r="B346" t="s">
        <v>474</v>
      </c>
      <c r="C346" t="s">
        <v>375</v>
      </c>
      <c r="D346" t="s">
        <v>116</v>
      </c>
      <c r="E346">
        <v>3780.09</v>
      </c>
      <c r="F346">
        <v>7560.18</v>
      </c>
      <c r="H346">
        <v>11340.27</v>
      </c>
      <c r="I346" t="s">
        <v>123</v>
      </c>
      <c r="J346" t="s">
        <v>118</v>
      </c>
      <c r="K346">
        <v>2</v>
      </c>
    </row>
    <row r="347" spans="1:11" x14ac:dyDescent="0.25">
      <c r="A347">
        <v>408030674</v>
      </c>
      <c r="B347" t="s">
        <v>475</v>
      </c>
      <c r="C347" t="s">
        <v>375</v>
      </c>
      <c r="D347" t="s">
        <v>116</v>
      </c>
      <c r="E347">
        <v>1720.27</v>
      </c>
      <c r="F347">
        <v>3440.54</v>
      </c>
      <c r="H347">
        <v>5160.8100000000004</v>
      </c>
      <c r="I347" t="s">
        <v>123</v>
      </c>
      <c r="J347" t="s">
        <v>118</v>
      </c>
      <c r="K347">
        <v>2</v>
      </c>
    </row>
    <row r="348" spans="1:11" x14ac:dyDescent="0.25">
      <c r="A348">
        <v>408030682</v>
      </c>
      <c r="B348" t="s">
        <v>476</v>
      </c>
      <c r="C348" t="s">
        <v>375</v>
      </c>
      <c r="D348" t="s">
        <v>116</v>
      </c>
      <c r="E348">
        <v>2006.34</v>
      </c>
      <c r="F348">
        <v>4012.68</v>
      </c>
      <c r="H348">
        <v>6019.02</v>
      </c>
      <c r="I348" t="s">
        <v>123</v>
      </c>
      <c r="J348" t="s">
        <v>118</v>
      </c>
      <c r="K348">
        <v>2</v>
      </c>
    </row>
    <row r="349" spans="1:11" x14ac:dyDescent="0.25">
      <c r="A349">
        <v>408030690</v>
      </c>
      <c r="B349" t="s">
        <v>477</v>
      </c>
      <c r="C349" t="s">
        <v>375</v>
      </c>
      <c r="D349" t="s">
        <v>116</v>
      </c>
      <c r="E349">
        <v>2873.08</v>
      </c>
      <c r="F349">
        <v>5746.16</v>
      </c>
      <c r="H349">
        <v>8619.24</v>
      </c>
      <c r="I349" t="s">
        <v>123</v>
      </c>
      <c r="J349" t="s">
        <v>118</v>
      </c>
      <c r="K349">
        <v>2</v>
      </c>
    </row>
    <row r="350" spans="1:11" x14ac:dyDescent="0.25">
      <c r="A350">
        <v>408030704</v>
      </c>
      <c r="B350" t="s">
        <v>478</v>
      </c>
      <c r="C350" t="s">
        <v>375</v>
      </c>
      <c r="D350" t="s">
        <v>116</v>
      </c>
      <c r="E350">
        <v>985.52</v>
      </c>
      <c r="F350">
        <v>1971.04</v>
      </c>
      <c r="H350">
        <v>2956.56</v>
      </c>
      <c r="I350" t="s">
        <v>123</v>
      </c>
      <c r="J350" t="s">
        <v>118</v>
      </c>
      <c r="K350">
        <v>2</v>
      </c>
    </row>
    <row r="351" spans="1:11" x14ac:dyDescent="0.25">
      <c r="A351">
        <v>408030712</v>
      </c>
      <c r="B351" t="s">
        <v>479</v>
      </c>
      <c r="C351" t="s">
        <v>375</v>
      </c>
      <c r="D351" t="s">
        <v>116</v>
      </c>
      <c r="E351">
        <v>2780.77</v>
      </c>
      <c r="F351">
        <v>5561.54</v>
      </c>
      <c r="H351">
        <v>8342.31</v>
      </c>
      <c r="I351" t="s">
        <v>123</v>
      </c>
      <c r="J351" t="s">
        <v>118</v>
      </c>
      <c r="K351">
        <v>2</v>
      </c>
    </row>
    <row r="352" spans="1:11" x14ac:dyDescent="0.25">
      <c r="A352">
        <v>408030720</v>
      </c>
      <c r="B352" t="s">
        <v>480</v>
      </c>
      <c r="C352" t="s">
        <v>375</v>
      </c>
      <c r="D352" t="s">
        <v>116</v>
      </c>
      <c r="E352">
        <v>2873.08</v>
      </c>
      <c r="F352">
        <v>5746.16</v>
      </c>
      <c r="H352">
        <v>8619.24</v>
      </c>
      <c r="I352" t="s">
        <v>123</v>
      </c>
      <c r="J352" t="s">
        <v>118</v>
      </c>
      <c r="K352">
        <v>2</v>
      </c>
    </row>
    <row r="353" spans="1:11" x14ac:dyDescent="0.25">
      <c r="A353">
        <v>408030739</v>
      </c>
      <c r="B353" t="s">
        <v>481</v>
      </c>
      <c r="C353" t="s">
        <v>375</v>
      </c>
      <c r="D353" t="s">
        <v>116</v>
      </c>
      <c r="E353">
        <v>2970.15</v>
      </c>
      <c r="F353">
        <v>5940.3</v>
      </c>
      <c r="H353">
        <v>8910.4500000000007</v>
      </c>
      <c r="I353" t="s">
        <v>123</v>
      </c>
      <c r="J353" t="s">
        <v>118</v>
      </c>
      <c r="K353">
        <v>2</v>
      </c>
    </row>
    <row r="354" spans="1:11" x14ac:dyDescent="0.25">
      <c r="A354">
        <v>408030747</v>
      </c>
      <c r="B354" t="s">
        <v>482</v>
      </c>
      <c r="C354" t="s">
        <v>375</v>
      </c>
      <c r="D354" t="s">
        <v>116</v>
      </c>
      <c r="E354">
        <v>1720.27</v>
      </c>
      <c r="F354">
        <v>3440.54</v>
      </c>
      <c r="H354">
        <v>5160.8100000000004</v>
      </c>
      <c r="I354" t="s">
        <v>123</v>
      </c>
      <c r="J354" t="s">
        <v>118</v>
      </c>
      <c r="K354">
        <v>2</v>
      </c>
    </row>
    <row r="355" spans="1:11" x14ac:dyDescent="0.25">
      <c r="A355">
        <v>408030755</v>
      </c>
      <c r="B355" t="s">
        <v>483</v>
      </c>
      <c r="C355" t="s">
        <v>375</v>
      </c>
      <c r="D355" t="s">
        <v>116</v>
      </c>
      <c r="E355">
        <v>262.95999999999998</v>
      </c>
      <c r="F355">
        <v>1051.8399999999999</v>
      </c>
      <c r="H355">
        <v>1314.8</v>
      </c>
      <c r="I355" t="s">
        <v>117</v>
      </c>
      <c r="J355" t="s">
        <v>118</v>
      </c>
      <c r="K355">
        <v>4</v>
      </c>
    </row>
    <row r="356" spans="1:11" x14ac:dyDescent="0.25">
      <c r="A356">
        <v>408030763</v>
      </c>
      <c r="B356" t="s">
        <v>484</v>
      </c>
      <c r="C356" t="s">
        <v>375</v>
      </c>
      <c r="D356" t="s">
        <v>116</v>
      </c>
      <c r="E356">
        <v>3781.53</v>
      </c>
      <c r="F356">
        <v>7563.06</v>
      </c>
      <c r="H356">
        <v>11344.59</v>
      </c>
      <c r="I356" t="s">
        <v>123</v>
      </c>
      <c r="J356" t="s">
        <v>118</v>
      </c>
      <c r="K356">
        <v>2</v>
      </c>
    </row>
    <row r="357" spans="1:11" x14ac:dyDescent="0.25">
      <c r="A357">
        <v>408030771</v>
      </c>
      <c r="B357" t="s">
        <v>485</v>
      </c>
      <c r="C357" t="s">
        <v>375</v>
      </c>
      <c r="D357" t="s">
        <v>116</v>
      </c>
      <c r="E357">
        <v>324.57</v>
      </c>
      <c r="F357">
        <v>649.14</v>
      </c>
      <c r="H357">
        <v>973.71</v>
      </c>
      <c r="I357" t="s">
        <v>123</v>
      </c>
      <c r="J357" t="s">
        <v>118</v>
      </c>
      <c r="K357">
        <v>2</v>
      </c>
    </row>
    <row r="358" spans="1:11" x14ac:dyDescent="0.25">
      <c r="A358">
        <v>408030780</v>
      </c>
      <c r="B358" t="s">
        <v>486</v>
      </c>
      <c r="C358" t="s">
        <v>375</v>
      </c>
      <c r="D358" t="s">
        <v>116</v>
      </c>
      <c r="E358">
        <v>1106.52</v>
      </c>
      <c r="F358">
        <v>2213.04</v>
      </c>
      <c r="H358">
        <v>3319.56</v>
      </c>
      <c r="I358" t="s">
        <v>123</v>
      </c>
      <c r="J358" t="s">
        <v>118</v>
      </c>
      <c r="K358">
        <v>2</v>
      </c>
    </row>
    <row r="359" spans="1:11" x14ac:dyDescent="0.25">
      <c r="A359">
        <v>408030798</v>
      </c>
      <c r="B359" t="s">
        <v>487</v>
      </c>
      <c r="C359" t="s">
        <v>375</v>
      </c>
      <c r="D359" t="s">
        <v>116</v>
      </c>
      <c r="E359">
        <v>985.52</v>
      </c>
      <c r="F359">
        <v>1971.04</v>
      </c>
      <c r="H359">
        <v>2956.56</v>
      </c>
      <c r="I359" t="s">
        <v>123</v>
      </c>
      <c r="J359" t="s">
        <v>118</v>
      </c>
      <c r="K359">
        <v>2</v>
      </c>
    </row>
    <row r="360" spans="1:11" x14ac:dyDescent="0.25">
      <c r="A360">
        <v>408030801</v>
      </c>
      <c r="B360" t="s">
        <v>488</v>
      </c>
      <c r="C360" t="s">
        <v>375</v>
      </c>
      <c r="D360" t="s">
        <v>116</v>
      </c>
      <c r="E360">
        <v>3781.53</v>
      </c>
      <c r="F360">
        <v>7563.06</v>
      </c>
      <c r="H360">
        <v>11344.59</v>
      </c>
      <c r="I360" t="s">
        <v>123</v>
      </c>
      <c r="J360" t="s">
        <v>118</v>
      </c>
      <c r="K360">
        <v>2</v>
      </c>
    </row>
    <row r="361" spans="1:11" x14ac:dyDescent="0.25">
      <c r="A361">
        <v>408030810</v>
      </c>
      <c r="B361" t="s">
        <v>489</v>
      </c>
      <c r="C361" t="s">
        <v>375</v>
      </c>
      <c r="D361" t="s">
        <v>116</v>
      </c>
      <c r="E361">
        <v>3781.53</v>
      </c>
      <c r="F361">
        <v>7563.06</v>
      </c>
      <c r="H361">
        <v>11344.59</v>
      </c>
      <c r="I361" t="s">
        <v>123</v>
      </c>
      <c r="J361" t="s">
        <v>118</v>
      </c>
      <c r="K361">
        <v>2</v>
      </c>
    </row>
    <row r="362" spans="1:11" x14ac:dyDescent="0.25">
      <c r="A362">
        <v>408030828</v>
      </c>
      <c r="B362" t="s">
        <v>490</v>
      </c>
      <c r="C362" t="s">
        <v>375</v>
      </c>
      <c r="D362" t="s">
        <v>116</v>
      </c>
      <c r="E362">
        <v>3781.53</v>
      </c>
      <c r="F362">
        <v>7563.06</v>
      </c>
      <c r="H362">
        <v>11344.59</v>
      </c>
      <c r="I362" t="s">
        <v>123</v>
      </c>
      <c r="J362" t="s">
        <v>118</v>
      </c>
      <c r="K362">
        <v>2</v>
      </c>
    </row>
    <row r="363" spans="1:11" x14ac:dyDescent="0.25">
      <c r="A363">
        <v>408030836</v>
      </c>
      <c r="B363" t="s">
        <v>491</v>
      </c>
      <c r="C363" t="s">
        <v>375</v>
      </c>
      <c r="D363" t="s">
        <v>116</v>
      </c>
      <c r="E363">
        <v>2640.73</v>
      </c>
      <c r="F363">
        <v>5281.46</v>
      </c>
      <c r="H363">
        <v>7922.19</v>
      </c>
      <c r="I363" t="s">
        <v>123</v>
      </c>
      <c r="J363" t="s">
        <v>118</v>
      </c>
      <c r="K363">
        <v>2</v>
      </c>
    </row>
    <row r="364" spans="1:11" x14ac:dyDescent="0.25">
      <c r="A364">
        <v>408030844</v>
      </c>
      <c r="B364" t="s">
        <v>492</v>
      </c>
      <c r="C364" t="s">
        <v>375</v>
      </c>
      <c r="D364" t="s">
        <v>116</v>
      </c>
      <c r="E364">
        <v>2640.73</v>
      </c>
      <c r="F364">
        <v>5281.46</v>
      </c>
      <c r="H364">
        <v>7922.19</v>
      </c>
      <c r="I364" t="s">
        <v>123</v>
      </c>
      <c r="J364" t="s">
        <v>118</v>
      </c>
      <c r="K364">
        <v>2</v>
      </c>
    </row>
    <row r="365" spans="1:11" x14ac:dyDescent="0.25">
      <c r="A365">
        <v>408030852</v>
      </c>
      <c r="B365" t="s">
        <v>493</v>
      </c>
      <c r="C365" t="s">
        <v>375</v>
      </c>
      <c r="D365" t="s">
        <v>116</v>
      </c>
      <c r="E365">
        <v>2640.73</v>
      </c>
      <c r="F365">
        <v>5281.46</v>
      </c>
      <c r="H365">
        <v>7922.19</v>
      </c>
      <c r="I365" t="s">
        <v>123</v>
      </c>
      <c r="J365" t="s">
        <v>118</v>
      </c>
      <c r="K365">
        <v>2</v>
      </c>
    </row>
    <row r="366" spans="1:11" x14ac:dyDescent="0.25">
      <c r="A366">
        <v>408030860</v>
      </c>
      <c r="B366" t="s">
        <v>494</v>
      </c>
      <c r="C366" t="s">
        <v>375</v>
      </c>
      <c r="D366" t="s">
        <v>116</v>
      </c>
      <c r="E366">
        <v>3589.94</v>
      </c>
      <c r="F366">
        <v>7179.88</v>
      </c>
      <c r="H366">
        <v>10769.82</v>
      </c>
      <c r="I366" t="s">
        <v>123</v>
      </c>
      <c r="J366" t="s">
        <v>118</v>
      </c>
      <c r="K366">
        <v>2</v>
      </c>
    </row>
    <row r="367" spans="1:11" x14ac:dyDescent="0.25">
      <c r="A367">
        <v>408030879</v>
      </c>
      <c r="B367" t="s">
        <v>495</v>
      </c>
      <c r="C367" t="s">
        <v>375</v>
      </c>
      <c r="D367" t="s">
        <v>116</v>
      </c>
      <c r="E367">
        <v>2640.73</v>
      </c>
      <c r="F367">
        <v>5281.46</v>
      </c>
      <c r="H367">
        <v>7922.19</v>
      </c>
      <c r="I367" t="s">
        <v>123</v>
      </c>
      <c r="J367" t="s">
        <v>118</v>
      </c>
      <c r="K367">
        <v>2</v>
      </c>
    </row>
    <row r="368" spans="1:11" x14ac:dyDescent="0.25">
      <c r="A368">
        <v>408030887</v>
      </c>
      <c r="B368" t="s">
        <v>496</v>
      </c>
      <c r="C368" t="s">
        <v>375</v>
      </c>
      <c r="D368" t="s">
        <v>116</v>
      </c>
      <c r="E368">
        <v>2640.73</v>
      </c>
      <c r="F368">
        <v>5281.46</v>
      </c>
      <c r="H368">
        <v>7922.19</v>
      </c>
      <c r="I368" t="s">
        <v>123</v>
      </c>
      <c r="J368" t="s">
        <v>118</v>
      </c>
      <c r="K368">
        <v>2</v>
      </c>
    </row>
    <row r="369" spans="1:11" x14ac:dyDescent="0.25">
      <c r="A369">
        <v>408030895</v>
      </c>
      <c r="B369" t="s">
        <v>497</v>
      </c>
      <c r="C369" t="s">
        <v>375</v>
      </c>
      <c r="D369" t="s">
        <v>116</v>
      </c>
      <c r="E369">
        <v>2620.73</v>
      </c>
      <c r="F369">
        <v>5241.46</v>
      </c>
      <c r="H369">
        <v>7862.19</v>
      </c>
      <c r="I369" t="s">
        <v>123</v>
      </c>
      <c r="J369" t="s">
        <v>118</v>
      </c>
      <c r="K369">
        <v>2</v>
      </c>
    </row>
    <row r="370" spans="1:11" x14ac:dyDescent="0.25">
      <c r="A370">
        <v>408030909</v>
      </c>
      <c r="B370" t="s">
        <v>498</v>
      </c>
      <c r="C370" t="s">
        <v>375</v>
      </c>
      <c r="D370" t="s">
        <v>116</v>
      </c>
      <c r="E370">
        <v>3752.89</v>
      </c>
      <c r="F370">
        <v>7505.78</v>
      </c>
      <c r="H370">
        <v>11258.67</v>
      </c>
      <c r="I370" t="s">
        <v>123</v>
      </c>
      <c r="J370" t="s">
        <v>118</v>
      </c>
      <c r="K370">
        <v>2</v>
      </c>
    </row>
    <row r="371" spans="1:11" x14ac:dyDescent="0.25">
      <c r="A371">
        <v>408030917</v>
      </c>
      <c r="B371" t="s">
        <v>499</v>
      </c>
      <c r="C371" t="s">
        <v>375</v>
      </c>
      <c r="D371" t="s">
        <v>116</v>
      </c>
      <c r="E371">
        <v>2781.7</v>
      </c>
      <c r="F371">
        <v>5563.4</v>
      </c>
      <c r="H371">
        <v>8345.1</v>
      </c>
      <c r="I371" t="s">
        <v>123</v>
      </c>
      <c r="J371" t="s">
        <v>118</v>
      </c>
      <c r="K371">
        <v>2</v>
      </c>
    </row>
    <row r="372" spans="1:11" x14ac:dyDescent="0.25">
      <c r="A372">
        <v>408040025</v>
      </c>
      <c r="B372" t="s">
        <v>500</v>
      </c>
      <c r="C372" t="s">
        <v>375</v>
      </c>
      <c r="D372" t="s">
        <v>116</v>
      </c>
      <c r="E372">
        <v>784.95</v>
      </c>
      <c r="F372">
        <v>1569.9</v>
      </c>
      <c r="H372">
        <v>2354.85</v>
      </c>
      <c r="I372" t="s">
        <v>117</v>
      </c>
      <c r="J372" t="s">
        <v>118</v>
      </c>
      <c r="K372">
        <v>2</v>
      </c>
    </row>
    <row r="373" spans="1:11" x14ac:dyDescent="0.25">
      <c r="A373">
        <v>408040033</v>
      </c>
      <c r="B373" t="s">
        <v>501</v>
      </c>
      <c r="C373" t="s">
        <v>375</v>
      </c>
      <c r="D373" t="s">
        <v>116</v>
      </c>
      <c r="E373">
        <v>784.95</v>
      </c>
      <c r="F373">
        <v>1569.9</v>
      </c>
      <c r="H373">
        <v>2354.85</v>
      </c>
      <c r="I373" t="s">
        <v>123</v>
      </c>
      <c r="J373" t="s">
        <v>118</v>
      </c>
      <c r="K373">
        <v>2</v>
      </c>
    </row>
    <row r="374" spans="1:11" x14ac:dyDescent="0.25">
      <c r="A374">
        <v>408040041</v>
      </c>
      <c r="B374" t="s">
        <v>502</v>
      </c>
      <c r="C374" t="s">
        <v>375</v>
      </c>
      <c r="D374" t="s">
        <v>116</v>
      </c>
      <c r="E374">
        <v>1635.27</v>
      </c>
      <c r="F374">
        <v>3270.54</v>
      </c>
      <c r="H374">
        <v>4905.8100000000004</v>
      </c>
      <c r="I374" t="s">
        <v>123</v>
      </c>
      <c r="J374" t="s">
        <v>118</v>
      </c>
      <c r="K374">
        <v>2</v>
      </c>
    </row>
    <row r="375" spans="1:11" x14ac:dyDescent="0.25">
      <c r="A375">
        <v>408040050</v>
      </c>
      <c r="B375" t="s">
        <v>503</v>
      </c>
      <c r="C375" t="s">
        <v>375</v>
      </c>
      <c r="D375" t="s">
        <v>116</v>
      </c>
      <c r="E375">
        <v>1570.66</v>
      </c>
      <c r="F375">
        <v>1570.66</v>
      </c>
      <c r="G375">
        <v>4210.78</v>
      </c>
      <c r="H375">
        <v>7352.1</v>
      </c>
      <c r="I375" t="s">
        <v>123</v>
      </c>
      <c r="J375" t="s">
        <v>118</v>
      </c>
      <c r="K375">
        <v>1</v>
      </c>
    </row>
    <row r="376" spans="1:11" x14ac:dyDescent="0.25">
      <c r="A376">
        <v>408040068</v>
      </c>
      <c r="B376" t="s">
        <v>504</v>
      </c>
      <c r="C376" t="s">
        <v>375</v>
      </c>
      <c r="D376" t="s">
        <v>116</v>
      </c>
      <c r="E376">
        <v>1916.09</v>
      </c>
      <c r="F376">
        <v>3832.18</v>
      </c>
      <c r="H376">
        <v>5748.27</v>
      </c>
      <c r="I376" t="s">
        <v>123</v>
      </c>
      <c r="J376" t="s">
        <v>118</v>
      </c>
      <c r="K376">
        <v>2</v>
      </c>
    </row>
    <row r="377" spans="1:11" x14ac:dyDescent="0.25">
      <c r="A377">
        <v>408040076</v>
      </c>
      <c r="B377" t="s">
        <v>505</v>
      </c>
      <c r="C377" t="s">
        <v>375</v>
      </c>
      <c r="D377" t="s">
        <v>116</v>
      </c>
      <c r="E377">
        <v>2404.14</v>
      </c>
      <c r="F377">
        <v>2404.14</v>
      </c>
      <c r="G377">
        <v>5203.67</v>
      </c>
      <c r="H377">
        <v>10011.950000000001</v>
      </c>
      <c r="I377" t="s">
        <v>123</v>
      </c>
      <c r="J377" t="s">
        <v>118</v>
      </c>
      <c r="K377">
        <v>1</v>
      </c>
    </row>
    <row r="378" spans="1:11" x14ac:dyDescent="0.25">
      <c r="A378">
        <v>408040084</v>
      </c>
      <c r="B378" t="s">
        <v>506</v>
      </c>
      <c r="C378" t="s">
        <v>375</v>
      </c>
      <c r="D378" t="s">
        <v>116</v>
      </c>
      <c r="E378">
        <v>2341.71</v>
      </c>
      <c r="F378">
        <v>2341.71</v>
      </c>
      <c r="G378">
        <v>3566.3</v>
      </c>
      <c r="H378">
        <v>8249.7199999999993</v>
      </c>
      <c r="I378" t="s">
        <v>123</v>
      </c>
      <c r="J378" t="s">
        <v>118</v>
      </c>
      <c r="K378">
        <v>1</v>
      </c>
    </row>
    <row r="379" spans="1:11" x14ac:dyDescent="0.25">
      <c r="A379">
        <v>408040092</v>
      </c>
      <c r="B379" t="s">
        <v>507</v>
      </c>
      <c r="C379" t="s">
        <v>375</v>
      </c>
      <c r="D379" t="s">
        <v>116</v>
      </c>
      <c r="E379">
        <v>1739.48</v>
      </c>
      <c r="F379">
        <v>1739.48</v>
      </c>
      <c r="G379">
        <v>7336.92</v>
      </c>
      <c r="H379">
        <v>10815.88</v>
      </c>
      <c r="I379" t="s">
        <v>123</v>
      </c>
      <c r="J379" t="s">
        <v>118</v>
      </c>
      <c r="K379">
        <v>1</v>
      </c>
    </row>
    <row r="380" spans="1:11" x14ac:dyDescent="0.25">
      <c r="A380">
        <v>408040122</v>
      </c>
      <c r="B380" t="s">
        <v>508</v>
      </c>
      <c r="C380" t="s">
        <v>375</v>
      </c>
      <c r="D380" t="s">
        <v>116</v>
      </c>
      <c r="E380">
        <v>759.43</v>
      </c>
      <c r="F380">
        <v>1518.86</v>
      </c>
      <c r="H380">
        <v>2278.29</v>
      </c>
      <c r="I380" t="s">
        <v>117</v>
      </c>
      <c r="J380" t="s">
        <v>118</v>
      </c>
      <c r="K380">
        <v>2</v>
      </c>
    </row>
    <row r="381" spans="1:11" x14ac:dyDescent="0.25">
      <c r="A381">
        <v>408040130</v>
      </c>
      <c r="B381" t="s">
        <v>509</v>
      </c>
      <c r="C381" t="s">
        <v>375</v>
      </c>
      <c r="D381" t="s">
        <v>116</v>
      </c>
      <c r="E381">
        <v>759.42</v>
      </c>
      <c r="F381">
        <v>1518.84</v>
      </c>
      <c r="H381">
        <v>2278.2600000000002</v>
      </c>
      <c r="I381" t="s">
        <v>117</v>
      </c>
      <c r="J381" t="s">
        <v>118</v>
      </c>
      <c r="K381">
        <v>2</v>
      </c>
    </row>
    <row r="382" spans="1:11" x14ac:dyDescent="0.25">
      <c r="A382">
        <v>408040149</v>
      </c>
      <c r="B382" t="s">
        <v>510</v>
      </c>
      <c r="C382" t="s">
        <v>375</v>
      </c>
      <c r="D382" t="s">
        <v>116</v>
      </c>
      <c r="E382">
        <v>784.95</v>
      </c>
      <c r="F382">
        <v>1569.9</v>
      </c>
      <c r="H382">
        <v>2354.85</v>
      </c>
      <c r="I382" t="s">
        <v>117</v>
      </c>
      <c r="J382" t="s">
        <v>118</v>
      </c>
      <c r="K382">
        <v>2</v>
      </c>
    </row>
    <row r="383" spans="1:11" x14ac:dyDescent="0.25">
      <c r="A383">
        <v>408040157</v>
      </c>
      <c r="B383" t="s">
        <v>511</v>
      </c>
      <c r="C383" t="s">
        <v>375</v>
      </c>
      <c r="D383" t="s">
        <v>116</v>
      </c>
      <c r="E383">
        <v>835.12</v>
      </c>
      <c r="F383">
        <v>1670.24</v>
      </c>
      <c r="H383">
        <v>2505.36</v>
      </c>
      <c r="I383" t="s">
        <v>123</v>
      </c>
      <c r="J383" t="s">
        <v>118</v>
      </c>
      <c r="K383">
        <v>2</v>
      </c>
    </row>
    <row r="384" spans="1:11" x14ac:dyDescent="0.25">
      <c r="A384">
        <v>408040165</v>
      </c>
      <c r="B384" t="s">
        <v>512</v>
      </c>
      <c r="C384" t="s">
        <v>375</v>
      </c>
      <c r="D384" t="s">
        <v>116</v>
      </c>
      <c r="E384">
        <v>1602.17</v>
      </c>
      <c r="F384">
        <v>3204.34</v>
      </c>
      <c r="H384">
        <v>4806.51</v>
      </c>
      <c r="I384" t="s">
        <v>117</v>
      </c>
      <c r="J384" t="s">
        <v>118</v>
      </c>
      <c r="K384">
        <v>2</v>
      </c>
    </row>
    <row r="385" spans="1:12" x14ac:dyDescent="0.25">
      <c r="A385">
        <v>408040173</v>
      </c>
      <c r="B385" t="s">
        <v>513</v>
      </c>
      <c r="C385" t="s">
        <v>375</v>
      </c>
      <c r="D385" t="s">
        <v>116</v>
      </c>
      <c r="E385">
        <v>150.04</v>
      </c>
      <c r="F385">
        <v>300.08</v>
      </c>
      <c r="H385">
        <v>450.12</v>
      </c>
      <c r="I385" t="s">
        <v>123</v>
      </c>
      <c r="J385" t="s">
        <v>118</v>
      </c>
      <c r="K385">
        <v>2</v>
      </c>
    </row>
    <row r="386" spans="1:12" x14ac:dyDescent="0.25">
      <c r="A386">
        <v>408050039</v>
      </c>
      <c r="B386" t="s">
        <v>514</v>
      </c>
      <c r="C386" t="s">
        <v>375</v>
      </c>
      <c r="D386" t="s">
        <v>116</v>
      </c>
      <c r="E386">
        <v>371.12</v>
      </c>
      <c r="F386">
        <v>1113.3599999999999</v>
      </c>
      <c r="H386">
        <v>1484.48</v>
      </c>
      <c r="I386" t="s">
        <v>117</v>
      </c>
      <c r="J386" t="s">
        <v>118</v>
      </c>
      <c r="K386">
        <v>2.9999999999999996</v>
      </c>
    </row>
    <row r="387" spans="1:12" x14ac:dyDescent="0.25">
      <c r="A387">
        <v>408050047</v>
      </c>
      <c r="B387" t="s">
        <v>515</v>
      </c>
      <c r="C387" t="s">
        <v>375</v>
      </c>
      <c r="D387" t="s">
        <v>116</v>
      </c>
      <c r="E387">
        <v>1602.18</v>
      </c>
      <c r="F387">
        <v>3204.36</v>
      </c>
      <c r="H387">
        <v>4806.54</v>
      </c>
      <c r="I387" t="s">
        <v>123</v>
      </c>
      <c r="J387" t="s">
        <v>118</v>
      </c>
      <c r="K387">
        <v>2</v>
      </c>
    </row>
    <row r="388" spans="1:12" x14ac:dyDescent="0.25">
      <c r="A388">
        <v>408050055</v>
      </c>
      <c r="B388" t="s">
        <v>516</v>
      </c>
      <c r="C388" t="s">
        <v>375</v>
      </c>
      <c r="D388" t="s">
        <v>116</v>
      </c>
      <c r="E388">
        <v>2207.1999999999998</v>
      </c>
      <c r="F388">
        <v>2207.1999999999998</v>
      </c>
      <c r="G388">
        <v>17244.439999999999</v>
      </c>
      <c r="H388">
        <v>21658.84</v>
      </c>
      <c r="I388" t="s">
        <v>123</v>
      </c>
      <c r="J388" t="s">
        <v>118</v>
      </c>
      <c r="K388">
        <v>1</v>
      </c>
    </row>
    <row r="389" spans="1:12" x14ac:dyDescent="0.25">
      <c r="A389">
        <v>408050063</v>
      </c>
      <c r="B389" t="s">
        <v>517</v>
      </c>
      <c r="C389" t="s">
        <v>375</v>
      </c>
      <c r="D389" t="s">
        <v>116</v>
      </c>
      <c r="E389">
        <v>1653.73</v>
      </c>
      <c r="F389">
        <v>1653.73</v>
      </c>
      <c r="G389">
        <v>6176.4</v>
      </c>
      <c r="H389">
        <v>9483.86</v>
      </c>
      <c r="I389" t="s">
        <v>123</v>
      </c>
      <c r="J389" t="s">
        <v>118</v>
      </c>
      <c r="K389">
        <v>1</v>
      </c>
    </row>
    <row r="390" spans="1:12" x14ac:dyDescent="0.25">
      <c r="A390">
        <v>408050071</v>
      </c>
      <c r="B390" t="s">
        <v>518</v>
      </c>
      <c r="C390" t="s">
        <v>375</v>
      </c>
      <c r="D390" t="s">
        <v>116</v>
      </c>
      <c r="E390">
        <v>1154.8399999999999</v>
      </c>
      <c r="F390">
        <v>2309.6799999999998</v>
      </c>
      <c r="H390">
        <v>3464.52</v>
      </c>
      <c r="I390" t="s">
        <v>123</v>
      </c>
      <c r="J390" t="s">
        <v>118</v>
      </c>
      <c r="K390">
        <v>2</v>
      </c>
    </row>
    <row r="391" spans="1:12" x14ac:dyDescent="0.25">
      <c r="A391">
        <v>408050101</v>
      </c>
      <c r="B391" t="s">
        <v>519</v>
      </c>
      <c r="C391" t="s">
        <v>375</v>
      </c>
      <c r="D391" t="s">
        <v>116</v>
      </c>
      <c r="E391">
        <v>344.06</v>
      </c>
      <c r="F391">
        <v>1032.18</v>
      </c>
      <c r="H391">
        <v>1376.24</v>
      </c>
      <c r="I391" t="s">
        <v>117</v>
      </c>
      <c r="J391" t="s">
        <v>118</v>
      </c>
      <c r="K391">
        <v>3</v>
      </c>
    </row>
    <row r="392" spans="1:12" x14ac:dyDescent="0.25">
      <c r="A392">
        <v>408050110</v>
      </c>
      <c r="B392" t="s">
        <v>520</v>
      </c>
      <c r="C392" t="s">
        <v>375</v>
      </c>
      <c r="D392" t="s">
        <v>116</v>
      </c>
      <c r="E392">
        <v>1602.18</v>
      </c>
      <c r="F392">
        <v>1602.18</v>
      </c>
      <c r="H392">
        <v>3204.36</v>
      </c>
      <c r="I392" t="s">
        <v>117</v>
      </c>
      <c r="J392" t="s">
        <v>118</v>
      </c>
      <c r="K392">
        <v>1</v>
      </c>
    </row>
    <row r="393" spans="1:12" x14ac:dyDescent="0.25">
      <c r="A393">
        <v>408050128</v>
      </c>
      <c r="B393" t="s">
        <v>521</v>
      </c>
      <c r="C393" t="s">
        <v>375</v>
      </c>
      <c r="D393" t="s">
        <v>116</v>
      </c>
      <c r="E393">
        <v>273.14999999999998</v>
      </c>
      <c r="F393">
        <v>1092.5999999999999</v>
      </c>
      <c r="H393">
        <v>1365.75</v>
      </c>
      <c r="I393" t="s">
        <v>117</v>
      </c>
      <c r="J393" t="s">
        <v>118</v>
      </c>
      <c r="K393">
        <v>4</v>
      </c>
    </row>
    <row r="394" spans="1:12" x14ac:dyDescent="0.25">
      <c r="A394">
        <v>408050136</v>
      </c>
      <c r="B394" t="s">
        <v>522</v>
      </c>
      <c r="C394" t="s">
        <v>375</v>
      </c>
      <c r="D394" t="s">
        <v>116</v>
      </c>
      <c r="E394">
        <v>1602.18</v>
      </c>
      <c r="F394">
        <v>1602.18</v>
      </c>
      <c r="H394">
        <v>3204.36</v>
      </c>
      <c r="I394" t="s">
        <v>117</v>
      </c>
      <c r="J394" t="s">
        <v>118</v>
      </c>
      <c r="K394">
        <v>1</v>
      </c>
    </row>
    <row r="395" spans="1:12" x14ac:dyDescent="0.25">
      <c r="A395">
        <v>408050144</v>
      </c>
      <c r="B395" t="s">
        <v>523</v>
      </c>
      <c r="C395" t="s">
        <v>375</v>
      </c>
      <c r="D395" t="s">
        <v>116</v>
      </c>
      <c r="E395">
        <v>432.14</v>
      </c>
      <c r="F395">
        <v>1296.42</v>
      </c>
      <c r="H395">
        <v>1728.56</v>
      </c>
      <c r="I395" t="s">
        <v>117</v>
      </c>
      <c r="J395" t="s">
        <v>118</v>
      </c>
      <c r="K395">
        <v>3.0000000000000004</v>
      </c>
    </row>
    <row r="396" spans="1:12" x14ac:dyDescent="0.25">
      <c r="A396">
        <v>408050152</v>
      </c>
      <c r="B396" t="s">
        <v>524</v>
      </c>
      <c r="C396" t="s">
        <v>375</v>
      </c>
      <c r="D396" t="s">
        <v>116</v>
      </c>
      <c r="E396">
        <v>578.89</v>
      </c>
      <c r="F396">
        <v>1157.78</v>
      </c>
      <c r="H396">
        <v>1736.67</v>
      </c>
      <c r="I396" t="s">
        <v>117</v>
      </c>
      <c r="J396" t="s">
        <v>118</v>
      </c>
      <c r="K396">
        <v>2</v>
      </c>
    </row>
    <row r="397" spans="1:12" x14ac:dyDescent="0.25">
      <c r="A397">
        <v>408050160</v>
      </c>
      <c r="B397" t="s">
        <v>525</v>
      </c>
      <c r="C397" t="s">
        <v>375</v>
      </c>
      <c r="D397" t="s">
        <v>116</v>
      </c>
      <c r="E397">
        <v>2294.3200000000002</v>
      </c>
      <c r="F397">
        <v>4588.6400000000003</v>
      </c>
      <c r="H397">
        <v>6882.96</v>
      </c>
      <c r="I397" t="s">
        <v>117</v>
      </c>
      <c r="J397" t="s">
        <v>118</v>
      </c>
      <c r="K397">
        <v>2</v>
      </c>
    </row>
    <row r="398" spans="1:12" x14ac:dyDescent="0.25">
      <c r="A398">
        <v>408050179</v>
      </c>
      <c r="B398" t="s">
        <v>526</v>
      </c>
      <c r="C398" t="s">
        <v>375</v>
      </c>
      <c r="D398" t="s">
        <v>116</v>
      </c>
      <c r="E398">
        <v>1602.18</v>
      </c>
      <c r="F398">
        <v>1602.18</v>
      </c>
      <c r="H398">
        <v>3204.36</v>
      </c>
      <c r="I398" t="s">
        <v>117</v>
      </c>
      <c r="J398" t="s">
        <v>118</v>
      </c>
      <c r="K398">
        <v>1</v>
      </c>
    </row>
    <row r="399" spans="1:12" x14ac:dyDescent="0.25">
      <c r="A399">
        <v>408050322</v>
      </c>
      <c r="B399" t="s">
        <v>527</v>
      </c>
      <c r="C399" t="s">
        <v>375</v>
      </c>
      <c r="D399" t="s">
        <v>116</v>
      </c>
      <c r="E399">
        <v>213.3</v>
      </c>
      <c r="F399">
        <v>1066.5</v>
      </c>
      <c r="H399">
        <v>1279.8</v>
      </c>
      <c r="I399" t="s">
        <v>117</v>
      </c>
      <c r="J399" t="s">
        <v>118</v>
      </c>
      <c r="K399">
        <v>5</v>
      </c>
      <c r="L399">
        <v>213.3</v>
      </c>
    </row>
    <row r="400" spans="1:12" x14ac:dyDescent="0.25">
      <c r="A400">
        <v>408050330</v>
      </c>
      <c r="B400" t="s">
        <v>528</v>
      </c>
      <c r="C400" t="s">
        <v>375</v>
      </c>
      <c r="D400" t="s">
        <v>116</v>
      </c>
      <c r="E400">
        <v>171.94</v>
      </c>
      <c r="F400">
        <v>1031.6400000000001</v>
      </c>
      <c r="H400">
        <v>1203.58</v>
      </c>
      <c r="I400" t="s">
        <v>117</v>
      </c>
      <c r="J400" t="s">
        <v>118</v>
      </c>
      <c r="K400">
        <v>6.0000000000000009</v>
      </c>
      <c r="L400">
        <v>343.88000000000017</v>
      </c>
    </row>
    <row r="401" spans="1:11" x14ac:dyDescent="0.25">
      <c r="A401">
        <v>408050349</v>
      </c>
      <c r="B401" t="s">
        <v>529</v>
      </c>
      <c r="C401" t="s">
        <v>375</v>
      </c>
      <c r="D401" t="s">
        <v>116</v>
      </c>
      <c r="E401">
        <v>344.52</v>
      </c>
      <c r="F401">
        <v>1033.56</v>
      </c>
      <c r="H401">
        <v>1378.08</v>
      </c>
      <c r="I401" t="s">
        <v>117</v>
      </c>
      <c r="J401" t="s">
        <v>118</v>
      </c>
      <c r="K401">
        <v>3</v>
      </c>
    </row>
    <row r="402" spans="1:11" x14ac:dyDescent="0.25">
      <c r="A402">
        <v>408050357</v>
      </c>
      <c r="B402" t="s">
        <v>530</v>
      </c>
      <c r="C402" t="s">
        <v>375</v>
      </c>
      <c r="D402" t="s">
        <v>116</v>
      </c>
      <c r="E402">
        <v>284.06</v>
      </c>
      <c r="F402">
        <v>1136.24</v>
      </c>
      <c r="H402">
        <v>1420.3</v>
      </c>
      <c r="I402" t="s">
        <v>117</v>
      </c>
      <c r="J402" t="s">
        <v>118</v>
      </c>
      <c r="K402">
        <v>4</v>
      </c>
    </row>
    <row r="403" spans="1:11" x14ac:dyDescent="0.25">
      <c r="A403">
        <v>408050373</v>
      </c>
      <c r="B403" t="s">
        <v>531</v>
      </c>
      <c r="C403" t="s">
        <v>375</v>
      </c>
      <c r="D403" t="s">
        <v>116</v>
      </c>
      <c r="E403">
        <v>243.81</v>
      </c>
      <c r="F403">
        <v>975.24</v>
      </c>
      <c r="H403">
        <v>1219.05</v>
      </c>
      <c r="I403" t="s">
        <v>117</v>
      </c>
      <c r="J403" t="s">
        <v>118</v>
      </c>
      <c r="K403">
        <v>4</v>
      </c>
    </row>
    <row r="404" spans="1:11" x14ac:dyDescent="0.25">
      <c r="A404">
        <v>408050390</v>
      </c>
      <c r="B404" t="s">
        <v>532</v>
      </c>
      <c r="C404" t="s">
        <v>375</v>
      </c>
      <c r="D404" t="s">
        <v>116</v>
      </c>
      <c r="E404">
        <v>498.16</v>
      </c>
      <c r="F404">
        <v>996.32</v>
      </c>
      <c r="H404">
        <v>1494.48</v>
      </c>
      <c r="I404" t="s">
        <v>117</v>
      </c>
      <c r="J404" t="s">
        <v>118</v>
      </c>
      <c r="K404">
        <v>2</v>
      </c>
    </row>
    <row r="405" spans="1:11" x14ac:dyDescent="0.25">
      <c r="A405">
        <v>408050403</v>
      </c>
      <c r="B405" t="s">
        <v>533</v>
      </c>
      <c r="C405" t="s">
        <v>375</v>
      </c>
      <c r="D405" t="s">
        <v>116</v>
      </c>
      <c r="E405">
        <v>1602.18</v>
      </c>
      <c r="F405">
        <v>3204.36</v>
      </c>
      <c r="H405">
        <v>4806.54</v>
      </c>
      <c r="I405" t="s">
        <v>123</v>
      </c>
      <c r="J405" t="s">
        <v>118</v>
      </c>
      <c r="K405">
        <v>2</v>
      </c>
    </row>
    <row r="406" spans="1:11" x14ac:dyDescent="0.25">
      <c r="A406">
        <v>408050411</v>
      </c>
      <c r="B406" t="s">
        <v>534</v>
      </c>
      <c r="C406" t="s">
        <v>375</v>
      </c>
      <c r="D406" t="s">
        <v>116</v>
      </c>
      <c r="E406">
        <v>614.28</v>
      </c>
      <c r="F406">
        <v>1228.56</v>
      </c>
      <c r="H406">
        <v>1842.84</v>
      </c>
      <c r="I406" t="s">
        <v>123</v>
      </c>
      <c r="J406" t="s">
        <v>118</v>
      </c>
      <c r="K406">
        <v>2</v>
      </c>
    </row>
    <row r="407" spans="1:11" x14ac:dyDescent="0.25">
      <c r="A407">
        <v>408050438</v>
      </c>
      <c r="B407" t="s">
        <v>535</v>
      </c>
      <c r="C407" t="s">
        <v>375</v>
      </c>
      <c r="D407" t="s">
        <v>116</v>
      </c>
      <c r="E407">
        <v>759.42</v>
      </c>
      <c r="F407">
        <v>1518.84</v>
      </c>
      <c r="H407">
        <v>2278.2600000000002</v>
      </c>
      <c r="I407" t="s">
        <v>117</v>
      </c>
      <c r="J407" t="s">
        <v>118</v>
      </c>
      <c r="K407">
        <v>2</v>
      </c>
    </row>
    <row r="408" spans="1:11" x14ac:dyDescent="0.25">
      <c r="A408">
        <v>408050446</v>
      </c>
      <c r="B408" t="s">
        <v>536</v>
      </c>
      <c r="C408" t="s">
        <v>375</v>
      </c>
      <c r="D408" t="s">
        <v>116</v>
      </c>
      <c r="E408">
        <v>268.41000000000003</v>
      </c>
      <c r="F408">
        <v>1073.6400000000001</v>
      </c>
      <c r="H408">
        <v>1342.05</v>
      </c>
      <c r="I408" t="s">
        <v>117</v>
      </c>
      <c r="J408" t="s">
        <v>118</v>
      </c>
      <c r="K408">
        <v>4</v>
      </c>
    </row>
    <row r="409" spans="1:11" x14ac:dyDescent="0.25">
      <c r="A409">
        <v>408050659</v>
      </c>
      <c r="B409" t="s">
        <v>537</v>
      </c>
      <c r="C409" t="s">
        <v>375</v>
      </c>
      <c r="D409" t="s">
        <v>116</v>
      </c>
      <c r="E409">
        <v>355.81</v>
      </c>
      <c r="F409">
        <v>1067.43</v>
      </c>
      <c r="H409">
        <v>1423.24</v>
      </c>
      <c r="I409" t="s">
        <v>117</v>
      </c>
      <c r="J409" t="s">
        <v>118</v>
      </c>
      <c r="K409">
        <v>3</v>
      </c>
    </row>
    <row r="410" spans="1:11" x14ac:dyDescent="0.25">
      <c r="A410">
        <v>408050667</v>
      </c>
      <c r="B410" t="s">
        <v>538</v>
      </c>
      <c r="C410" t="s">
        <v>375</v>
      </c>
      <c r="D410" t="s">
        <v>116</v>
      </c>
      <c r="E410">
        <v>473.83</v>
      </c>
      <c r="F410">
        <v>947.66</v>
      </c>
      <c r="H410">
        <v>1421.49</v>
      </c>
      <c r="I410" t="s">
        <v>117</v>
      </c>
      <c r="J410" t="s">
        <v>118</v>
      </c>
      <c r="K410">
        <v>2</v>
      </c>
    </row>
    <row r="411" spans="1:11" x14ac:dyDescent="0.25">
      <c r="A411">
        <v>408050675</v>
      </c>
      <c r="B411" t="s">
        <v>539</v>
      </c>
      <c r="C411" t="s">
        <v>375</v>
      </c>
      <c r="D411" t="s">
        <v>116</v>
      </c>
      <c r="E411">
        <v>524.42999999999995</v>
      </c>
      <c r="F411">
        <v>1048.8599999999999</v>
      </c>
      <c r="H411">
        <v>1573.29</v>
      </c>
      <c r="I411" t="s">
        <v>117</v>
      </c>
      <c r="J411" t="s">
        <v>118</v>
      </c>
      <c r="K411">
        <v>2</v>
      </c>
    </row>
    <row r="412" spans="1:11" x14ac:dyDescent="0.25">
      <c r="A412">
        <v>408050721</v>
      </c>
      <c r="B412" t="s">
        <v>540</v>
      </c>
      <c r="C412" t="s">
        <v>375</v>
      </c>
      <c r="D412" t="s">
        <v>116</v>
      </c>
      <c r="E412">
        <v>268.42</v>
      </c>
      <c r="F412">
        <v>1073.68</v>
      </c>
      <c r="H412">
        <v>1342.1</v>
      </c>
      <c r="I412" t="s">
        <v>117</v>
      </c>
      <c r="J412" t="s">
        <v>118</v>
      </c>
      <c r="K412">
        <v>4</v>
      </c>
    </row>
    <row r="413" spans="1:11" x14ac:dyDescent="0.25">
      <c r="A413">
        <v>408050730</v>
      </c>
      <c r="B413" t="s">
        <v>541</v>
      </c>
      <c r="C413" t="s">
        <v>375</v>
      </c>
      <c r="D413" t="s">
        <v>116</v>
      </c>
      <c r="E413">
        <v>268.42</v>
      </c>
      <c r="F413">
        <v>1073.68</v>
      </c>
      <c r="H413">
        <v>1342.1</v>
      </c>
      <c r="I413" t="s">
        <v>117</v>
      </c>
      <c r="J413" t="s">
        <v>118</v>
      </c>
      <c r="K413">
        <v>4</v>
      </c>
    </row>
    <row r="414" spans="1:11" x14ac:dyDescent="0.25">
      <c r="A414">
        <v>408050748</v>
      </c>
      <c r="B414" t="s">
        <v>542</v>
      </c>
      <c r="C414" t="s">
        <v>375</v>
      </c>
      <c r="D414" t="s">
        <v>116</v>
      </c>
      <c r="E414">
        <v>268.42</v>
      </c>
      <c r="F414">
        <v>1073.68</v>
      </c>
      <c r="H414">
        <v>1342.1</v>
      </c>
      <c r="I414" t="s">
        <v>117</v>
      </c>
      <c r="J414" t="s">
        <v>118</v>
      </c>
      <c r="K414">
        <v>4</v>
      </c>
    </row>
    <row r="415" spans="1:11" x14ac:dyDescent="0.25">
      <c r="A415">
        <v>408050756</v>
      </c>
      <c r="B415" t="s">
        <v>543</v>
      </c>
      <c r="C415" t="s">
        <v>375</v>
      </c>
      <c r="D415" t="s">
        <v>116</v>
      </c>
      <c r="E415">
        <v>344.52</v>
      </c>
      <c r="F415">
        <v>689.04</v>
      </c>
      <c r="H415">
        <v>1033.56</v>
      </c>
      <c r="I415" t="s">
        <v>123</v>
      </c>
      <c r="J415" t="s">
        <v>118</v>
      </c>
      <c r="K415">
        <v>2</v>
      </c>
    </row>
    <row r="416" spans="1:11" x14ac:dyDescent="0.25">
      <c r="A416">
        <v>408050764</v>
      </c>
      <c r="B416" t="s">
        <v>544</v>
      </c>
      <c r="C416" t="s">
        <v>375</v>
      </c>
      <c r="D416" t="s">
        <v>116</v>
      </c>
      <c r="E416">
        <v>284.06</v>
      </c>
      <c r="F416">
        <v>1136.24</v>
      </c>
      <c r="H416">
        <v>1420.3</v>
      </c>
      <c r="I416" t="s">
        <v>117</v>
      </c>
      <c r="J416" t="s">
        <v>118</v>
      </c>
      <c r="K416">
        <v>4</v>
      </c>
    </row>
    <row r="417" spans="1:11" x14ac:dyDescent="0.25">
      <c r="A417">
        <v>408050772</v>
      </c>
      <c r="B417" t="s">
        <v>545</v>
      </c>
      <c r="C417" t="s">
        <v>375</v>
      </c>
      <c r="D417" t="s">
        <v>116</v>
      </c>
      <c r="E417">
        <v>344.52</v>
      </c>
      <c r="F417">
        <v>689.04</v>
      </c>
      <c r="H417">
        <v>1033.56</v>
      </c>
      <c r="I417" t="s">
        <v>123</v>
      </c>
      <c r="J417" t="s">
        <v>118</v>
      </c>
      <c r="K417">
        <v>2</v>
      </c>
    </row>
    <row r="418" spans="1:11" x14ac:dyDescent="0.25">
      <c r="A418">
        <v>408050780</v>
      </c>
      <c r="B418" t="s">
        <v>546</v>
      </c>
      <c r="C418" t="s">
        <v>375</v>
      </c>
      <c r="D418" t="s">
        <v>116</v>
      </c>
      <c r="E418">
        <v>298.41000000000003</v>
      </c>
      <c r="F418">
        <v>1193.6400000000001</v>
      </c>
      <c r="H418">
        <v>1492.05</v>
      </c>
      <c r="I418" t="s">
        <v>117</v>
      </c>
      <c r="J418" t="s">
        <v>118</v>
      </c>
      <c r="K418">
        <v>4</v>
      </c>
    </row>
    <row r="419" spans="1:11" x14ac:dyDescent="0.25">
      <c r="A419">
        <v>408050799</v>
      </c>
      <c r="B419" t="s">
        <v>547</v>
      </c>
      <c r="C419" t="s">
        <v>375</v>
      </c>
      <c r="D419" t="s">
        <v>116</v>
      </c>
      <c r="E419">
        <v>759.42</v>
      </c>
      <c r="F419">
        <v>1518.84</v>
      </c>
      <c r="H419">
        <v>2278.2600000000002</v>
      </c>
      <c r="I419" t="s">
        <v>117</v>
      </c>
      <c r="J419" t="s">
        <v>118</v>
      </c>
      <c r="K419">
        <v>2</v>
      </c>
    </row>
    <row r="420" spans="1:11" x14ac:dyDescent="0.25">
      <c r="A420">
        <v>408050802</v>
      </c>
      <c r="B420" t="s">
        <v>548</v>
      </c>
      <c r="C420" t="s">
        <v>375</v>
      </c>
      <c r="D420" t="s">
        <v>116</v>
      </c>
      <c r="E420">
        <v>759.42</v>
      </c>
      <c r="F420">
        <v>1518.84</v>
      </c>
      <c r="H420">
        <v>2278.2600000000002</v>
      </c>
      <c r="I420" t="s">
        <v>117</v>
      </c>
      <c r="J420" t="s">
        <v>118</v>
      </c>
      <c r="K420">
        <v>2</v>
      </c>
    </row>
    <row r="421" spans="1:11" x14ac:dyDescent="0.25">
      <c r="A421">
        <v>408050810</v>
      </c>
      <c r="B421" t="s">
        <v>549</v>
      </c>
      <c r="C421" t="s">
        <v>375</v>
      </c>
      <c r="D421" t="s">
        <v>116</v>
      </c>
      <c r="E421">
        <v>1010.77</v>
      </c>
      <c r="F421">
        <v>3032.31</v>
      </c>
      <c r="H421">
        <v>4043.08</v>
      </c>
      <c r="I421" t="s">
        <v>117</v>
      </c>
      <c r="J421" t="s">
        <v>118</v>
      </c>
      <c r="K421">
        <v>3</v>
      </c>
    </row>
    <row r="422" spans="1:11" x14ac:dyDescent="0.25">
      <c r="A422">
        <v>408050829</v>
      </c>
      <c r="B422" t="s">
        <v>550</v>
      </c>
      <c r="C422" t="s">
        <v>375</v>
      </c>
      <c r="D422" t="s">
        <v>116</v>
      </c>
      <c r="E422">
        <v>268.41000000000003</v>
      </c>
      <c r="F422">
        <v>1073.6400000000001</v>
      </c>
      <c r="H422">
        <v>1342.05</v>
      </c>
      <c r="I422" t="s">
        <v>117</v>
      </c>
      <c r="J422" t="s">
        <v>118</v>
      </c>
      <c r="K422">
        <v>4</v>
      </c>
    </row>
    <row r="423" spans="1:11" x14ac:dyDescent="0.25">
      <c r="A423">
        <v>408050837</v>
      </c>
      <c r="B423" t="s">
        <v>551</v>
      </c>
      <c r="C423" t="s">
        <v>375</v>
      </c>
      <c r="D423" t="s">
        <v>116</v>
      </c>
      <c r="E423">
        <v>759.42</v>
      </c>
      <c r="F423">
        <v>1518.84</v>
      </c>
      <c r="H423">
        <v>2278.2600000000002</v>
      </c>
      <c r="I423" t="s">
        <v>117</v>
      </c>
      <c r="J423" t="s">
        <v>118</v>
      </c>
      <c r="K423">
        <v>2</v>
      </c>
    </row>
    <row r="424" spans="1:11" x14ac:dyDescent="0.25">
      <c r="A424">
        <v>408050845</v>
      </c>
      <c r="B424" t="s">
        <v>552</v>
      </c>
      <c r="C424" t="s">
        <v>375</v>
      </c>
      <c r="D424" t="s">
        <v>116</v>
      </c>
      <c r="E424">
        <v>397.15</v>
      </c>
      <c r="F424">
        <v>1191.45</v>
      </c>
      <c r="H424">
        <v>1588.6</v>
      </c>
      <c r="I424" t="s">
        <v>117</v>
      </c>
      <c r="J424" t="s">
        <v>118</v>
      </c>
      <c r="K424">
        <v>3.0000000000000004</v>
      </c>
    </row>
    <row r="425" spans="1:11" x14ac:dyDescent="0.25">
      <c r="A425">
        <v>408050861</v>
      </c>
      <c r="B425" t="s">
        <v>553</v>
      </c>
      <c r="C425" t="s">
        <v>375</v>
      </c>
      <c r="D425" t="s">
        <v>116</v>
      </c>
      <c r="E425">
        <v>769.41</v>
      </c>
      <c r="F425">
        <v>1538.82</v>
      </c>
      <c r="H425">
        <v>2308.23</v>
      </c>
      <c r="I425" t="s">
        <v>117</v>
      </c>
      <c r="J425" t="s">
        <v>118</v>
      </c>
      <c r="K425">
        <v>2</v>
      </c>
    </row>
    <row r="426" spans="1:11" x14ac:dyDescent="0.25">
      <c r="A426">
        <v>408050870</v>
      </c>
      <c r="B426" t="s">
        <v>554</v>
      </c>
      <c r="C426" t="s">
        <v>375</v>
      </c>
      <c r="D426" t="s">
        <v>116</v>
      </c>
      <c r="E426">
        <v>598.61</v>
      </c>
      <c r="F426">
        <v>1197.22</v>
      </c>
      <c r="H426">
        <v>1795.83</v>
      </c>
      <c r="I426" t="s">
        <v>117</v>
      </c>
      <c r="J426" t="s">
        <v>118</v>
      </c>
      <c r="K426">
        <v>2</v>
      </c>
    </row>
    <row r="427" spans="1:11" x14ac:dyDescent="0.25">
      <c r="A427">
        <v>408050888</v>
      </c>
      <c r="B427" t="s">
        <v>555</v>
      </c>
      <c r="C427" t="s">
        <v>375</v>
      </c>
      <c r="D427" t="s">
        <v>116</v>
      </c>
      <c r="E427">
        <v>578.89</v>
      </c>
      <c r="F427">
        <v>1157.78</v>
      </c>
      <c r="H427">
        <v>1736.67</v>
      </c>
      <c r="I427" t="s">
        <v>117</v>
      </c>
      <c r="J427" t="s">
        <v>118</v>
      </c>
      <c r="K427">
        <v>2</v>
      </c>
    </row>
    <row r="428" spans="1:11" x14ac:dyDescent="0.25">
      <c r="A428">
        <v>408050896</v>
      </c>
      <c r="B428" t="s">
        <v>556</v>
      </c>
      <c r="C428" t="s">
        <v>375</v>
      </c>
      <c r="D428" t="s">
        <v>116</v>
      </c>
      <c r="E428">
        <v>475.8</v>
      </c>
      <c r="F428">
        <v>1903.2</v>
      </c>
      <c r="H428">
        <v>2379</v>
      </c>
      <c r="I428" t="s">
        <v>117</v>
      </c>
      <c r="J428" t="s">
        <v>118</v>
      </c>
      <c r="K428">
        <v>4</v>
      </c>
    </row>
    <row r="429" spans="1:11" x14ac:dyDescent="0.25">
      <c r="A429">
        <v>408050900</v>
      </c>
      <c r="B429" t="s">
        <v>557</v>
      </c>
      <c r="C429" t="s">
        <v>375</v>
      </c>
      <c r="D429" t="s">
        <v>116</v>
      </c>
      <c r="E429">
        <v>268.42</v>
      </c>
      <c r="F429">
        <v>1073.68</v>
      </c>
      <c r="H429">
        <v>1342.1</v>
      </c>
      <c r="I429" t="s">
        <v>117</v>
      </c>
      <c r="J429" t="s">
        <v>118</v>
      </c>
      <c r="K429">
        <v>4</v>
      </c>
    </row>
    <row r="430" spans="1:11" x14ac:dyDescent="0.25">
      <c r="A430">
        <v>408050918</v>
      </c>
      <c r="B430" t="s">
        <v>558</v>
      </c>
      <c r="C430" t="s">
        <v>375</v>
      </c>
      <c r="D430" t="s">
        <v>116</v>
      </c>
      <c r="E430">
        <v>336.6</v>
      </c>
      <c r="F430">
        <v>1009.8</v>
      </c>
      <c r="H430">
        <v>1346.4</v>
      </c>
      <c r="I430" t="s">
        <v>117</v>
      </c>
      <c r="J430" t="s">
        <v>118</v>
      </c>
      <c r="K430">
        <v>2.9999999999999996</v>
      </c>
    </row>
    <row r="431" spans="1:11" x14ac:dyDescent="0.25">
      <c r="A431">
        <v>408050926</v>
      </c>
      <c r="B431" t="s">
        <v>559</v>
      </c>
      <c r="C431" t="s">
        <v>375</v>
      </c>
      <c r="D431" t="s">
        <v>116</v>
      </c>
      <c r="E431">
        <v>1330.37</v>
      </c>
      <c r="F431">
        <v>2660.74</v>
      </c>
      <c r="H431">
        <v>3991.11</v>
      </c>
      <c r="I431" t="s">
        <v>117</v>
      </c>
      <c r="J431" t="s">
        <v>118</v>
      </c>
      <c r="K431">
        <v>2</v>
      </c>
    </row>
    <row r="432" spans="1:11" x14ac:dyDescent="0.25">
      <c r="A432">
        <v>408060018</v>
      </c>
      <c r="B432" t="s">
        <v>560</v>
      </c>
      <c r="C432" t="s">
        <v>375</v>
      </c>
      <c r="D432" t="s">
        <v>116</v>
      </c>
      <c r="E432">
        <v>253.93</v>
      </c>
      <c r="F432">
        <v>1015.72</v>
      </c>
      <c r="H432">
        <v>1269.6500000000001</v>
      </c>
      <c r="I432" t="s">
        <v>117</v>
      </c>
      <c r="J432" t="s">
        <v>118</v>
      </c>
      <c r="K432">
        <v>4</v>
      </c>
    </row>
    <row r="433" spans="1:12" x14ac:dyDescent="0.25">
      <c r="A433">
        <v>408060026</v>
      </c>
      <c r="B433" t="s">
        <v>561</v>
      </c>
      <c r="C433" t="s">
        <v>375</v>
      </c>
      <c r="D433" t="s">
        <v>116</v>
      </c>
      <c r="E433">
        <v>258.26</v>
      </c>
      <c r="F433">
        <v>516.52</v>
      </c>
      <c r="H433">
        <v>774.78</v>
      </c>
      <c r="I433" t="s">
        <v>123</v>
      </c>
      <c r="J433" t="s">
        <v>118</v>
      </c>
      <c r="K433">
        <v>2</v>
      </c>
    </row>
    <row r="434" spans="1:12" x14ac:dyDescent="0.25">
      <c r="A434">
        <v>408060034</v>
      </c>
      <c r="B434" t="s">
        <v>562</v>
      </c>
      <c r="C434" t="s">
        <v>375</v>
      </c>
      <c r="D434" t="s">
        <v>116</v>
      </c>
      <c r="E434">
        <v>809.74</v>
      </c>
      <c r="F434">
        <v>1619.48</v>
      </c>
      <c r="H434">
        <v>2429.2199999999998</v>
      </c>
      <c r="I434" t="s">
        <v>123</v>
      </c>
      <c r="J434" t="s">
        <v>118</v>
      </c>
      <c r="K434">
        <v>2</v>
      </c>
    </row>
    <row r="435" spans="1:12" x14ac:dyDescent="0.25">
      <c r="A435">
        <v>408060050</v>
      </c>
      <c r="B435" t="s">
        <v>563</v>
      </c>
      <c r="C435" t="s">
        <v>375</v>
      </c>
      <c r="D435" t="s">
        <v>116</v>
      </c>
      <c r="E435">
        <v>213.79</v>
      </c>
      <c r="F435">
        <v>1068.95</v>
      </c>
      <c r="H435">
        <v>1282.74</v>
      </c>
      <c r="I435" t="s">
        <v>117</v>
      </c>
      <c r="J435" t="s">
        <v>118</v>
      </c>
      <c r="K435">
        <v>5</v>
      </c>
      <c r="L435">
        <v>213.79</v>
      </c>
    </row>
    <row r="436" spans="1:12" x14ac:dyDescent="0.25">
      <c r="A436">
        <v>408060069</v>
      </c>
      <c r="B436" t="s">
        <v>564</v>
      </c>
      <c r="C436" t="s">
        <v>375</v>
      </c>
      <c r="D436" t="s">
        <v>116</v>
      </c>
      <c r="E436">
        <v>1104.3800000000001</v>
      </c>
      <c r="F436">
        <v>2208.7600000000002</v>
      </c>
      <c r="H436">
        <v>3313.14</v>
      </c>
      <c r="I436" t="s">
        <v>117</v>
      </c>
      <c r="J436" t="s">
        <v>118</v>
      </c>
      <c r="K436">
        <v>2</v>
      </c>
    </row>
    <row r="437" spans="1:12" x14ac:dyDescent="0.25">
      <c r="A437">
        <v>408060077</v>
      </c>
      <c r="B437" t="s">
        <v>565</v>
      </c>
      <c r="C437" t="s">
        <v>375</v>
      </c>
      <c r="D437" t="s">
        <v>116</v>
      </c>
      <c r="E437">
        <v>268.41000000000003</v>
      </c>
      <c r="F437">
        <v>1073.6400000000001</v>
      </c>
      <c r="H437">
        <v>1342.05</v>
      </c>
      <c r="I437" t="s">
        <v>117</v>
      </c>
      <c r="J437" t="s">
        <v>118</v>
      </c>
      <c r="K437">
        <v>4</v>
      </c>
    </row>
    <row r="438" spans="1:12" x14ac:dyDescent="0.25">
      <c r="A438">
        <v>408060085</v>
      </c>
      <c r="B438" t="s">
        <v>566</v>
      </c>
      <c r="C438" t="s">
        <v>375</v>
      </c>
      <c r="D438" t="s">
        <v>116</v>
      </c>
      <c r="E438">
        <v>213.63</v>
      </c>
      <c r="F438">
        <v>1068.1500000000001</v>
      </c>
      <c r="H438">
        <v>1281.78</v>
      </c>
      <c r="I438" t="s">
        <v>117</v>
      </c>
      <c r="J438" t="s">
        <v>118</v>
      </c>
      <c r="K438">
        <v>5.0000000000000009</v>
      </c>
      <c r="L438">
        <v>213.63000000000019</v>
      </c>
    </row>
    <row r="439" spans="1:12" x14ac:dyDescent="0.25">
      <c r="A439">
        <v>408060093</v>
      </c>
      <c r="B439" t="s">
        <v>567</v>
      </c>
      <c r="C439" t="s">
        <v>375</v>
      </c>
      <c r="D439" t="s">
        <v>116</v>
      </c>
      <c r="E439">
        <v>705.02</v>
      </c>
      <c r="F439">
        <v>1410.04</v>
      </c>
      <c r="H439">
        <v>2115.06</v>
      </c>
      <c r="I439" t="s">
        <v>117</v>
      </c>
      <c r="J439" t="s">
        <v>118</v>
      </c>
      <c r="K439">
        <v>2</v>
      </c>
    </row>
    <row r="440" spans="1:12" x14ac:dyDescent="0.25">
      <c r="A440">
        <v>408060107</v>
      </c>
      <c r="B440" t="s">
        <v>568</v>
      </c>
      <c r="C440" t="s">
        <v>375</v>
      </c>
      <c r="D440" t="s">
        <v>116</v>
      </c>
      <c r="E440">
        <v>429.35</v>
      </c>
      <c r="F440">
        <v>1288.05</v>
      </c>
      <c r="H440">
        <v>1717.4</v>
      </c>
      <c r="I440" t="s">
        <v>117</v>
      </c>
      <c r="J440" t="s">
        <v>118</v>
      </c>
      <c r="K440">
        <v>2.9999999999999996</v>
      </c>
    </row>
    <row r="441" spans="1:12" x14ac:dyDescent="0.25">
      <c r="A441">
        <v>408060115</v>
      </c>
      <c r="B441" t="s">
        <v>569</v>
      </c>
      <c r="C441" t="s">
        <v>375</v>
      </c>
      <c r="D441" t="s">
        <v>116</v>
      </c>
      <c r="E441">
        <v>283.35000000000002</v>
      </c>
      <c r="F441">
        <v>1133.4000000000001</v>
      </c>
      <c r="H441">
        <v>1416.75</v>
      </c>
      <c r="I441" t="s">
        <v>117</v>
      </c>
      <c r="J441" t="s">
        <v>118</v>
      </c>
      <c r="K441">
        <v>4</v>
      </c>
    </row>
    <row r="442" spans="1:12" x14ac:dyDescent="0.25">
      <c r="A442">
        <v>408060123</v>
      </c>
      <c r="B442" t="s">
        <v>570</v>
      </c>
      <c r="C442" t="s">
        <v>375</v>
      </c>
      <c r="D442" t="s">
        <v>116</v>
      </c>
      <c r="E442">
        <v>283.66000000000003</v>
      </c>
      <c r="F442">
        <v>1134.6400000000001</v>
      </c>
      <c r="H442">
        <v>1418.3</v>
      </c>
      <c r="I442" t="s">
        <v>117</v>
      </c>
      <c r="J442" t="s">
        <v>118</v>
      </c>
      <c r="K442">
        <v>4</v>
      </c>
    </row>
    <row r="443" spans="1:12" x14ac:dyDescent="0.25">
      <c r="A443">
        <v>408060131</v>
      </c>
      <c r="B443" t="s">
        <v>571</v>
      </c>
      <c r="C443" t="s">
        <v>375</v>
      </c>
      <c r="D443" t="s">
        <v>116</v>
      </c>
      <c r="E443">
        <v>142.06</v>
      </c>
      <c r="F443">
        <v>994.42</v>
      </c>
      <c r="H443">
        <v>1136.48</v>
      </c>
      <c r="I443" t="s">
        <v>117</v>
      </c>
      <c r="J443" t="s">
        <v>118</v>
      </c>
      <c r="K443">
        <v>7</v>
      </c>
      <c r="L443">
        <v>426.18</v>
      </c>
    </row>
    <row r="444" spans="1:12" x14ac:dyDescent="0.25">
      <c r="A444">
        <v>408060140</v>
      </c>
      <c r="B444" t="s">
        <v>572</v>
      </c>
      <c r="C444" t="s">
        <v>375</v>
      </c>
      <c r="D444" t="s">
        <v>116</v>
      </c>
      <c r="E444">
        <v>222.95</v>
      </c>
      <c r="F444">
        <v>1114.75</v>
      </c>
      <c r="H444">
        <v>1337.7</v>
      </c>
      <c r="I444" t="s">
        <v>117</v>
      </c>
      <c r="J444" t="s">
        <v>118</v>
      </c>
      <c r="K444">
        <v>5</v>
      </c>
      <c r="L444">
        <v>222.95</v>
      </c>
    </row>
    <row r="445" spans="1:12" x14ac:dyDescent="0.25">
      <c r="A445">
        <v>408060158</v>
      </c>
      <c r="B445" t="s">
        <v>573</v>
      </c>
      <c r="C445" t="s">
        <v>375</v>
      </c>
      <c r="D445" t="s">
        <v>116</v>
      </c>
      <c r="E445">
        <v>122.01</v>
      </c>
      <c r="F445">
        <v>976.08</v>
      </c>
      <c r="H445">
        <v>1098.0899999999999</v>
      </c>
      <c r="I445" t="s">
        <v>117</v>
      </c>
      <c r="J445" t="s">
        <v>118</v>
      </c>
      <c r="K445">
        <v>8</v>
      </c>
      <c r="L445">
        <v>488.04</v>
      </c>
    </row>
    <row r="446" spans="1:12" x14ac:dyDescent="0.25">
      <c r="A446">
        <v>408060166</v>
      </c>
      <c r="B446" t="s">
        <v>574</v>
      </c>
      <c r="C446" t="s">
        <v>375</v>
      </c>
      <c r="D446" t="s">
        <v>116</v>
      </c>
      <c r="E446">
        <v>258.61</v>
      </c>
      <c r="F446">
        <v>1034.44</v>
      </c>
      <c r="H446">
        <v>1293.05</v>
      </c>
      <c r="I446" t="s">
        <v>117</v>
      </c>
      <c r="J446" t="s">
        <v>118</v>
      </c>
      <c r="K446">
        <v>4</v>
      </c>
    </row>
    <row r="447" spans="1:12" x14ac:dyDescent="0.25">
      <c r="A447">
        <v>408060174</v>
      </c>
      <c r="B447" t="s">
        <v>575</v>
      </c>
      <c r="C447" t="s">
        <v>375</v>
      </c>
      <c r="D447" t="s">
        <v>116</v>
      </c>
      <c r="E447">
        <v>649.74</v>
      </c>
      <c r="F447">
        <v>1299.48</v>
      </c>
      <c r="H447">
        <v>1949.22</v>
      </c>
      <c r="I447" t="s">
        <v>117</v>
      </c>
      <c r="J447" t="s">
        <v>118</v>
      </c>
      <c r="K447">
        <v>2</v>
      </c>
    </row>
    <row r="448" spans="1:12" x14ac:dyDescent="0.25">
      <c r="A448">
        <v>408060182</v>
      </c>
      <c r="B448" t="s">
        <v>576</v>
      </c>
      <c r="C448" t="s">
        <v>375</v>
      </c>
      <c r="D448" t="s">
        <v>116</v>
      </c>
      <c r="E448">
        <v>327.25</v>
      </c>
      <c r="F448">
        <v>981.75</v>
      </c>
      <c r="H448">
        <v>1309</v>
      </c>
      <c r="I448" t="s">
        <v>117</v>
      </c>
      <c r="J448" t="s">
        <v>118</v>
      </c>
      <c r="K448">
        <v>3</v>
      </c>
    </row>
    <row r="449" spans="1:12" x14ac:dyDescent="0.25">
      <c r="A449">
        <v>408060190</v>
      </c>
      <c r="B449" t="s">
        <v>577</v>
      </c>
      <c r="C449" t="s">
        <v>375</v>
      </c>
      <c r="D449" t="s">
        <v>116</v>
      </c>
      <c r="E449">
        <v>645.67999999999995</v>
      </c>
      <c r="F449">
        <v>1291.3599999999999</v>
      </c>
      <c r="H449">
        <v>1937.04</v>
      </c>
      <c r="I449" t="s">
        <v>117</v>
      </c>
      <c r="J449" t="s">
        <v>118</v>
      </c>
      <c r="K449">
        <v>2</v>
      </c>
    </row>
    <row r="450" spans="1:12" x14ac:dyDescent="0.25">
      <c r="A450">
        <v>408060204</v>
      </c>
      <c r="B450" t="s">
        <v>578</v>
      </c>
      <c r="C450" t="s">
        <v>375</v>
      </c>
      <c r="D450" t="s">
        <v>116</v>
      </c>
      <c r="E450">
        <v>203.29</v>
      </c>
      <c r="F450">
        <v>1016.45</v>
      </c>
      <c r="H450">
        <v>1219.74</v>
      </c>
      <c r="I450" t="s">
        <v>117</v>
      </c>
      <c r="J450" t="s">
        <v>118</v>
      </c>
      <c r="K450">
        <v>5</v>
      </c>
      <c r="L450">
        <v>203.29</v>
      </c>
    </row>
    <row r="451" spans="1:12" x14ac:dyDescent="0.25">
      <c r="A451">
        <v>408060212</v>
      </c>
      <c r="B451" t="s">
        <v>579</v>
      </c>
      <c r="C451" t="s">
        <v>375</v>
      </c>
      <c r="D451" t="s">
        <v>116</v>
      </c>
      <c r="E451">
        <v>91.49</v>
      </c>
      <c r="F451">
        <v>914.9</v>
      </c>
      <c r="H451">
        <v>1006.39</v>
      </c>
      <c r="I451" t="s">
        <v>117</v>
      </c>
      <c r="J451" t="s">
        <v>118</v>
      </c>
      <c r="K451">
        <v>10</v>
      </c>
      <c r="L451">
        <v>548.93999999999994</v>
      </c>
    </row>
    <row r="452" spans="1:12" x14ac:dyDescent="0.25">
      <c r="A452">
        <v>408060239</v>
      </c>
      <c r="B452" t="s">
        <v>580</v>
      </c>
      <c r="C452" t="s">
        <v>375</v>
      </c>
      <c r="D452" t="s">
        <v>116</v>
      </c>
      <c r="E452">
        <v>2263.54</v>
      </c>
      <c r="F452">
        <v>4527.08</v>
      </c>
      <c r="H452">
        <v>6790.62</v>
      </c>
      <c r="I452" t="s">
        <v>123</v>
      </c>
      <c r="J452" t="s">
        <v>118</v>
      </c>
      <c r="K452">
        <v>2</v>
      </c>
    </row>
    <row r="453" spans="1:12" x14ac:dyDescent="0.25">
      <c r="A453">
        <v>408060247</v>
      </c>
      <c r="B453" t="s">
        <v>581</v>
      </c>
      <c r="C453" t="s">
        <v>375</v>
      </c>
      <c r="D453" t="s">
        <v>116</v>
      </c>
      <c r="E453">
        <v>1089.98</v>
      </c>
      <c r="F453">
        <v>2179.96</v>
      </c>
      <c r="H453">
        <v>3269.94</v>
      </c>
      <c r="I453" t="s">
        <v>123</v>
      </c>
      <c r="J453" t="s">
        <v>118</v>
      </c>
      <c r="K453">
        <v>2</v>
      </c>
    </row>
    <row r="454" spans="1:12" x14ac:dyDescent="0.25">
      <c r="A454">
        <v>408060255</v>
      </c>
      <c r="B454" t="s">
        <v>582</v>
      </c>
      <c r="C454" t="s">
        <v>375</v>
      </c>
      <c r="D454" t="s">
        <v>116</v>
      </c>
      <c r="E454">
        <v>1089.98</v>
      </c>
      <c r="F454">
        <v>2179.96</v>
      </c>
      <c r="H454">
        <v>3269.94</v>
      </c>
      <c r="I454" t="s">
        <v>123</v>
      </c>
      <c r="J454" t="s">
        <v>118</v>
      </c>
      <c r="K454">
        <v>2</v>
      </c>
    </row>
    <row r="455" spans="1:12" x14ac:dyDescent="0.25">
      <c r="A455">
        <v>408060263</v>
      </c>
      <c r="B455" t="s">
        <v>583</v>
      </c>
      <c r="C455" t="s">
        <v>375</v>
      </c>
      <c r="D455" t="s">
        <v>116</v>
      </c>
      <c r="E455">
        <v>2561.2399999999998</v>
      </c>
      <c r="F455">
        <v>5122.4799999999996</v>
      </c>
      <c r="H455">
        <v>7683.72</v>
      </c>
      <c r="I455" t="s">
        <v>123</v>
      </c>
      <c r="J455" t="s">
        <v>118</v>
      </c>
      <c r="K455">
        <v>2</v>
      </c>
    </row>
    <row r="456" spans="1:12" x14ac:dyDescent="0.25">
      <c r="A456">
        <v>408060271</v>
      </c>
      <c r="B456" t="s">
        <v>584</v>
      </c>
      <c r="C456" t="s">
        <v>375</v>
      </c>
      <c r="D456" t="s">
        <v>116</v>
      </c>
      <c r="E456">
        <v>1089.98</v>
      </c>
      <c r="F456">
        <v>2179.96</v>
      </c>
      <c r="H456">
        <v>3269.94</v>
      </c>
      <c r="I456" t="s">
        <v>123</v>
      </c>
      <c r="J456" t="s">
        <v>118</v>
      </c>
      <c r="K456">
        <v>2</v>
      </c>
    </row>
    <row r="457" spans="1:12" x14ac:dyDescent="0.25">
      <c r="A457">
        <v>408060280</v>
      </c>
      <c r="B457" t="s">
        <v>585</v>
      </c>
      <c r="C457" t="s">
        <v>375</v>
      </c>
      <c r="D457" t="s">
        <v>116</v>
      </c>
      <c r="E457">
        <v>1089.98</v>
      </c>
      <c r="F457">
        <v>2179.96</v>
      </c>
      <c r="H457">
        <v>3269.94</v>
      </c>
      <c r="I457" t="s">
        <v>123</v>
      </c>
      <c r="J457" t="s">
        <v>118</v>
      </c>
      <c r="K457">
        <v>2</v>
      </c>
    </row>
    <row r="458" spans="1:12" x14ac:dyDescent="0.25">
      <c r="A458">
        <v>408060298</v>
      </c>
      <c r="B458" t="s">
        <v>586</v>
      </c>
      <c r="C458" t="s">
        <v>375</v>
      </c>
      <c r="D458" t="s">
        <v>116</v>
      </c>
      <c r="E458">
        <v>313.13</v>
      </c>
      <c r="F458">
        <v>626.26</v>
      </c>
      <c r="H458">
        <v>939.39</v>
      </c>
      <c r="I458" t="s">
        <v>123</v>
      </c>
      <c r="J458" t="s">
        <v>118</v>
      </c>
      <c r="K458">
        <v>2</v>
      </c>
    </row>
    <row r="459" spans="1:12" x14ac:dyDescent="0.25">
      <c r="A459">
        <v>408060301</v>
      </c>
      <c r="B459" t="s">
        <v>587</v>
      </c>
      <c r="C459" t="s">
        <v>375</v>
      </c>
      <c r="D459" t="s">
        <v>116</v>
      </c>
      <c r="E459">
        <v>203.29</v>
      </c>
      <c r="F459">
        <v>1016.45</v>
      </c>
      <c r="H459">
        <v>1219.74</v>
      </c>
      <c r="I459" t="s">
        <v>117</v>
      </c>
      <c r="J459" t="s">
        <v>118</v>
      </c>
      <c r="K459">
        <v>5</v>
      </c>
      <c r="L459">
        <v>203.29</v>
      </c>
    </row>
    <row r="460" spans="1:12" x14ac:dyDescent="0.25">
      <c r="A460">
        <v>408060310</v>
      </c>
      <c r="B460" t="s">
        <v>588</v>
      </c>
      <c r="C460" t="s">
        <v>375</v>
      </c>
      <c r="D460" t="s">
        <v>116</v>
      </c>
      <c r="E460">
        <v>368.03</v>
      </c>
      <c r="F460">
        <v>1104.0899999999999</v>
      </c>
      <c r="H460">
        <v>1472.12</v>
      </c>
      <c r="I460" t="s">
        <v>117</v>
      </c>
      <c r="J460" t="s">
        <v>118</v>
      </c>
      <c r="K460">
        <v>3</v>
      </c>
    </row>
    <row r="461" spans="1:12" x14ac:dyDescent="0.25">
      <c r="A461">
        <v>408060328</v>
      </c>
      <c r="B461" t="s">
        <v>589</v>
      </c>
      <c r="C461" t="s">
        <v>375</v>
      </c>
      <c r="D461" t="s">
        <v>116</v>
      </c>
      <c r="E461">
        <v>139.07</v>
      </c>
      <c r="F461">
        <v>973.49</v>
      </c>
      <c r="H461">
        <v>1112.56</v>
      </c>
      <c r="I461" t="s">
        <v>117</v>
      </c>
      <c r="J461" t="s">
        <v>118</v>
      </c>
      <c r="K461">
        <v>7</v>
      </c>
      <c r="L461">
        <v>417.21</v>
      </c>
    </row>
    <row r="462" spans="1:12" x14ac:dyDescent="0.25">
      <c r="A462">
        <v>408060336</v>
      </c>
      <c r="B462" t="s">
        <v>590</v>
      </c>
      <c r="C462" t="s">
        <v>375</v>
      </c>
      <c r="D462" t="s">
        <v>116</v>
      </c>
      <c r="E462">
        <v>140.33000000000001</v>
      </c>
      <c r="F462">
        <v>982.31</v>
      </c>
      <c r="H462">
        <v>1122.6400000000001</v>
      </c>
      <c r="I462" t="s">
        <v>117</v>
      </c>
      <c r="J462" t="s">
        <v>118</v>
      </c>
      <c r="K462">
        <v>6.9999999999999991</v>
      </c>
      <c r="L462">
        <v>420.9899999999999</v>
      </c>
    </row>
    <row r="463" spans="1:12" x14ac:dyDescent="0.25">
      <c r="A463">
        <v>408060344</v>
      </c>
      <c r="B463" t="s">
        <v>591</v>
      </c>
      <c r="C463" t="s">
        <v>375</v>
      </c>
      <c r="D463" t="s">
        <v>116</v>
      </c>
      <c r="E463">
        <v>151.66999999999999</v>
      </c>
      <c r="F463">
        <v>910.02</v>
      </c>
      <c r="H463">
        <v>1061.69</v>
      </c>
      <c r="I463" t="s">
        <v>117</v>
      </c>
      <c r="J463" t="s">
        <v>118</v>
      </c>
      <c r="K463">
        <v>6</v>
      </c>
      <c r="L463">
        <v>303.33999999999997</v>
      </c>
    </row>
    <row r="464" spans="1:12" x14ac:dyDescent="0.25">
      <c r="A464">
        <v>408060352</v>
      </c>
      <c r="B464" t="s">
        <v>592</v>
      </c>
      <c r="C464" t="s">
        <v>375</v>
      </c>
      <c r="D464" t="s">
        <v>116</v>
      </c>
      <c r="E464">
        <v>151.66</v>
      </c>
      <c r="F464">
        <v>909.96</v>
      </c>
      <c r="H464">
        <v>1061.6199999999999</v>
      </c>
      <c r="I464" t="s">
        <v>117</v>
      </c>
      <c r="J464" t="s">
        <v>118</v>
      </c>
      <c r="K464">
        <v>6</v>
      </c>
      <c r="L464">
        <v>303.32</v>
      </c>
    </row>
    <row r="465" spans="1:12" x14ac:dyDescent="0.25">
      <c r="A465">
        <v>408060360</v>
      </c>
      <c r="B465" t="s">
        <v>593</v>
      </c>
      <c r="C465" t="s">
        <v>375</v>
      </c>
      <c r="D465" t="s">
        <v>116</v>
      </c>
      <c r="E465">
        <v>151.66999999999999</v>
      </c>
      <c r="F465">
        <v>910.02</v>
      </c>
      <c r="H465">
        <v>1061.69</v>
      </c>
      <c r="I465" t="s">
        <v>117</v>
      </c>
      <c r="J465" t="s">
        <v>118</v>
      </c>
      <c r="K465">
        <v>6</v>
      </c>
      <c r="L465">
        <v>303.33999999999997</v>
      </c>
    </row>
    <row r="466" spans="1:12" x14ac:dyDescent="0.25">
      <c r="A466">
        <v>408060379</v>
      </c>
      <c r="B466" t="s">
        <v>594</v>
      </c>
      <c r="C466" t="s">
        <v>375</v>
      </c>
      <c r="D466" t="s">
        <v>116</v>
      </c>
      <c r="E466">
        <v>225.16</v>
      </c>
      <c r="F466">
        <v>1350.96</v>
      </c>
      <c r="H466">
        <v>1576.12</v>
      </c>
      <c r="I466" t="s">
        <v>117</v>
      </c>
      <c r="J466" t="s">
        <v>118</v>
      </c>
      <c r="K466">
        <v>6</v>
      </c>
      <c r="L466">
        <v>450.32</v>
      </c>
    </row>
    <row r="467" spans="1:12" x14ac:dyDescent="0.25">
      <c r="A467">
        <v>408060387</v>
      </c>
      <c r="B467" t="s">
        <v>595</v>
      </c>
      <c r="C467" t="s">
        <v>375</v>
      </c>
      <c r="D467" t="s">
        <v>116</v>
      </c>
      <c r="E467">
        <v>759.42</v>
      </c>
      <c r="F467">
        <v>1518.84</v>
      </c>
      <c r="H467">
        <v>2278.2600000000002</v>
      </c>
      <c r="I467" t="s">
        <v>117</v>
      </c>
      <c r="J467" t="s">
        <v>118</v>
      </c>
      <c r="K467">
        <v>2</v>
      </c>
    </row>
    <row r="468" spans="1:12" x14ac:dyDescent="0.25">
      <c r="A468">
        <v>408060409</v>
      </c>
      <c r="B468" t="s">
        <v>596</v>
      </c>
      <c r="C468" t="s">
        <v>375</v>
      </c>
      <c r="D468" t="s">
        <v>116</v>
      </c>
      <c r="E468">
        <v>225.17</v>
      </c>
      <c r="F468">
        <v>675.51</v>
      </c>
      <c r="H468">
        <v>900.68</v>
      </c>
      <c r="I468" t="s">
        <v>117</v>
      </c>
      <c r="J468" t="s">
        <v>118</v>
      </c>
      <c r="K468">
        <v>3</v>
      </c>
    </row>
    <row r="469" spans="1:12" x14ac:dyDescent="0.25">
      <c r="A469">
        <v>408060417</v>
      </c>
      <c r="B469" t="s">
        <v>597</v>
      </c>
      <c r="C469" t="s">
        <v>375</v>
      </c>
      <c r="D469" t="s">
        <v>116</v>
      </c>
      <c r="E469">
        <v>205.53</v>
      </c>
      <c r="F469">
        <v>1027.6500000000001</v>
      </c>
      <c r="H469">
        <v>1233.18</v>
      </c>
      <c r="I469" t="s">
        <v>117</v>
      </c>
      <c r="J469" t="s">
        <v>118</v>
      </c>
      <c r="K469">
        <v>5</v>
      </c>
      <c r="L469">
        <v>205.53</v>
      </c>
    </row>
    <row r="470" spans="1:12" x14ac:dyDescent="0.25">
      <c r="A470">
        <v>408060425</v>
      </c>
      <c r="B470" t="s">
        <v>598</v>
      </c>
      <c r="C470" t="s">
        <v>375</v>
      </c>
      <c r="D470" t="s">
        <v>116</v>
      </c>
      <c r="E470">
        <v>207.02</v>
      </c>
      <c r="F470">
        <v>1035.0999999999999</v>
      </c>
      <c r="H470">
        <v>1242.1199999999999</v>
      </c>
      <c r="I470" t="s">
        <v>117</v>
      </c>
      <c r="J470" t="s">
        <v>118</v>
      </c>
      <c r="K470">
        <v>4.9999999999999991</v>
      </c>
      <c r="L470">
        <v>207.01999999999984</v>
      </c>
    </row>
    <row r="471" spans="1:12" x14ac:dyDescent="0.25">
      <c r="A471">
        <v>408060433</v>
      </c>
      <c r="B471" t="s">
        <v>599</v>
      </c>
      <c r="C471" t="s">
        <v>375</v>
      </c>
      <c r="D471" t="s">
        <v>116</v>
      </c>
      <c r="E471">
        <v>204.09</v>
      </c>
      <c r="F471">
        <v>1020.45</v>
      </c>
      <c r="H471">
        <v>1224.54</v>
      </c>
      <c r="I471" t="s">
        <v>117</v>
      </c>
      <c r="J471" t="s">
        <v>118</v>
      </c>
      <c r="K471">
        <v>5</v>
      </c>
      <c r="L471">
        <v>204.09</v>
      </c>
    </row>
    <row r="472" spans="1:12" x14ac:dyDescent="0.25">
      <c r="A472">
        <v>408060441</v>
      </c>
      <c r="B472" t="s">
        <v>600</v>
      </c>
      <c r="C472" t="s">
        <v>375</v>
      </c>
      <c r="D472" t="s">
        <v>116</v>
      </c>
      <c r="E472">
        <v>229.4</v>
      </c>
      <c r="F472">
        <v>917.6</v>
      </c>
      <c r="H472">
        <v>1147</v>
      </c>
      <c r="I472" t="s">
        <v>117</v>
      </c>
      <c r="J472" t="s">
        <v>118</v>
      </c>
      <c r="K472">
        <v>4</v>
      </c>
    </row>
    <row r="473" spans="1:12" x14ac:dyDescent="0.25">
      <c r="A473">
        <v>408060450</v>
      </c>
      <c r="B473" t="s">
        <v>601</v>
      </c>
      <c r="C473" t="s">
        <v>375</v>
      </c>
      <c r="D473" t="s">
        <v>116</v>
      </c>
      <c r="E473">
        <v>205.91</v>
      </c>
      <c r="F473">
        <v>1029.55</v>
      </c>
      <c r="H473">
        <v>1235.46</v>
      </c>
      <c r="I473" t="s">
        <v>117</v>
      </c>
      <c r="J473" t="s">
        <v>118</v>
      </c>
      <c r="K473">
        <v>5</v>
      </c>
      <c r="L473">
        <v>205.91</v>
      </c>
    </row>
    <row r="474" spans="1:12" x14ac:dyDescent="0.25">
      <c r="A474">
        <v>408060468</v>
      </c>
      <c r="B474" t="s">
        <v>602</v>
      </c>
      <c r="C474" t="s">
        <v>375</v>
      </c>
      <c r="D474" t="s">
        <v>116</v>
      </c>
      <c r="E474">
        <v>208.94</v>
      </c>
      <c r="F474">
        <v>1044.7</v>
      </c>
      <c r="H474">
        <v>1253.6400000000001</v>
      </c>
      <c r="I474" t="s">
        <v>117</v>
      </c>
      <c r="J474" t="s">
        <v>118</v>
      </c>
      <c r="K474">
        <v>5</v>
      </c>
      <c r="L474">
        <v>208.94</v>
      </c>
    </row>
    <row r="475" spans="1:12" x14ac:dyDescent="0.25">
      <c r="A475">
        <v>408060476</v>
      </c>
      <c r="B475" t="s">
        <v>603</v>
      </c>
      <c r="C475" t="s">
        <v>375</v>
      </c>
      <c r="D475" t="s">
        <v>116</v>
      </c>
      <c r="E475">
        <v>680.2</v>
      </c>
      <c r="F475">
        <v>1360.4</v>
      </c>
      <c r="H475">
        <v>2040.6</v>
      </c>
      <c r="I475" t="s">
        <v>117</v>
      </c>
      <c r="J475" t="s">
        <v>118</v>
      </c>
      <c r="K475">
        <v>2</v>
      </c>
    </row>
    <row r="476" spans="1:12" x14ac:dyDescent="0.25">
      <c r="A476">
        <v>408060484</v>
      </c>
      <c r="B476" t="s">
        <v>604</v>
      </c>
      <c r="C476" t="s">
        <v>375</v>
      </c>
      <c r="D476" t="s">
        <v>116</v>
      </c>
      <c r="E476">
        <v>421.3</v>
      </c>
      <c r="F476">
        <v>1263.9000000000001</v>
      </c>
      <c r="H476">
        <v>1685.2</v>
      </c>
      <c r="I476" t="s">
        <v>117</v>
      </c>
      <c r="J476" t="s">
        <v>118</v>
      </c>
      <c r="K476">
        <v>3</v>
      </c>
    </row>
    <row r="477" spans="1:12" x14ac:dyDescent="0.25">
      <c r="A477">
        <v>408060492</v>
      </c>
      <c r="B477" t="s">
        <v>605</v>
      </c>
      <c r="C477" t="s">
        <v>375</v>
      </c>
      <c r="D477" t="s">
        <v>116</v>
      </c>
      <c r="E477">
        <v>338.92</v>
      </c>
      <c r="F477">
        <v>677.84</v>
      </c>
      <c r="H477">
        <v>1016.76</v>
      </c>
      <c r="I477" t="s">
        <v>123</v>
      </c>
      <c r="J477" t="s">
        <v>118</v>
      </c>
      <c r="K477">
        <v>2</v>
      </c>
    </row>
    <row r="478" spans="1:12" x14ac:dyDescent="0.25">
      <c r="A478">
        <v>408060506</v>
      </c>
      <c r="B478" t="s">
        <v>606</v>
      </c>
      <c r="C478" t="s">
        <v>375</v>
      </c>
      <c r="D478" t="s">
        <v>116</v>
      </c>
      <c r="E478">
        <v>402.16</v>
      </c>
      <c r="F478">
        <v>804.32</v>
      </c>
      <c r="H478">
        <v>1206.48</v>
      </c>
      <c r="I478" t="s">
        <v>123</v>
      </c>
      <c r="J478" t="s">
        <v>118</v>
      </c>
      <c r="K478">
        <v>2</v>
      </c>
    </row>
    <row r="479" spans="1:12" x14ac:dyDescent="0.25">
      <c r="A479">
        <v>408060514</v>
      </c>
      <c r="B479" t="s">
        <v>607</v>
      </c>
      <c r="C479" t="s">
        <v>375</v>
      </c>
      <c r="D479" t="s">
        <v>116</v>
      </c>
      <c r="E479">
        <v>1297.01</v>
      </c>
      <c r="F479">
        <v>2594.02</v>
      </c>
      <c r="H479">
        <v>3891.03</v>
      </c>
      <c r="I479" t="s">
        <v>123</v>
      </c>
      <c r="J479" t="s">
        <v>118</v>
      </c>
      <c r="K479">
        <v>2</v>
      </c>
    </row>
    <row r="480" spans="1:12" x14ac:dyDescent="0.25">
      <c r="A480">
        <v>408060522</v>
      </c>
      <c r="B480" t="s">
        <v>608</v>
      </c>
      <c r="C480" t="s">
        <v>375</v>
      </c>
      <c r="D480" t="s">
        <v>116</v>
      </c>
      <c r="E480">
        <v>1044.8599999999999</v>
      </c>
      <c r="F480">
        <v>2089.7199999999998</v>
      </c>
      <c r="H480">
        <v>3134.58</v>
      </c>
      <c r="I480" t="s">
        <v>123</v>
      </c>
      <c r="J480" t="s">
        <v>118</v>
      </c>
      <c r="K480">
        <v>2</v>
      </c>
    </row>
    <row r="481" spans="1:12" x14ac:dyDescent="0.25">
      <c r="A481">
        <v>408060530</v>
      </c>
      <c r="B481" t="s">
        <v>609</v>
      </c>
      <c r="C481" t="s">
        <v>375</v>
      </c>
      <c r="D481" t="s">
        <v>116</v>
      </c>
      <c r="E481">
        <v>346.53</v>
      </c>
      <c r="F481">
        <v>1039.5899999999999</v>
      </c>
      <c r="H481">
        <v>1386.12</v>
      </c>
      <c r="I481" t="s">
        <v>117</v>
      </c>
      <c r="J481" t="s">
        <v>118</v>
      </c>
      <c r="K481">
        <v>3</v>
      </c>
    </row>
    <row r="482" spans="1:12" x14ac:dyDescent="0.25">
      <c r="A482">
        <v>408060549</v>
      </c>
      <c r="B482" t="s">
        <v>610</v>
      </c>
      <c r="C482" t="s">
        <v>375</v>
      </c>
      <c r="D482" t="s">
        <v>116</v>
      </c>
      <c r="E482">
        <v>214.21</v>
      </c>
      <c r="F482">
        <v>1071.05</v>
      </c>
      <c r="H482">
        <v>1285.26</v>
      </c>
      <c r="I482" t="s">
        <v>117</v>
      </c>
      <c r="J482" t="s">
        <v>118</v>
      </c>
      <c r="K482">
        <v>5</v>
      </c>
      <c r="L482">
        <v>214.21</v>
      </c>
    </row>
    <row r="483" spans="1:12" x14ac:dyDescent="0.25">
      <c r="A483">
        <v>408060573</v>
      </c>
      <c r="B483" t="s">
        <v>611</v>
      </c>
      <c r="C483" t="s">
        <v>375</v>
      </c>
      <c r="D483" t="s">
        <v>116</v>
      </c>
      <c r="E483">
        <v>268.41000000000003</v>
      </c>
      <c r="F483">
        <v>1073.6400000000001</v>
      </c>
      <c r="H483">
        <v>1342.05</v>
      </c>
      <c r="I483" t="s">
        <v>117</v>
      </c>
      <c r="J483" t="s">
        <v>118</v>
      </c>
      <c r="K483">
        <v>4</v>
      </c>
    </row>
    <row r="484" spans="1:12" x14ac:dyDescent="0.25">
      <c r="A484">
        <v>408060581</v>
      </c>
      <c r="B484" t="s">
        <v>612</v>
      </c>
      <c r="C484" t="s">
        <v>375</v>
      </c>
      <c r="D484" t="s">
        <v>116</v>
      </c>
      <c r="E484">
        <v>377</v>
      </c>
      <c r="F484">
        <v>1131</v>
      </c>
      <c r="H484">
        <v>1508</v>
      </c>
      <c r="I484" t="s">
        <v>117</v>
      </c>
      <c r="J484" t="s">
        <v>118</v>
      </c>
      <c r="K484">
        <v>3</v>
      </c>
    </row>
    <row r="485" spans="1:12" x14ac:dyDescent="0.25">
      <c r="A485">
        <v>408060590</v>
      </c>
      <c r="B485" t="s">
        <v>613</v>
      </c>
      <c r="C485" t="s">
        <v>375</v>
      </c>
      <c r="D485" t="s">
        <v>116</v>
      </c>
      <c r="E485">
        <v>555.83000000000004</v>
      </c>
      <c r="F485">
        <v>1111.6600000000001</v>
      </c>
      <c r="H485">
        <v>1667.49</v>
      </c>
      <c r="I485" t="s">
        <v>117</v>
      </c>
      <c r="J485" t="s">
        <v>118</v>
      </c>
      <c r="K485">
        <v>2</v>
      </c>
    </row>
    <row r="486" spans="1:12" x14ac:dyDescent="0.25">
      <c r="A486">
        <v>408060603</v>
      </c>
      <c r="B486" t="s">
        <v>614</v>
      </c>
      <c r="C486" t="s">
        <v>375</v>
      </c>
      <c r="D486" t="s">
        <v>116</v>
      </c>
      <c r="E486">
        <v>203.29</v>
      </c>
      <c r="F486">
        <v>1016.45</v>
      </c>
      <c r="H486">
        <v>1219.74</v>
      </c>
      <c r="I486" t="s">
        <v>117</v>
      </c>
      <c r="J486" t="s">
        <v>118</v>
      </c>
      <c r="K486">
        <v>5</v>
      </c>
      <c r="L486">
        <v>203.29</v>
      </c>
    </row>
    <row r="487" spans="1:12" x14ac:dyDescent="0.25">
      <c r="A487">
        <v>408060646</v>
      </c>
      <c r="B487" t="s">
        <v>615</v>
      </c>
      <c r="C487" t="s">
        <v>375</v>
      </c>
      <c r="D487" t="s">
        <v>116</v>
      </c>
      <c r="E487">
        <v>240.6</v>
      </c>
      <c r="F487">
        <v>481.2</v>
      </c>
      <c r="H487">
        <v>721.8</v>
      </c>
      <c r="I487" t="s">
        <v>123</v>
      </c>
      <c r="J487" t="s">
        <v>118</v>
      </c>
      <c r="K487">
        <v>2</v>
      </c>
    </row>
    <row r="488" spans="1:12" x14ac:dyDescent="0.25">
      <c r="A488">
        <v>408060662</v>
      </c>
      <c r="B488" t="s">
        <v>616</v>
      </c>
      <c r="C488" t="s">
        <v>375</v>
      </c>
      <c r="D488" t="s">
        <v>116</v>
      </c>
      <c r="E488">
        <v>232.28</v>
      </c>
      <c r="F488">
        <v>464.56</v>
      </c>
      <c r="H488">
        <v>696.84</v>
      </c>
      <c r="I488" t="s">
        <v>123</v>
      </c>
      <c r="J488" t="s">
        <v>118</v>
      </c>
      <c r="K488">
        <v>2</v>
      </c>
    </row>
    <row r="489" spans="1:12" x14ac:dyDescent="0.25">
      <c r="A489">
        <v>408060697</v>
      </c>
      <c r="B489" t="s">
        <v>617</v>
      </c>
      <c r="C489" t="s">
        <v>375</v>
      </c>
      <c r="D489" t="s">
        <v>116</v>
      </c>
      <c r="E489">
        <v>269.56</v>
      </c>
      <c r="F489">
        <v>539.12</v>
      </c>
      <c r="H489">
        <v>808.68</v>
      </c>
      <c r="I489" t="s">
        <v>123</v>
      </c>
      <c r="J489" t="s">
        <v>118</v>
      </c>
      <c r="K489">
        <v>2</v>
      </c>
    </row>
    <row r="490" spans="1:12" x14ac:dyDescent="0.25">
      <c r="A490">
        <v>408060700</v>
      </c>
      <c r="B490" t="s">
        <v>618</v>
      </c>
      <c r="C490" t="s">
        <v>375</v>
      </c>
      <c r="D490" t="s">
        <v>116</v>
      </c>
      <c r="E490">
        <v>209.82</v>
      </c>
      <c r="F490">
        <v>1049.0999999999999</v>
      </c>
      <c r="H490">
        <v>1258.92</v>
      </c>
      <c r="I490" t="s">
        <v>117</v>
      </c>
      <c r="J490" t="s">
        <v>118</v>
      </c>
      <c r="K490">
        <v>5</v>
      </c>
      <c r="L490">
        <v>209.82</v>
      </c>
    </row>
    <row r="491" spans="1:12" x14ac:dyDescent="0.25">
      <c r="A491">
        <v>402010019</v>
      </c>
      <c r="B491" t="s">
        <v>619</v>
      </c>
      <c r="C491" t="s">
        <v>620</v>
      </c>
      <c r="D491" t="s">
        <v>116</v>
      </c>
      <c r="E491">
        <v>750.09</v>
      </c>
      <c r="F491">
        <v>1500.18</v>
      </c>
      <c r="H491">
        <v>2250.27</v>
      </c>
      <c r="I491" t="s">
        <v>117</v>
      </c>
      <c r="J491" t="s">
        <v>118</v>
      </c>
      <c r="K491">
        <v>2</v>
      </c>
    </row>
    <row r="492" spans="1:12" x14ac:dyDescent="0.25">
      <c r="A492">
        <v>402010027</v>
      </c>
      <c r="B492" t="s">
        <v>621</v>
      </c>
      <c r="C492" t="s">
        <v>620</v>
      </c>
      <c r="D492" t="s">
        <v>116</v>
      </c>
      <c r="E492">
        <v>833.3</v>
      </c>
      <c r="F492">
        <v>1666.6</v>
      </c>
      <c r="H492">
        <v>2499.9</v>
      </c>
      <c r="I492" t="s">
        <v>117</v>
      </c>
      <c r="J492" t="s">
        <v>118</v>
      </c>
      <c r="K492">
        <v>2</v>
      </c>
    </row>
    <row r="493" spans="1:12" x14ac:dyDescent="0.25">
      <c r="A493">
        <v>402010035</v>
      </c>
      <c r="B493" t="s">
        <v>622</v>
      </c>
      <c r="C493" t="s">
        <v>620</v>
      </c>
      <c r="D493" t="s">
        <v>116</v>
      </c>
      <c r="E493">
        <v>425.63</v>
      </c>
      <c r="F493">
        <v>1276.8900000000001</v>
      </c>
      <c r="H493">
        <v>1702.52</v>
      </c>
      <c r="I493" t="s">
        <v>117</v>
      </c>
      <c r="J493" t="s">
        <v>118</v>
      </c>
      <c r="K493">
        <v>3.0000000000000004</v>
      </c>
    </row>
    <row r="494" spans="1:12" x14ac:dyDescent="0.25">
      <c r="A494">
        <v>402010043</v>
      </c>
      <c r="B494" t="s">
        <v>623</v>
      </c>
      <c r="C494" t="s">
        <v>620</v>
      </c>
      <c r="D494" t="s">
        <v>116</v>
      </c>
      <c r="E494">
        <v>451.37</v>
      </c>
      <c r="F494">
        <v>1354.11</v>
      </c>
      <c r="H494">
        <v>1805.48</v>
      </c>
      <c r="I494" t="s">
        <v>117</v>
      </c>
      <c r="J494" t="s">
        <v>118</v>
      </c>
      <c r="K494">
        <v>2.9999999999999996</v>
      </c>
    </row>
    <row r="495" spans="1:12" x14ac:dyDescent="0.25">
      <c r="A495">
        <v>402010051</v>
      </c>
      <c r="B495" t="s">
        <v>624</v>
      </c>
      <c r="C495" t="s">
        <v>620</v>
      </c>
      <c r="D495" t="s">
        <v>116</v>
      </c>
      <c r="E495">
        <v>767.77</v>
      </c>
      <c r="F495">
        <v>1535.54</v>
      </c>
      <c r="H495">
        <v>2303.31</v>
      </c>
      <c r="I495" t="s">
        <v>117</v>
      </c>
      <c r="J495" t="s">
        <v>118</v>
      </c>
      <c r="K495">
        <v>2</v>
      </c>
    </row>
    <row r="496" spans="1:12" x14ac:dyDescent="0.25">
      <c r="A496">
        <v>402020022</v>
      </c>
      <c r="B496" t="s">
        <v>625</v>
      </c>
      <c r="C496" t="s">
        <v>620</v>
      </c>
      <c r="D496" t="s">
        <v>116</v>
      </c>
      <c r="E496">
        <v>719.47</v>
      </c>
      <c r="F496">
        <v>1438.94</v>
      </c>
      <c r="H496">
        <v>2158.41</v>
      </c>
      <c r="I496" t="s">
        <v>117</v>
      </c>
      <c r="J496" t="s">
        <v>118</v>
      </c>
      <c r="K496">
        <v>2</v>
      </c>
    </row>
    <row r="497" spans="1:12" x14ac:dyDescent="0.25">
      <c r="A497">
        <v>404010016</v>
      </c>
      <c r="B497" t="s">
        <v>626</v>
      </c>
      <c r="C497" t="s">
        <v>620</v>
      </c>
      <c r="D497" t="s">
        <v>116</v>
      </c>
      <c r="E497">
        <v>348.18</v>
      </c>
      <c r="F497">
        <v>1044.54</v>
      </c>
      <c r="H497">
        <v>1392.72</v>
      </c>
      <c r="I497" t="s">
        <v>117</v>
      </c>
      <c r="J497" t="s">
        <v>118</v>
      </c>
      <c r="K497">
        <v>3</v>
      </c>
    </row>
    <row r="498" spans="1:12" x14ac:dyDescent="0.25">
      <c r="A498">
        <v>404010024</v>
      </c>
      <c r="B498" t="s">
        <v>627</v>
      </c>
      <c r="C498" t="s">
        <v>620</v>
      </c>
      <c r="D498" t="s">
        <v>116</v>
      </c>
      <c r="E498">
        <v>306.57</v>
      </c>
      <c r="F498">
        <v>919.71</v>
      </c>
      <c r="H498">
        <v>1226.28</v>
      </c>
      <c r="I498" t="s">
        <v>117</v>
      </c>
      <c r="J498" t="s">
        <v>118</v>
      </c>
      <c r="K498">
        <v>3</v>
      </c>
    </row>
    <row r="499" spans="1:12" x14ac:dyDescent="0.25">
      <c r="A499">
        <v>404010032</v>
      </c>
      <c r="B499" t="s">
        <v>628</v>
      </c>
      <c r="C499" t="s">
        <v>620</v>
      </c>
      <c r="D499" t="s">
        <v>116</v>
      </c>
      <c r="E499">
        <v>337.22</v>
      </c>
      <c r="F499">
        <v>1011.66</v>
      </c>
      <c r="H499">
        <v>1348.88</v>
      </c>
      <c r="I499" t="s">
        <v>117</v>
      </c>
      <c r="J499" t="s">
        <v>118</v>
      </c>
      <c r="K499">
        <v>2.9999999999999996</v>
      </c>
    </row>
    <row r="500" spans="1:12" x14ac:dyDescent="0.25">
      <c r="A500">
        <v>404010105</v>
      </c>
      <c r="B500" t="s">
        <v>629</v>
      </c>
      <c r="C500" t="s">
        <v>620</v>
      </c>
      <c r="D500" t="s">
        <v>116</v>
      </c>
      <c r="E500">
        <v>676.26</v>
      </c>
      <c r="F500">
        <v>1352.52</v>
      </c>
      <c r="H500">
        <v>2028.78</v>
      </c>
      <c r="I500" t="s">
        <v>117</v>
      </c>
      <c r="J500" t="s">
        <v>118</v>
      </c>
      <c r="K500">
        <v>2</v>
      </c>
    </row>
    <row r="501" spans="1:12" x14ac:dyDescent="0.25">
      <c r="A501">
        <v>404010113</v>
      </c>
      <c r="B501" t="s">
        <v>630</v>
      </c>
      <c r="C501" t="s">
        <v>620</v>
      </c>
      <c r="D501" t="s">
        <v>116</v>
      </c>
      <c r="E501">
        <v>163.1</v>
      </c>
      <c r="F501">
        <v>815.5</v>
      </c>
      <c r="H501">
        <v>978.6</v>
      </c>
      <c r="I501" t="s">
        <v>117</v>
      </c>
      <c r="J501" t="s">
        <v>118</v>
      </c>
      <c r="K501">
        <v>5</v>
      </c>
      <c r="L501">
        <v>163.1</v>
      </c>
    </row>
    <row r="502" spans="1:12" x14ac:dyDescent="0.25">
      <c r="A502">
        <v>404010121</v>
      </c>
      <c r="B502" t="s">
        <v>631</v>
      </c>
      <c r="C502" t="s">
        <v>620</v>
      </c>
      <c r="D502" t="s">
        <v>116</v>
      </c>
      <c r="E502">
        <v>358.58</v>
      </c>
      <c r="F502">
        <v>1075.74</v>
      </c>
      <c r="H502">
        <v>1434.32</v>
      </c>
      <c r="I502" t="s">
        <v>117</v>
      </c>
      <c r="J502" t="s">
        <v>118</v>
      </c>
      <c r="K502">
        <v>3</v>
      </c>
    </row>
    <row r="503" spans="1:12" x14ac:dyDescent="0.25">
      <c r="A503">
        <v>404010130</v>
      </c>
      <c r="B503" t="s">
        <v>632</v>
      </c>
      <c r="C503" t="s">
        <v>620</v>
      </c>
      <c r="D503" t="s">
        <v>116</v>
      </c>
      <c r="E503">
        <v>242.23</v>
      </c>
      <c r="F503">
        <v>968.92</v>
      </c>
      <c r="H503">
        <v>1211.1500000000001</v>
      </c>
      <c r="I503" t="s">
        <v>117</v>
      </c>
      <c r="J503" t="s">
        <v>118</v>
      </c>
      <c r="K503">
        <v>4</v>
      </c>
    </row>
    <row r="504" spans="1:12" x14ac:dyDescent="0.25">
      <c r="A504">
        <v>404010172</v>
      </c>
      <c r="B504" t="s">
        <v>633</v>
      </c>
      <c r="C504" t="s">
        <v>620</v>
      </c>
      <c r="D504" t="s">
        <v>116</v>
      </c>
      <c r="E504">
        <v>1073.02</v>
      </c>
      <c r="F504">
        <v>1073.02</v>
      </c>
      <c r="H504">
        <v>2146.04</v>
      </c>
      <c r="I504" t="s">
        <v>117</v>
      </c>
      <c r="J504" t="s">
        <v>118</v>
      </c>
      <c r="K504">
        <v>1</v>
      </c>
    </row>
    <row r="505" spans="1:12" x14ac:dyDescent="0.25">
      <c r="A505">
        <v>404010180</v>
      </c>
      <c r="B505" t="s">
        <v>634</v>
      </c>
      <c r="C505" t="s">
        <v>620</v>
      </c>
      <c r="D505" t="s">
        <v>116</v>
      </c>
      <c r="E505">
        <v>980.31</v>
      </c>
      <c r="F505">
        <v>980.31</v>
      </c>
      <c r="H505">
        <v>1960.62</v>
      </c>
      <c r="I505" t="s">
        <v>117</v>
      </c>
      <c r="J505" t="s">
        <v>118</v>
      </c>
      <c r="K505">
        <v>1</v>
      </c>
    </row>
    <row r="506" spans="1:12" x14ac:dyDescent="0.25">
      <c r="A506">
        <v>404010199</v>
      </c>
      <c r="B506" t="s">
        <v>635</v>
      </c>
      <c r="C506" t="s">
        <v>620</v>
      </c>
      <c r="D506" t="s">
        <v>116</v>
      </c>
      <c r="E506">
        <v>980.31</v>
      </c>
      <c r="F506">
        <v>980.31</v>
      </c>
      <c r="H506">
        <v>1960.62</v>
      </c>
      <c r="I506" t="s">
        <v>117</v>
      </c>
      <c r="J506" t="s">
        <v>118</v>
      </c>
      <c r="K506">
        <v>1</v>
      </c>
    </row>
    <row r="507" spans="1:12" x14ac:dyDescent="0.25">
      <c r="A507">
        <v>404010202</v>
      </c>
      <c r="B507" t="s">
        <v>636</v>
      </c>
      <c r="C507" t="s">
        <v>620</v>
      </c>
      <c r="D507" t="s">
        <v>116</v>
      </c>
      <c r="E507">
        <v>886.45</v>
      </c>
      <c r="F507">
        <v>1772.9</v>
      </c>
      <c r="H507">
        <v>2659.35</v>
      </c>
      <c r="I507" t="s">
        <v>117</v>
      </c>
      <c r="J507" t="s">
        <v>118</v>
      </c>
      <c r="K507">
        <v>2</v>
      </c>
    </row>
    <row r="508" spans="1:12" x14ac:dyDescent="0.25">
      <c r="A508">
        <v>404010210</v>
      </c>
      <c r="B508" t="s">
        <v>637</v>
      </c>
      <c r="C508" t="s">
        <v>620</v>
      </c>
      <c r="D508" t="s">
        <v>116</v>
      </c>
      <c r="E508">
        <v>757.13</v>
      </c>
      <c r="F508">
        <v>1514.26</v>
      </c>
      <c r="H508">
        <v>2271.39</v>
      </c>
      <c r="I508" t="s">
        <v>117</v>
      </c>
      <c r="J508" t="s">
        <v>118</v>
      </c>
      <c r="K508">
        <v>2</v>
      </c>
    </row>
    <row r="509" spans="1:12" x14ac:dyDescent="0.25">
      <c r="A509">
        <v>404010229</v>
      </c>
      <c r="B509" t="s">
        <v>638</v>
      </c>
      <c r="C509" t="s">
        <v>620</v>
      </c>
      <c r="D509" t="s">
        <v>116</v>
      </c>
      <c r="E509">
        <v>483.55</v>
      </c>
      <c r="F509">
        <v>1450.65</v>
      </c>
      <c r="H509">
        <v>1934.2</v>
      </c>
      <c r="I509" t="s">
        <v>117</v>
      </c>
      <c r="J509" t="s">
        <v>118</v>
      </c>
      <c r="K509">
        <v>3</v>
      </c>
    </row>
    <row r="510" spans="1:12" x14ac:dyDescent="0.25">
      <c r="A510">
        <v>404010237</v>
      </c>
      <c r="B510" t="s">
        <v>639</v>
      </c>
      <c r="C510" t="s">
        <v>620</v>
      </c>
      <c r="D510" t="s">
        <v>116</v>
      </c>
      <c r="E510">
        <v>376.75</v>
      </c>
      <c r="F510">
        <v>1130.25</v>
      </c>
      <c r="H510">
        <v>1507</v>
      </c>
      <c r="I510" t="s">
        <v>117</v>
      </c>
      <c r="J510" t="s">
        <v>118</v>
      </c>
      <c r="K510">
        <v>3</v>
      </c>
    </row>
    <row r="511" spans="1:12" x14ac:dyDescent="0.25">
      <c r="A511">
        <v>404010318</v>
      </c>
      <c r="B511" t="s">
        <v>640</v>
      </c>
      <c r="C511" t="s">
        <v>620</v>
      </c>
      <c r="D511" t="s">
        <v>116</v>
      </c>
      <c r="E511">
        <v>236.31</v>
      </c>
      <c r="F511">
        <v>945.24</v>
      </c>
      <c r="H511">
        <v>1181.55</v>
      </c>
      <c r="I511" t="s">
        <v>117</v>
      </c>
      <c r="J511" t="s">
        <v>118</v>
      </c>
      <c r="K511">
        <v>4</v>
      </c>
    </row>
    <row r="512" spans="1:12" x14ac:dyDescent="0.25">
      <c r="A512">
        <v>404010326</v>
      </c>
      <c r="B512" t="s">
        <v>641</v>
      </c>
      <c r="C512" t="s">
        <v>620</v>
      </c>
      <c r="D512" t="s">
        <v>116</v>
      </c>
      <c r="E512">
        <v>349.24</v>
      </c>
      <c r="F512">
        <v>1047.72</v>
      </c>
      <c r="H512">
        <v>1396.96</v>
      </c>
      <c r="I512" t="s">
        <v>117</v>
      </c>
      <c r="J512" t="s">
        <v>118</v>
      </c>
      <c r="K512">
        <v>3</v>
      </c>
    </row>
    <row r="513" spans="1:12" x14ac:dyDescent="0.25">
      <c r="A513">
        <v>404010334</v>
      </c>
      <c r="B513" t="s">
        <v>642</v>
      </c>
      <c r="C513" t="s">
        <v>620</v>
      </c>
      <c r="D513" t="s">
        <v>116</v>
      </c>
      <c r="E513">
        <v>378.98</v>
      </c>
      <c r="F513">
        <v>1136.94</v>
      </c>
      <c r="H513">
        <v>1515.92</v>
      </c>
      <c r="I513" t="s">
        <v>117</v>
      </c>
      <c r="J513" t="s">
        <v>118</v>
      </c>
      <c r="K513">
        <v>3</v>
      </c>
    </row>
    <row r="514" spans="1:12" x14ac:dyDescent="0.25">
      <c r="A514">
        <v>404010350</v>
      </c>
      <c r="B514" t="s">
        <v>643</v>
      </c>
      <c r="C514" t="s">
        <v>620</v>
      </c>
      <c r="D514" t="s">
        <v>116</v>
      </c>
      <c r="E514">
        <v>618.15</v>
      </c>
      <c r="F514">
        <v>1236.3</v>
      </c>
      <c r="H514">
        <v>1854.45</v>
      </c>
      <c r="I514" t="s">
        <v>117</v>
      </c>
      <c r="J514" t="s">
        <v>118</v>
      </c>
      <c r="K514">
        <v>2</v>
      </c>
    </row>
    <row r="515" spans="1:12" x14ac:dyDescent="0.25">
      <c r="A515">
        <v>404010385</v>
      </c>
      <c r="B515" t="s">
        <v>644</v>
      </c>
      <c r="C515" t="s">
        <v>620</v>
      </c>
      <c r="D515" t="s">
        <v>116</v>
      </c>
      <c r="E515">
        <v>577.96</v>
      </c>
      <c r="F515">
        <v>1155.92</v>
      </c>
      <c r="H515">
        <v>1733.88</v>
      </c>
      <c r="I515" t="s">
        <v>117</v>
      </c>
      <c r="J515" t="s">
        <v>118</v>
      </c>
      <c r="K515">
        <v>2</v>
      </c>
    </row>
    <row r="516" spans="1:12" x14ac:dyDescent="0.25">
      <c r="A516">
        <v>404010415</v>
      </c>
      <c r="B516" t="s">
        <v>645</v>
      </c>
      <c r="C516" t="s">
        <v>620</v>
      </c>
      <c r="D516" t="s">
        <v>116</v>
      </c>
      <c r="E516">
        <v>315.64999999999998</v>
      </c>
      <c r="F516">
        <v>946.95</v>
      </c>
      <c r="H516">
        <v>1262.5999999999999</v>
      </c>
      <c r="I516" t="s">
        <v>117</v>
      </c>
      <c r="J516" t="s">
        <v>118</v>
      </c>
      <c r="K516">
        <v>3.0000000000000004</v>
      </c>
    </row>
    <row r="517" spans="1:12" x14ac:dyDescent="0.25">
      <c r="A517">
        <v>404010431</v>
      </c>
      <c r="B517" t="s">
        <v>646</v>
      </c>
      <c r="C517" t="s">
        <v>620</v>
      </c>
      <c r="D517" t="s">
        <v>116</v>
      </c>
      <c r="E517">
        <v>991.37</v>
      </c>
      <c r="F517">
        <v>991.37</v>
      </c>
      <c r="H517">
        <v>1982.74</v>
      </c>
      <c r="I517" t="s">
        <v>117</v>
      </c>
      <c r="J517" t="s">
        <v>118</v>
      </c>
      <c r="K517">
        <v>1</v>
      </c>
    </row>
    <row r="518" spans="1:12" x14ac:dyDescent="0.25">
      <c r="A518">
        <v>404010458</v>
      </c>
      <c r="B518" t="s">
        <v>647</v>
      </c>
      <c r="C518" t="s">
        <v>620</v>
      </c>
      <c r="D518" t="s">
        <v>116</v>
      </c>
      <c r="E518">
        <v>1101.94</v>
      </c>
      <c r="F518">
        <v>1101.94</v>
      </c>
      <c r="H518">
        <v>2203.88</v>
      </c>
      <c r="I518" t="s">
        <v>117</v>
      </c>
      <c r="J518" t="s">
        <v>118</v>
      </c>
      <c r="K518">
        <v>1</v>
      </c>
    </row>
    <row r="519" spans="1:12" x14ac:dyDescent="0.25">
      <c r="A519">
        <v>404010466</v>
      </c>
      <c r="B519" t="s">
        <v>648</v>
      </c>
      <c r="C519" t="s">
        <v>620</v>
      </c>
      <c r="D519" t="s">
        <v>116</v>
      </c>
      <c r="E519">
        <v>450.83</v>
      </c>
      <c r="F519">
        <v>1352.49</v>
      </c>
      <c r="H519">
        <v>1803.32</v>
      </c>
      <c r="I519" t="s">
        <v>117</v>
      </c>
      <c r="J519" t="s">
        <v>118</v>
      </c>
      <c r="K519">
        <v>3</v>
      </c>
    </row>
    <row r="520" spans="1:12" x14ac:dyDescent="0.25">
      <c r="A520">
        <v>404010474</v>
      </c>
      <c r="B520" t="s">
        <v>649</v>
      </c>
      <c r="C520" t="s">
        <v>620</v>
      </c>
      <c r="D520" t="s">
        <v>116</v>
      </c>
      <c r="E520">
        <v>292.47000000000003</v>
      </c>
      <c r="F520">
        <v>1169.8800000000001</v>
      </c>
      <c r="H520">
        <v>1462.35</v>
      </c>
      <c r="I520" t="s">
        <v>117</v>
      </c>
      <c r="J520" t="s">
        <v>118</v>
      </c>
      <c r="K520">
        <v>4</v>
      </c>
    </row>
    <row r="521" spans="1:12" x14ac:dyDescent="0.25">
      <c r="A521">
        <v>404010482</v>
      </c>
      <c r="B521" t="s">
        <v>650</v>
      </c>
      <c r="C521" t="s">
        <v>620</v>
      </c>
      <c r="D521" t="s">
        <v>116</v>
      </c>
      <c r="E521">
        <v>247.46</v>
      </c>
      <c r="F521">
        <v>989.84</v>
      </c>
      <c r="H521">
        <v>1237.3</v>
      </c>
      <c r="I521" t="s">
        <v>117</v>
      </c>
      <c r="J521" t="s">
        <v>118</v>
      </c>
      <c r="K521">
        <v>4</v>
      </c>
    </row>
    <row r="522" spans="1:12" x14ac:dyDescent="0.25">
      <c r="A522">
        <v>404010504</v>
      </c>
      <c r="B522" t="s">
        <v>651</v>
      </c>
      <c r="C522" t="s">
        <v>620</v>
      </c>
      <c r="D522" t="s">
        <v>116</v>
      </c>
      <c r="E522">
        <v>265.23</v>
      </c>
      <c r="F522">
        <v>1060.92</v>
      </c>
      <c r="H522">
        <v>1326.15</v>
      </c>
      <c r="I522" t="s">
        <v>117</v>
      </c>
      <c r="J522" t="s">
        <v>118</v>
      </c>
      <c r="K522">
        <v>4</v>
      </c>
    </row>
    <row r="523" spans="1:12" x14ac:dyDescent="0.25">
      <c r="A523">
        <v>404010512</v>
      </c>
      <c r="B523" t="s">
        <v>652</v>
      </c>
      <c r="C523" t="s">
        <v>620</v>
      </c>
      <c r="D523" t="s">
        <v>116</v>
      </c>
      <c r="E523">
        <v>384.33</v>
      </c>
      <c r="F523">
        <v>1152.99</v>
      </c>
      <c r="H523">
        <v>1537.32</v>
      </c>
      <c r="I523" t="s">
        <v>117</v>
      </c>
      <c r="J523" t="s">
        <v>118</v>
      </c>
      <c r="K523">
        <v>3</v>
      </c>
    </row>
    <row r="524" spans="1:12" x14ac:dyDescent="0.25">
      <c r="A524">
        <v>404010520</v>
      </c>
      <c r="B524" t="s">
        <v>653</v>
      </c>
      <c r="C524" t="s">
        <v>620</v>
      </c>
      <c r="D524" t="s">
        <v>116</v>
      </c>
      <c r="E524">
        <v>213.75</v>
      </c>
      <c r="F524">
        <v>855</v>
      </c>
      <c r="H524">
        <v>1068.75</v>
      </c>
      <c r="I524" t="s">
        <v>117</v>
      </c>
      <c r="J524" t="s">
        <v>118</v>
      </c>
      <c r="K524">
        <v>4</v>
      </c>
    </row>
    <row r="525" spans="1:12" x14ac:dyDescent="0.25">
      <c r="A525">
        <v>404010555</v>
      </c>
      <c r="B525" t="s">
        <v>654</v>
      </c>
      <c r="C525" t="s">
        <v>620</v>
      </c>
      <c r="D525" t="s">
        <v>116</v>
      </c>
      <c r="E525">
        <v>315.43</v>
      </c>
      <c r="F525">
        <v>946.29</v>
      </c>
      <c r="H525">
        <v>1261.72</v>
      </c>
      <c r="I525" t="s">
        <v>117</v>
      </c>
      <c r="J525" t="s">
        <v>118</v>
      </c>
      <c r="K525">
        <v>3</v>
      </c>
    </row>
    <row r="526" spans="1:12" x14ac:dyDescent="0.25">
      <c r="A526">
        <v>404020046</v>
      </c>
      <c r="B526" t="s">
        <v>655</v>
      </c>
      <c r="C526" t="s">
        <v>620</v>
      </c>
      <c r="D526" t="s">
        <v>116</v>
      </c>
      <c r="E526">
        <v>172.63</v>
      </c>
      <c r="F526">
        <v>1035.78</v>
      </c>
      <c r="H526">
        <v>1208.4100000000001</v>
      </c>
      <c r="I526" t="s">
        <v>117</v>
      </c>
      <c r="J526" t="s">
        <v>118</v>
      </c>
      <c r="K526">
        <v>6</v>
      </c>
      <c r="L526">
        <v>345.26</v>
      </c>
    </row>
    <row r="527" spans="1:12" x14ac:dyDescent="0.25">
      <c r="A527">
        <v>404020062</v>
      </c>
      <c r="B527" t="s">
        <v>656</v>
      </c>
      <c r="C527" t="s">
        <v>620</v>
      </c>
      <c r="D527" t="s">
        <v>116</v>
      </c>
      <c r="E527">
        <v>513.61</v>
      </c>
      <c r="F527">
        <v>1027.22</v>
      </c>
      <c r="H527">
        <v>1540.83</v>
      </c>
      <c r="I527" t="s">
        <v>117</v>
      </c>
      <c r="J527" t="s">
        <v>118</v>
      </c>
      <c r="K527">
        <v>2</v>
      </c>
    </row>
    <row r="528" spans="1:12" x14ac:dyDescent="0.25">
      <c r="A528">
        <v>404020070</v>
      </c>
      <c r="B528" t="s">
        <v>657</v>
      </c>
      <c r="C528" t="s">
        <v>620</v>
      </c>
      <c r="D528" t="s">
        <v>116</v>
      </c>
      <c r="E528">
        <v>202.88</v>
      </c>
      <c r="F528">
        <v>1014.4</v>
      </c>
      <c r="H528">
        <v>1217.28</v>
      </c>
      <c r="I528" t="s">
        <v>117</v>
      </c>
      <c r="J528" t="s">
        <v>118</v>
      </c>
      <c r="K528">
        <v>5</v>
      </c>
      <c r="L528">
        <v>202.88</v>
      </c>
    </row>
    <row r="529" spans="1:12" x14ac:dyDescent="0.25">
      <c r="A529">
        <v>404020089</v>
      </c>
      <c r="B529" t="s">
        <v>658</v>
      </c>
      <c r="C529" t="s">
        <v>620</v>
      </c>
      <c r="D529" t="s">
        <v>116</v>
      </c>
      <c r="E529">
        <v>156.16999999999999</v>
      </c>
      <c r="F529">
        <v>937.02</v>
      </c>
      <c r="H529">
        <v>1093.19</v>
      </c>
      <c r="I529" t="s">
        <v>117</v>
      </c>
      <c r="J529" t="s">
        <v>118</v>
      </c>
      <c r="K529">
        <v>6</v>
      </c>
      <c r="L529">
        <v>312.33999999999997</v>
      </c>
    </row>
    <row r="530" spans="1:12" x14ac:dyDescent="0.25">
      <c r="A530">
        <v>404020119</v>
      </c>
      <c r="B530" t="s">
        <v>659</v>
      </c>
      <c r="C530" t="s">
        <v>620</v>
      </c>
      <c r="D530" t="s">
        <v>116</v>
      </c>
      <c r="E530">
        <v>293.14999999999998</v>
      </c>
      <c r="F530">
        <v>1172.5999999999999</v>
      </c>
      <c r="H530">
        <v>1465.75</v>
      </c>
      <c r="I530" t="s">
        <v>117</v>
      </c>
      <c r="J530" t="s">
        <v>118</v>
      </c>
      <c r="K530">
        <v>4</v>
      </c>
    </row>
    <row r="531" spans="1:12" x14ac:dyDescent="0.25">
      <c r="A531">
        <v>404020135</v>
      </c>
      <c r="B531" t="s">
        <v>660</v>
      </c>
      <c r="C531" t="s">
        <v>620</v>
      </c>
      <c r="D531" t="s">
        <v>116</v>
      </c>
      <c r="E531">
        <v>816.17</v>
      </c>
      <c r="F531">
        <v>1632.34</v>
      </c>
      <c r="H531">
        <v>2448.5100000000002</v>
      </c>
      <c r="I531" t="s">
        <v>117</v>
      </c>
      <c r="J531" t="s">
        <v>118</v>
      </c>
      <c r="K531">
        <v>2</v>
      </c>
    </row>
    <row r="532" spans="1:12" x14ac:dyDescent="0.25">
      <c r="A532">
        <v>404020143</v>
      </c>
      <c r="B532" t="s">
        <v>661</v>
      </c>
      <c r="C532" t="s">
        <v>620</v>
      </c>
      <c r="D532" t="s">
        <v>116</v>
      </c>
      <c r="E532">
        <v>718.1</v>
      </c>
      <c r="F532">
        <v>1436.2</v>
      </c>
      <c r="H532">
        <v>2154.3000000000002</v>
      </c>
      <c r="I532" t="s">
        <v>117</v>
      </c>
      <c r="J532" t="s">
        <v>118</v>
      </c>
      <c r="K532">
        <v>2</v>
      </c>
    </row>
    <row r="533" spans="1:12" x14ac:dyDescent="0.25">
      <c r="A533">
        <v>404020178</v>
      </c>
      <c r="B533" t="s">
        <v>662</v>
      </c>
      <c r="C533" t="s">
        <v>620</v>
      </c>
      <c r="D533" t="s">
        <v>116</v>
      </c>
      <c r="E533">
        <v>420.94</v>
      </c>
      <c r="F533">
        <v>1262.82</v>
      </c>
      <c r="H533">
        <v>1683.76</v>
      </c>
      <c r="I533" t="s">
        <v>117</v>
      </c>
      <c r="J533" t="s">
        <v>118</v>
      </c>
      <c r="K533">
        <v>3</v>
      </c>
    </row>
    <row r="534" spans="1:12" x14ac:dyDescent="0.25">
      <c r="A534">
        <v>404020208</v>
      </c>
      <c r="B534" t="s">
        <v>663</v>
      </c>
      <c r="C534" t="s">
        <v>620</v>
      </c>
      <c r="D534" t="s">
        <v>116</v>
      </c>
      <c r="E534">
        <v>317.87</v>
      </c>
      <c r="F534">
        <v>953.61</v>
      </c>
      <c r="H534">
        <v>1271.48</v>
      </c>
      <c r="I534" t="s">
        <v>117</v>
      </c>
      <c r="J534" t="s">
        <v>118</v>
      </c>
      <c r="K534">
        <v>3</v>
      </c>
    </row>
    <row r="535" spans="1:12" x14ac:dyDescent="0.25">
      <c r="A535">
        <v>404020224</v>
      </c>
      <c r="B535" t="s">
        <v>664</v>
      </c>
      <c r="C535" t="s">
        <v>620</v>
      </c>
      <c r="D535" t="s">
        <v>116</v>
      </c>
      <c r="E535">
        <v>415.53</v>
      </c>
      <c r="F535">
        <v>1246.5899999999999</v>
      </c>
      <c r="H535">
        <v>1662.12</v>
      </c>
      <c r="I535" t="s">
        <v>117</v>
      </c>
      <c r="J535" t="s">
        <v>118</v>
      </c>
      <c r="K535">
        <v>3</v>
      </c>
    </row>
    <row r="536" spans="1:12" x14ac:dyDescent="0.25">
      <c r="A536">
        <v>404020232</v>
      </c>
      <c r="B536" t="s">
        <v>665</v>
      </c>
      <c r="C536" t="s">
        <v>620</v>
      </c>
      <c r="D536" t="s">
        <v>116</v>
      </c>
      <c r="E536">
        <v>397.38</v>
      </c>
      <c r="F536">
        <v>1192.1400000000001</v>
      </c>
      <c r="H536">
        <v>1589.52</v>
      </c>
      <c r="I536" t="s">
        <v>117</v>
      </c>
      <c r="J536" t="s">
        <v>118</v>
      </c>
      <c r="K536">
        <v>3.0000000000000004</v>
      </c>
    </row>
    <row r="537" spans="1:12" x14ac:dyDescent="0.25">
      <c r="A537">
        <v>404020240</v>
      </c>
      <c r="B537" t="s">
        <v>666</v>
      </c>
      <c r="C537" t="s">
        <v>620</v>
      </c>
      <c r="D537" t="s">
        <v>116</v>
      </c>
      <c r="E537">
        <v>397.38</v>
      </c>
      <c r="F537">
        <v>1192.1400000000001</v>
      </c>
      <c r="H537">
        <v>1589.52</v>
      </c>
      <c r="I537" t="s">
        <v>117</v>
      </c>
      <c r="J537" t="s">
        <v>118</v>
      </c>
      <c r="K537">
        <v>3.0000000000000004</v>
      </c>
    </row>
    <row r="538" spans="1:12" x14ac:dyDescent="0.25">
      <c r="A538">
        <v>404020275</v>
      </c>
      <c r="B538" t="s">
        <v>667</v>
      </c>
      <c r="C538" t="s">
        <v>620</v>
      </c>
      <c r="D538" t="s">
        <v>116</v>
      </c>
      <c r="E538">
        <v>1162.56</v>
      </c>
      <c r="F538">
        <v>1162.56</v>
      </c>
      <c r="H538">
        <v>2325.12</v>
      </c>
      <c r="I538" t="s">
        <v>117</v>
      </c>
      <c r="J538" t="s">
        <v>118</v>
      </c>
      <c r="K538">
        <v>1</v>
      </c>
    </row>
    <row r="539" spans="1:12" x14ac:dyDescent="0.25">
      <c r="A539">
        <v>404020313</v>
      </c>
      <c r="B539" t="s">
        <v>668</v>
      </c>
      <c r="C539" t="s">
        <v>620</v>
      </c>
      <c r="D539" t="s">
        <v>116</v>
      </c>
      <c r="E539">
        <v>182.73</v>
      </c>
      <c r="F539">
        <v>913.65</v>
      </c>
      <c r="H539">
        <v>1096.3800000000001</v>
      </c>
      <c r="I539" t="s">
        <v>117</v>
      </c>
      <c r="J539" t="s">
        <v>118</v>
      </c>
      <c r="K539">
        <v>5</v>
      </c>
      <c r="L539">
        <v>182.73</v>
      </c>
    </row>
    <row r="540" spans="1:12" x14ac:dyDescent="0.25">
      <c r="A540">
        <v>404020321</v>
      </c>
      <c r="B540" t="s">
        <v>669</v>
      </c>
      <c r="C540" t="s">
        <v>620</v>
      </c>
      <c r="D540" t="s">
        <v>116</v>
      </c>
      <c r="E540">
        <v>444.2</v>
      </c>
      <c r="F540">
        <v>1332.6</v>
      </c>
      <c r="H540">
        <v>1776.8</v>
      </c>
      <c r="I540" t="s">
        <v>117</v>
      </c>
      <c r="J540" t="s">
        <v>118</v>
      </c>
      <c r="K540">
        <v>3</v>
      </c>
    </row>
    <row r="541" spans="1:12" x14ac:dyDescent="0.25">
      <c r="A541">
        <v>404020356</v>
      </c>
      <c r="B541" t="s">
        <v>670</v>
      </c>
      <c r="C541" t="s">
        <v>620</v>
      </c>
      <c r="D541" t="s">
        <v>116</v>
      </c>
      <c r="E541">
        <v>193.15</v>
      </c>
      <c r="F541">
        <v>965.75</v>
      </c>
      <c r="H541">
        <v>1158.9000000000001</v>
      </c>
      <c r="I541" t="s">
        <v>117</v>
      </c>
      <c r="J541" t="s">
        <v>118</v>
      </c>
      <c r="K541">
        <v>5</v>
      </c>
      <c r="L541">
        <v>193.15</v>
      </c>
    </row>
    <row r="542" spans="1:12" x14ac:dyDescent="0.25">
      <c r="A542">
        <v>404020380</v>
      </c>
      <c r="B542" t="s">
        <v>671</v>
      </c>
      <c r="C542" t="s">
        <v>620</v>
      </c>
      <c r="D542" t="s">
        <v>116</v>
      </c>
      <c r="E542">
        <v>527.83000000000004</v>
      </c>
      <c r="F542">
        <v>1055.6600000000001</v>
      </c>
      <c r="H542">
        <v>1583.49</v>
      </c>
      <c r="I542" t="s">
        <v>117</v>
      </c>
      <c r="J542" t="s">
        <v>118</v>
      </c>
      <c r="K542">
        <v>2</v>
      </c>
    </row>
    <row r="543" spans="1:12" x14ac:dyDescent="0.25">
      <c r="A543">
        <v>404020453</v>
      </c>
      <c r="B543" t="s">
        <v>672</v>
      </c>
      <c r="C543" t="s">
        <v>620</v>
      </c>
      <c r="D543" t="s">
        <v>116</v>
      </c>
      <c r="E543">
        <v>659.03</v>
      </c>
      <c r="F543">
        <v>1318.06</v>
      </c>
      <c r="H543">
        <v>1977.09</v>
      </c>
      <c r="I543" t="s">
        <v>117</v>
      </c>
      <c r="J543" t="s">
        <v>118</v>
      </c>
      <c r="K543">
        <v>2</v>
      </c>
    </row>
    <row r="544" spans="1:12" x14ac:dyDescent="0.25">
      <c r="A544">
        <v>404020461</v>
      </c>
      <c r="B544" t="s">
        <v>673</v>
      </c>
      <c r="C544" t="s">
        <v>620</v>
      </c>
      <c r="D544" t="s">
        <v>116</v>
      </c>
      <c r="E544">
        <v>659.03</v>
      </c>
      <c r="F544">
        <v>1318.06</v>
      </c>
      <c r="H544">
        <v>1977.09</v>
      </c>
      <c r="I544" t="s">
        <v>117</v>
      </c>
      <c r="J544" t="s">
        <v>118</v>
      </c>
      <c r="K544">
        <v>2</v>
      </c>
    </row>
    <row r="545" spans="1:11" x14ac:dyDescent="0.25">
      <c r="A545">
        <v>404020470</v>
      </c>
      <c r="B545" t="s">
        <v>674</v>
      </c>
      <c r="C545" t="s">
        <v>620</v>
      </c>
      <c r="D545" t="s">
        <v>116</v>
      </c>
      <c r="E545">
        <v>299.24</v>
      </c>
      <c r="F545">
        <v>897.72</v>
      </c>
      <c r="H545">
        <v>1196.96</v>
      </c>
      <c r="I545" t="s">
        <v>117</v>
      </c>
      <c r="J545" t="s">
        <v>118</v>
      </c>
      <c r="K545">
        <v>3</v>
      </c>
    </row>
    <row r="546" spans="1:11" x14ac:dyDescent="0.25">
      <c r="A546">
        <v>404020500</v>
      </c>
      <c r="B546" t="s">
        <v>675</v>
      </c>
      <c r="C546" t="s">
        <v>620</v>
      </c>
      <c r="D546" t="s">
        <v>116</v>
      </c>
      <c r="E546">
        <v>589.13</v>
      </c>
      <c r="F546">
        <v>1178.26</v>
      </c>
      <c r="H546">
        <v>1767.39</v>
      </c>
      <c r="I546" t="s">
        <v>117</v>
      </c>
      <c r="J546" t="s">
        <v>118</v>
      </c>
      <c r="K546">
        <v>2</v>
      </c>
    </row>
    <row r="547" spans="1:11" x14ac:dyDescent="0.25">
      <c r="A547">
        <v>404020518</v>
      </c>
      <c r="B547" t="s">
        <v>676</v>
      </c>
      <c r="C547" t="s">
        <v>620</v>
      </c>
      <c r="D547" t="s">
        <v>116</v>
      </c>
      <c r="E547">
        <v>627.33000000000004</v>
      </c>
      <c r="F547">
        <v>1254.6600000000001</v>
      </c>
      <c r="H547">
        <v>1881.99</v>
      </c>
      <c r="I547" t="s">
        <v>117</v>
      </c>
      <c r="J547" t="s">
        <v>118</v>
      </c>
      <c r="K547">
        <v>2</v>
      </c>
    </row>
    <row r="548" spans="1:11" x14ac:dyDescent="0.25">
      <c r="A548">
        <v>404020526</v>
      </c>
      <c r="B548" t="s">
        <v>677</v>
      </c>
      <c r="C548" t="s">
        <v>620</v>
      </c>
      <c r="D548" t="s">
        <v>116</v>
      </c>
      <c r="E548">
        <v>490.88</v>
      </c>
      <c r="F548">
        <v>981.76</v>
      </c>
      <c r="H548">
        <v>1472.64</v>
      </c>
      <c r="I548" t="s">
        <v>117</v>
      </c>
      <c r="J548" t="s">
        <v>118</v>
      </c>
      <c r="K548">
        <v>2</v>
      </c>
    </row>
    <row r="549" spans="1:11" x14ac:dyDescent="0.25">
      <c r="A549">
        <v>404020550</v>
      </c>
      <c r="B549" t="s">
        <v>678</v>
      </c>
      <c r="C549" t="s">
        <v>620</v>
      </c>
      <c r="D549" t="s">
        <v>116</v>
      </c>
      <c r="E549">
        <v>503.19</v>
      </c>
      <c r="F549">
        <v>1006.38</v>
      </c>
      <c r="H549">
        <v>1509.57</v>
      </c>
      <c r="I549" t="s">
        <v>117</v>
      </c>
      <c r="J549" t="s">
        <v>118</v>
      </c>
      <c r="K549">
        <v>2</v>
      </c>
    </row>
    <row r="550" spans="1:11" x14ac:dyDescent="0.25">
      <c r="A550">
        <v>404020569</v>
      </c>
      <c r="B550" t="s">
        <v>679</v>
      </c>
      <c r="C550" t="s">
        <v>620</v>
      </c>
      <c r="D550" t="s">
        <v>116</v>
      </c>
      <c r="E550">
        <v>363.33</v>
      </c>
      <c r="F550">
        <v>1089.99</v>
      </c>
      <c r="H550">
        <v>1453.32</v>
      </c>
      <c r="I550" t="s">
        <v>117</v>
      </c>
      <c r="J550" t="s">
        <v>118</v>
      </c>
      <c r="K550">
        <v>3</v>
      </c>
    </row>
    <row r="551" spans="1:11" x14ac:dyDescent="0.25">
      <c r="A551">
        <v>404020593</v>
      </c>
      <c r="B551" t="s">
        <v>680</v>
      </c>
      <c r="C551" t="s">
        <v>620</v>
      </c>
      <c r="D551" t="s">
        <v>116</v>
      </c>
      <c r="E551">
        <v>399.74</v>
      </c>
      <c r="F551">
        <v>1199.22</v>
      </c>
      <c r="H551">
        <v>1598.96</v>
      </c>
      <c r="I551" t="s">
        <v>117</v>
      </c>
      <c r="J551" t="s">
        <v>118</v>
      </c>
      <c r="K551">
        <v>3</v>
      </c>
    </row>
    <row r="552" spans="1:11" x14ac:dyDescent="0.25">
      <c r="A552">
        <v>404020640</v>
      </c>
      <c r="B552" t="s">
        <v>681</v>
      </c>
      <c r="C552" t="s">
        <v>620</v>
      </c>
      <c r="D552" t="s">
        <v>116</v>
      </c>
      <c r="E552">
        <v>522.33000000000004</v>
      </c>
      <c r="F552">
        <v>1044.6600000000001</v>
      </c>
      <c r="H552">
        <v>1566.99</v>
      </c>
      <c r="I552" t="s">
        <v>117</v>
      </c>
      <c r="J552" t="s">
        <v>118</v>
      </c>
      <c r="K552">
        <v>2</v>
      </c>
    </row>
    <row r="553" spans="1:11" x14ac:dyDescent="0.25">
      <c r="A553">
        <v>404020658</v>
      </c>
      <c r="B553" t="s">
        <v>682</v>
      </c>
      <c r="C553" t="s">
        <v>620</v>
      </c>
      <c r="D553" t="s">
        <v>116</v>
      </c>
      <c r="E553">
        <v>341.2</v>
      </c>
      <c r="F553">
        <v>1023.6</v>
      </c>
      <c r="H553">
        <v>1364.8</v>
      </c>
      <c r="I553" t="s">
        <v>117</v>
      </c>
      <c r="J553" t="s">
        <v>118</v>
      </c>
      <c r="K553">
        <v>3</v>
      </c>
    </row>
    <row r="554" spans="1:11" x14ac:dyDescent="0.25">
      <c r="A554">
        <v>404020690</v>
      </c>
      <c r="B554" t="s">
        <v>683</v>
      </c>
      <c r="C554" t="s">
        <v>620</v>
      </c>
      <c r="D554" t="s">
        <v>116</v>
      </c>
      <c r="E554">
        <v>2344.25</v>
      </c>
      <c r="F554">
        <v>2344.25</v>
      </c>
      <c r="H554">
        <v>4688.5</v>
      </c>
      <c r="I554" t="s">
        <v>117</v>
      </c>
      <c r="J554" t="s">
        <v>118</v>
      </c>
      <c r="K554">
        <v>1</v>
      </c>
    </row>
    <row r="555" spans="1:11" x14ac:dyDescent="0.25">
      <c r="A555">
        <v>404020712</v>
      </c>
      <c r="B555" t="s">
        <v>684</v>
      </c>
      <c r="C555" t="s">
        <v>620</v>
      </c>
      <c r="D555" t="s">
        <v>116</v>
      </c>
      <c r="E555">
        <v>341.92</v>
      </c>
      <c r="F555">
        <v>1025.76</v>
      </c>
      <c r="H555">
        <v>1367.68</v>
      </c>
      <c r="I555" t="s">
        <v>117</v>
      </c>
      <c r="J555" t="s">
        <v>118</v>
      </c>
      <c r="K555">
        <v>3</v>
      </c>
    </row>
    <row r="556" spans="1:11" x14ac:dyDescent="0.25">
      <c r="A556">
        <v>404020720</v>
      </c>
      <c r="B556" t="s">
        <v>685</v>
      </c>
      <c r="C556" t="s">
        <v>620</v>
      </c>
      <c r="D556" t="s">
        <v>116</v>
      </c>
      <c r="E556">
        <v>504.76</v>
      </c>
      <c r="F556">
        <v>1009.52</v>
      </c>
      <c r="H556">
        <v>1514.28</v>
      </c>
      <c r="I556" t="s">
        <v>117</v>
      </c>
      <c r="J556" t="s">
        <v>118</v>
      </c>
      <c r="K556">
        <v>2</v>
      </c>
    </row>
    <row r="557" spans="1:11" x14ac:dyDescent="0.25">
      <c r="A557">
        <v>404020739</v>
      </c>
      <c r="B557" t="s">
        <v>686</v>
      </c>
      <c r="C557" t="s">
        <v>620</v>
      </c>
      <c r="D557" t="s">
        <v>116</v>
      </c>
      <c r="E557">
        <v>367.42</v>
      </c>
      <c r="F557">
        <v>1102.26</v>
      </c>
      <c r="H557">
        <v>1469.68</v>
      </c>
      <c r="I557" t="s">
        <v>117</v>
      </c>
      <c r="J557" t="s">
        <v>118</v>
      </c>
      <c r="K557">
        <v>3</v>
      </c>
    </row>
    <row r="558" spans="1:11" x14ac:dyDescent="0.25">
      <c r="A558">
        <v>404020771</v>
      </c>
      <c r="B558" t="s">
        <v>687</v>
      </c>
      <c r="C558" t="s">
        <v>620</v>
      </c>
      <c r="D558" t="s">
        <v>116</v>
      </c>
      <c r="E558">
        <v>341.3</v>
      </c>
      <c r="F558">
        <v>1023.9</v>
      </c>
      <c r="H558">
        <v>1365.2</v>
      </c>
      <c r="I558" t="s">
        <v>117</v>
      </c>
      <c r="J558" t="s">
        <v>118</v>
      </c>
      <c r="K558">
        <v>3</v>
      </c>
    </row>
    <row r="559" spans="1:11" x14ac:dyDescent="0.25">
      <c r="A559">
        <v>404020780</v>
      </c>
      <c r="B559" t="s">
        <v>688</v>
      </c>
      <c r="C559" t="s">
        <v>620</v>
      </c>
      <c r="D559" t="s">
        <v>116</v>
      </c>
      <c r="E559">
        <v>415.53</v>
      </c>
      <c r="F559">
        <v>1246.5899999999999</v>
      </c>
      <c r="H559">
        <v>1662.12</v>
      </c>
      <c r="I559" t="s">
        <v>117</v>
      </c>
      <c r="J559" t="s">
        <v>118</v>
      </c>
      <c r="K559">
        <v>3</v>
      </c>
    </row>
    <row r="560" spans="1:11" x14ac:dyDescent="0.25">
      <c r="A560">
        <v>404030017</v>
      </c>
      <c r="B560" t="s">
        <v>689</v>
      </c>
      <c r="C560" t="s">
        <v>620</v>
      </c>
      <c r="D560" t="s">
        <v>116</v>
      </c>
      <c r="E560">
        <v>432.24</v>
      </c>
      <c r="F560">
        <v>1296.72</v>
      </c>
      <c r="H560">
        <v>1728.96</v>
      </c>
      <c r="I560" t="s">
        <v>117</v>
      </c>
      <c r="J560" t="s">
        <v>118</v>
      </c>
      <c r="K560">
        <v>3</v>
      </c>
    </row>
    <row r="561" spans="1:11" x14ac:dyDescent="0.25">
      <c r="A561">
        <v>404030033</v>
      </c>
      <c r="B561" t="s">
        <v>690</v>
      </c>
      <c r="C561" t="s">
        <v>620</v>
      </c>
      <c r="D561" t="s">
        <v>116</v>
      </c>
      <c r="E561">
        <v>1875.4</v>
      </c>
      <c r="F561">
        <v>1875.4</v>
      </c>
      <c r="H561">
        <v>3750.8</v>
      </c>
      <c r="I561" t="s">
        <v>117</v>
      </c>
      <c r="J561" t="s">
        <v>118</v>
      </c>
      <c r="K561">
        <v>1</v>
      </c>
    </row>
    <row r="562" spans="1:11" x14ac:dyDescent="0.25">
      <c r="A562">
        <v>404030041</v>
      </c>
      <c r="B562" t="s">
        <v>691</v>
      </c>
      <c r="C562" t="s">
        <v>620</v>
      </c>
      <c r="D562" t="s">
        <v>116</v>
      </c>
      <c r="E562">
        <v>487.61</v>
      </c>
      <c r="F562">
        <v>975.22</v>
      </c>
      <c r="H562">
        <v>1462.83</v>
      </c>
      <c r="I562" t="s">
        <v>117</v>
      </c>
      <c r="J562" t="s">
        <v>118</v>
      </c>
      <c r="K562">
        <v>2</v>
      </c>
    </row>
    <row r="563" spans="1:11" x14ac:dyDescent="0.25">
      <c r="A563">
        <v>404030050</v>
      </c>
      <c r="B563" t="s">
        <v>692</v>
      </c>
      <c r="C563" t="s">
        <v>620</v>
      </c>
      <c r="D563" t="s">
        <v>116</v>
      </c>
      <c r="E563">
        <v>371.13</v>
      </c>
      <c r="F563">
        <v>1113.3900000000001</v>
      </c>
      <c r="H563">
        <v>1484.52</v>
      </c>
      <c r="I563" t="s">
        <v>117</v>
      </c>
      <c r="J563" t="s">
        <v>118</v>
      </c>
      <c r="K563">
        <v>3.0000000000000004</v>
      </c>
    </row>
    <row r="564" spans="1:11" x14ac:dyDescent="0.25">
      <c r="A564">
        <v>404030076</v>
      </c>
      <c r="B564" t="s">
        <v>693</v>
      </c>
      <c r="C564" t="s">
        <v>620</v>
      </c>
      <c r="D564" t="s">
        <v>116</v>
      </c>
      <c r="E564">
        <v>1093.69</v>
      </c>
      <c r="F564">
        <v>1093.69</v>
      </c>
      <c r="H564">
        <v>2187.38</v>
      </c>
      <c r="I564" t="s">
        <v>117</v>
      </c>
      <c r="J564" t="s">
        <v>118</v>
      </c>
      <c r="K564">
        <v>1</v>
      </c>
    </row>
    <row r="565" spans="1:11" x14ac:dyDescent="0.25">
      <c r="A565">
        <v>404030084</v>
      </c>
      <c r="B565" t="s">
        <v>694</v>
      </c>
      <c r="C565" t="s">
        <v>620</v>
      </c>
      <c r="D565" t="s">
        <v>116</v>
      </c>
      <c r="E565">
        <v>1003.1</v>
      </c>
      <c r="F565">
        <v>1003.1</v>
      </c>
      <c r="H565">
        <v>2006.2</v>
      </c>
      <c r="I565" t="s">
        <v>117</v>
      </c>
      <c r="J565" t="s">
        <v>118</v>
      </c>
      <c r="K565">
        <v>1</v>
      </c>
    </row>
    <row r="566" spans="1:11" x14ac:dyDescent="0.25">
      <c r="A566">
        <v>404030106</v>
      </c>
      <c r="B566" t="s">
        <v>695</v>
      </c>
      <c r="C566" t="s">
        <v>620</v>
      </c>
      <c r="D566" t="s">
        <v>116</v>
      </c>
      <c r="E566">
        <v>1425.84</v>
      </c>
      <c r="F566">
        <v>1425.84</v>
      </c>
      <c r="H566">
        <v>2851.68</v>
      </c>
      <c r="I566" t="s">
        <v>117</v>
      </c>
      <c r="J566" t="s">
        <v>118</v>
      </c>
      <c r="K566">
        <v>1</v>
      </c>
    </row>
    <row r="567" spans="1:11" x14ac:dyDescent="0.25">
      <c r="A567">
        <v>404030122</v>
      </c>
      <c r="B567" t="s">
        <v>696</v>
      </c>
      <c r="C567" t="s">
        <v>620</v>
      </c>
      <c r="D567" t="s">
        <v>116</v>
      </c>
      <c r="E567">
        <v>1093.69</v>
      </c>
      <c r="F567">
        <v>1093.69</v>
      </c>
      <c r="H567">
        <v>2187.38</v>
      </c>
      <c r="I567" t="s">
        <v>117</v>
      </c>
      <c r="J567" t="s">
        <v>118</v>
      </c>
      <c r="K567">
        <v>1</v>
      </c>
    </row>
    <row r="568" spans="1:11" x14ac:dyDescent="0.25">
      <c r="A568">
        <v>404030130</v>
      </c>
      <c r="B568" t="s">
        <v>697</v>
      </c>
      <c r="C568" t="s">
        <v>620</v>
      </c>
      <c r="D568" t="s">
        <v>116</v>
      </c>
      <c r="E568">
        <v>554</v>
      </c>
      <c r="F568">
        <v>1108</v>
      </c>
      <c r="H568">
        <v>1662</v>
      </c>
      <c r="I568" t="s">
        <v>117</v>
      </c>
      <c r="J568" t="s">
        <v>118</v>
      </c>
      <c r="K568">
        <v>2</v>
      </c>
    </row>
    <row r="569" spans="1:11" x14ac:dyDescent="0.25">
      <c r="A569">
        <v>404030157</v>
      </c>
      <c r="B569" t="s">
        <v>698</v>
      </c>
      <c r="C569" t="s">
        <v>620</v>
      </c>
      <c r="D569" t="s">
        <v>116</v>
      </c>
      <c r="E569">
        <v>863.25</v>
      </c>
      <c r="F569">
        <v>863.25</v>
      </c>
      <c r="H569">
        <v>1726.5</v>
      </c>
      <c r="I569" t="s">
        <v>117</v>
      </c>
      <c r="J569" t="s">
        <v>118</v>
      </c>
      <c r="K569">
        <v>1</v>
      </c>
    </row>
    <row r="570" spans="1:11" x14ac:dyDescent="0.25">
      <c r="A570">
        <v>404030165</v>
      </c>
      <c r="B570" t="s">
        <v>699</v>
      </c>
      <c r="C570" t="s">
        <v>620</v>
      </c>
      <c r="D570" t="s">
        <v>116</v>
      </c>
      <c r="E570">
        <v>444.2</v>
      </c>
      <c r="F570">
        <v>1332.6</v>
      </c>
      <c r="H570">
        <v>1776.8</v>
      </c>
      <c r="I570" t="s">
        <v>117</v>
      </c>
      <c r="J570" t="s">
        <v>118</v>
      </c>
      <c r="K570">
        <v>3</v>
      </c>
    </row>
    <row r="571" spans="1:11" x14ac:dyDescent="0.25">
      <c r="A571">
        <v>404030173</v>
      </c>
      <c r="B571" t="s">
        <v>700</v>
      </c>
      <c r="C571" t="s">
        <v>620</v>
      </c>
      <c r="D571" t="s">
        <v>116</v>
      </c>
      <c r="E571">
        <v>374.67</v>
      </c>
      <c r="F571">
        <v>1124.01</v>
      </c>
      <c r="H571">
        <v>1498.68</v>
      </c>
      <c r="I571" t="s">
        <v>117</v>
      </c>
      <c r="J571" t="s">
        <v>118</v>
      </c>
      <c r="K571">
        <v>3</v>
      </c>
    </row>
    <row r="572" spans="1:11" x14ac:dyDescent="0.25">
      <c r="A572">
        <v>404030190</v>
      </c>
      <c r="B572" t="s">
        <v>701</v>
      </c>
      <c r="C572" t="s">
        <v>620</v>
      </c>
      <c r="D572" t="s">
        <v>116</v>
      </c>
      <c r="E572">
        <v>444.2</v>
      </c>
      <c r="F572">
        <v>1332.6</v>
      </c>
      <c r="H572">
        <v>1776.8</v>
      </c>
      <c r="I572" t="s">
        <v>117</v>
      </c>
      <c r="J572" t="s">
        <v>118</v>
      </c>
      <c r="K572">
        <v>3</v>
      </c>
    </row>
    <row r="573" spans="1:11" x14ac:dyDescent="0.25">
      <c r="A573">
        <v>404030220</v>
      </c>
      <c r="B573" t="s">
        <v>702</v>
      </c>
      <c r="C573" t="s">
        <v>620</v>
      </c>
      <c r="D573" t="s">
        <v>116</v>
      </c>
      <c r="E573">
        <v>800</v>
      </c>
      <c r="F573">
        <v>1600</v>
      </c>
      <c r="H573">
        <v>2400</v>
      </c>
      <c r="I573" t="s">
        <v>117</v>
      </c>
      <c r="J573" t="s">
        <v>118</v>
      </c>
      <c r="K573">
        <v>2</v>
      </c>
    </row>
    <row r="574" spans="1:11" x14ac:dyDescent="0.25">
      <c r="A574">
        <v>404030254</v>
      </c>
      <c r="B574" t="s">
        <v>703</v>
      </c>
      <c r="C574" t="s">
        <v>620</v>
      </c>
      <c r="D574" t="s">
        <v>116</v>
      </c>
      <c r="E574">
        <v>544.84</v>
      </c>
      <c r="F574">
        <v>1089.68</v>
      </c>
      <c r="H574">
        <v>1634.52</v>
      </c>
      <c r="I574" t="s">
        <v>117</v>
      </c>
      <c r="J574" t="s">
        <v>118</v>
      </c>
      <c r="K574">
        <v>2</v>
      </c>
    </row>
    <row r="575" spans="1:11" x14ac:dyDescent="0.25">
      <c r="A575">
        <v>404030262</v>
      </c>
      <c r="B575" t="s">
        <v>704</v>
      </c>
      <c r="C575" t="s">
        <v>620</v>
      </c>
      <c r="D575" t="s">
        <v>116</v>
      </c>
      <c r="E575">
        <v>1425.84</v>
      </c>
      <c r="F575">
        <v>1425.84</v>
      </c>
      <c r="H575">
        <v>2851.68</v>
      </c>
      <c r="I575" t="s">
        <v>117</v>
      </c>
      <c r="J575" t="s">
        <v>118</v>
      </c>
      <c r="K575">
        <v>1</v>
      </c>
    </row>
    <row r="576" spans="1:11" x14ac:dyDescent="0.25">
      <c r="A576">
        <v>404030270</v>
      </c>
      <c r="B576" t="s">
        <v>705</v>
      </c>
      <c r="C576" t="s">
        <v>620</v>
      </c>
      <c r="D576" t="s">
        <v>116</v>
      </c>
      <c r="E576">
        <v>1425.84</v>
      </c>
      <c r="F576">
        <v>1425.84</v>
      </c>
      <c r="H576">
        <v>2851.68</v>
      </c>
      <c r="I576" t="s">
        <v>117</v>
      </c>
      <c r="J576" t="s">
        <v>118</v>
      </c>
      <c r="K576">
        <v>1</v>
      </c>
    </row>
    <row r="577" spans="1:11" x14ac:dyDescent="0.25">
      <c r="A577">
        <v>404030289</v>
      </c>
      <c r="B577" t="s">
        <v>706</v>
      </c>
      <c r="C577" t="s">
        <v>620</v>
      </c>
      <c r="D577" t="s">
        <v>116</v>
      </c>
      <c r="E577">
        <v>1932.7</v>
      </c>
      <c r="F577">
        <v>1932.7</v>
      </c>
      <c r="H577">
        <v>3865.4</v>
      </c>
      <c r="I577" t="s">
        <v>117</v>
      </c>
      <c r="J577" t="s">
        <v>118</v>
      </c>
      <c r="K577">
        <v>1</v>
      </c>
    </row>
    <row r="578" spans="1:11" x14ac:dyDescent="0.25">
      <c r="A578">
        <v>404030297</v>
      </c>
      <c r="B578" t="s">
        <v>707</v>
      </c>
      <c r="C578" t="s">
        <v>620</v>
      </c>
      <c r="D578" t="s">
        <v>116</v>
      </c>
      <c r="E578">
        <v>2813.1</v>
      </c>
      <c r="F578">
        <v>2813.1</v>
      </c>
      <c r="H578">
        <v>5626.2</v>
      </c>
      <c r="I578" t="s">
        <v>117</v>
      </c>
      <c r="J578" t="s">
        <v>118</v>
      </c>
      <c r="K578">
        <v>1</v>
      </c>
    </row>
    <row r="579" spans="1:11" x14ac:dyDescent="0.25">
      <c r="A579">
        <v>404030319</v>
      </c>
      <c r="B579" t="s">
        <v>708</v>
      </c>
      <c r="C579" t="s">
        <v>620</v>
      </c>
      <c r="D579" t="s">
        <v>116</v>
      </c>
      <c r="E579">
        <v>524.20000000000005</v>
      </c>
      <c r="F579">
        <v>1048.4000000000001</v>
      </c>
      <c r="H579">
        <v>1572.6</v>
      </c>
      <c r="I579" t="s">
        <v>117</v>
      </c>
      <c r="J579" t="s">
        <v>118</v>
      </c>
      <c r="K579">
        <v>2</v>
      </c>
    </row>
    <row r="580" spans="1:11" x14ac:dyDescent="0.25">
      <c r="A580">
        <v>404030327</v>
      </c>
      <c r="B580" t="s">
        <v>709</v>
      </c>
      <c r="C580" t="s">
        <v>620</v>
      </c>
      <c r="D580" t="s">
        <v>116</v>
      </c>
      <c r="E580">
        <v>624.41</v>
      </c>
      <c r="F580">
        <v>1248.82</v>
      </c>
      <c r="H580">
        <v>1873.23</v>
      </c>
      <c r="I580" t="s">
        <v>117</v>
      </c>
      <c r="J580" t="s">
        <v>118</v>
      </c>
      <c r="K580">
        <v>2</v>
      </c>
    </row>
    <row r="581" spans="1:11" x14ac:dyDescent="0.25">
      <c r="A581">
        <v>413040216</v>
      </c>
      <c r="B581" t="s">
        <v>710</v>
      </c>
      <c r="C581" t="s">
        <v>711</v>
      </c>
      <c r="D581" t="s">
        <v>116</v>
      </c>
      <c r="E581">
        <v>503.12</v>
      </c>
      <c r="F581">
        <v>503.12</v>
      </c>
      <c r="H581">
        <v>1006.24</v>
      </c>
      <c r="I581" t="s">
        <v>123</v>
      </c>
      <c r="J581" t="s">
        <v>118</v>
      </c>
      <c r="K581">
        <v>1</v>
      </c>
    </row>
    <row r="582" spans="1:11" x14ac:dyDescent="0.25">
      <c r="A582">
        <v>413040267</v>
      </c>
      <c r="B582" t="s">
        <v>712</v>
      </c>
      <c r="C582" t="s">
        <v>711</v>
      </c>
      <c r="D582" t="s">
        <v>116</v>
      </c>
      <c r="E582">
        <v>4098.37</v>
      </c>
      <c r="F582">
        <v>4098.37</v>
      </c>
      <c r="H582">
        <v>8196.74</v>
      </c>
      <c r="I582" t="s">
        <v>123</v>
      </c>
      <c r="J582" t="s">
        <v>118</v>
      </c>
      <c r="K582">
        <v>1</v>
      </c>
    </row>
    <row r="583" spans="1:11" x14ac:dyDescent="0.25">
      <c r="A583">
        <v>409010014</v>
      </c>
      <c r="B583" t="s">
        <v>713</v>
      </c>
      <c r="C583" t="s">
        <v>714</v>
      </c>
      <c r="D583" t="s">
        <v>116</v>
      </c>
      <c r="E583">
        <v>705.86</v>
      </c>
      <c r="F583">
        <v>2117.58</v>
      </c>
      <c r="H583">
        <v>2823.44</v>
      </c>
      <c r="I583" t="s">
        <v>117</v>
      </c>
      <c r="J583" t="s">
        <v>118</v>
      </c>
      <c r="K583">
        <v>3</v>
      </c>
    </row>
    <row r="584" spans="1:11" x14ac:dyDescent="0.25">
      <c r="A584">
        <v>409010022</v>
      </c>
      <c r="B584" t="s">
        <v>715</v>
      </c>
      <c r="C584" t="s">
        <v>714</v>
      </c>
      <c r="D584" t="s">
        <v>116</v>
      </c>
      <c r="E584">
        <v>808.74</v>
      </c>
      <c r="F584">
        <v>2426.2199999999998</v>
      </c>
      <c r="H584">
        <v>3234.96</v>
      </c>
      <c r="I584" t="s">
        <v>117</v>
      </c>
      <c r="J584" t="s">
        <v>118</v>
      </c>
      <c r="K584">
        <v>2.9999999999999996</v>
      </c>
    </row>
    <row r="585" spans="1:11" x14ac:dyDescent="0.25">
      <c r="A585">
        <v>409010057</v>
      </c>
      <c r="B585" t="s">
        <v>716</v>
      </c>
      <c r="C585" t="s">
        <v>714</v>
      </c>
      <c r="D585" t="s">
        <v>116</v>
      </c>
      <c r="E585">
        <v>1925.72</v>
      </c>
      <c r="F585">
        <v>5777.16</v>
      </c>
      <c r="H585">
        <v>7702.88</v>
      </c>
      <c r="I585" t="s">
        <v>117</v>
      </c>
      <c r="J585" t="s">
        <v>118</v>
      </c>
      <c r="K585">
        <v>3</v>
      </c>
    </row>
    <row r="586" spans="1:11" x14ac:dyDescent="0.25">
      <c r="A586">
        <v>409010065</v>
      </c>
      <c r="B586" t="s">
        <v>717</v>
      </c>
      <c r="C586" t="s">
        <v>714</v>
      </c>
      <c r="D586" t="s">
        <v>116</v>
      </c>
      <c r="E586">
        <v>549.72</v>
      </c>
      <c r="F586">
        <v>1649.16</v>
      </c>
      <c r="G586">
        <v>4000</v>
      </c>
      <c r="H586">
        <v>6198.88</v>
      </c>
      <c r="I586" t="s">
        <v>117</v>
      </c>
      <c r="J586" t="s">
        <v>118</v>
      </c>
      <c r="K586">
        <v>3</v>
      </c>
    </row>
    <row r="587" spans="1:11" x14ac:dyDescent="0.25">
      <c r="A587">
        <v>409010073</v>
      </c>
      <c r="B587" t="s">
        <v>718</v>
      </c>
      <c r="C587" t="s">
        <v>714</v>
      </c>
      <c r="D587" t="s">
        <v>116</v>
      </c>
      <c r="E587">
        <v>1972.98</v>
      </c>
      <c r="F587">
        <v>5918.94</v>
      </c>
      <c r="H587">
        <v>7891.92</v>
      </c>
      <c r="I587" t="s">
        <v>117</v>
      </c>
      <c r="J587" t="s">
        <v>118</v>
      </c>
      <c r="K587">
        <v>2.9999999999999996</v>
      </c>
    </row>
    <row r="588" spans="1:11" x14ac:dyDescent="0.25">
      <c r="A588">
        <v>409010090</v>
      </c>
      <c r="B588" t="s">
        <v>719</v>
      </c>
      <c r="C588" t="s">
        <v>714</v>
      </c>
      <c r="D588" t="s">
        <v>116</v>
      </c>
      <c r="E588">
        <v>604.29</v>
      </c>
      <c r="F588">
        <v>1812.87</v>
      </c>
      <c r="H588">
        <v>2417.16</v>
      </c>
      <c r="I588" t="s">
        <v>117</v>
      </c>
      <c r="J588" t="s">
        <v>118</v>
      </c>
      <c r="K588">
        <v>3</v>
      </c>
    </row>
    <row r="589" spans="1:11" x14ac:dyDescent="0.25">
      <c r="A589">
        <v>409010120</v>
      </c>
      <c r="B589" t="s">
        <v>720</v>
      </c>
      <c r="C589" t="s">
        <v>714</v>
      </c>
      <c r="D589" t="s">
        <v>116</v>
      </c>
      <c r="E589">
        <v>486.61</v>
      </c>
      <c r="F589">
        <v>1459.83</v>
      </c>
      <c r="H589">
        <v>1946.44</v>
      </c>
      <c r="I589" t="s">
        <v>117</v>
      </c>
      <c r="J589" t="s">
        <v>118</v>
      </c>
      <c r="K589">
        <v>2.9999999999999996</v>
      </c>
    </row>
    <row r="590" spans="1:11" x14ac:dyDescent="0.25">
      <c r="A590">
        <v>409010146</v>
      </c>
      <c r="B590" t="s">
        <v>721</v>
      </c>
      <c r="C590" t="s">
        <v>714</v>
      </c>
      <c r="D590" t="s">
        <v>116</v>
      </c>
      <c r="E590">
        <v>402.85</v>
      </c>
      <c r="F590">
        <v>1208.55</v>
      </c>
      <c r="H590">
        <v>1611.4</v>
      </c>
      <c r="I590" t="s">
        <v>117</v>
      </c>
      <c r="J590" t="s">
        <v>118</v>
      </c>
      <c r="K590">
        <v>2.9999999999999996</v>
      </c>
    </row>
    <row r="591" spans="1:11" x14ac:dyDescent="0.25">
      <c r="A591">
        <v>409010170</v>
      </c>
      <c r="B591" t="s">
        <v>722</v>
      </c>
      <c r="C591" t="s">
        <v>714</v>
      </c>
      <c r="D591" t="s">
        <v>116</v>
      </c>
      <c r="E591">
        <v>218.68</v>
      </c>
      <c r="F591">
        <v>656.04</v>
      </c>
      <c r="G591">
        <v>2000</v>
      </c>
      <c r="H591">
        <v>2874.72</v>
      </c>
      <c r="I591" t="s">
        <v>117</v>
      </c>
      <c r="J591" t="s">
        <v>118</v>
      </c>
      <c r="K591">
        <v>2.9999999999999996</v>
      </c>
    </row>
    <row r="592" spans="1:11" x14ac:dyDescent="0.25">
      <c r="A592">
        <v>409010189</v>
      </c>
      <c r="B592" t="s">
        <v>723</v>
      </c>
      <c r="C592" t="s">
        <v>714</v>
      </c>
      <c r="D592" t="s">
        <v>116</v>
      </c>
      <c r="E592">
        <v>554</v>
      </c>
      <c r="F592">
        <v>1662</v>
      </c>
      <c r="H592">
        <v>2216</v>
      </c>
      <c r="I592" t="s">
        <v>117</v>
      </c>
      <c r="J592" t="s">
        <v>118</v>
      </c>
      <c r="K592">
        <v>3</v>
      </c>
    </row>
    <row r="593" spans="1:11" x14ac:dyDescent="0.25">
      <c r="A593">
        <v>409010200</v>
      </c>
      <c r="B593" t="s">
        <v>724</v>
      </c>
      <c r="C593" t="s">
        <v>714</v>
      </c>
      <c r="D593" t="s">
        <v>116</v>
      </c>
      <c r="E593">
        <v>1205.3699999999999</v>
      </c>
      <c r="F593">
        <v>3616.11</v>
      </c>
      <c r="H593">
        <v>4821.4799999999996</v>
      </c>
      <c r="I593" t="s">
        <v>117</v>
      </c>
      <c r="J593" t="s">
        <v>118</v>
      </c>
      <c r="K593">
        <v>3.0000000000000004</v>
      </c>
    </row>
    <row r="594" spans="1:11" x14ac:dyDescent="0.25">
      <c r="A594">
        <v>409010219</v>
      </c>
      <c r="B594" t="s">
        <v>725</v>
      </c>
      <c r="C594" t="s">
        <v>714</v>
      </c>
      <c r="D594" t="s">
        <v>116</v>
      </c>
      <c r="E594">
        <v>1222.43</v>
      </c>
      <c r="F594">
        <v>3667.29</v>
      </c>
      <c r="H594">
        <v>4889.72</v>
      </c>
      <c r="I594" t="s">
        <v>117</v>
      </c>
      <c r="J594" t="s">
        <v>118</v>
      </c>
      <c r="K594">
        <v>3</v>
      </c>
    </row>
    <row r="595" spans="1:11" x14ac:dyDescent="0.25">
      <c r="A595">
        <v>409010227</v>
      </c>
      <c r="B595" t="s">
        <v>726</v>
      </c>
      <c r="C595" t="s">
        <v>714</v>
      </c>
      <c r="D595" t="s">
        <v>116</v>
      </c>
      <c r="E595">
        <v>1171.72</v>
      </c>
      <c r="F595">
        <v>3515.16</v>
      </c>
      <c r="G595">
        <v>6000</v>
      </c>
      <c r="H595">
        <v>10686.88</v>
      </c>
      <c r="I595" t="s">
        <v>117</v>
      </c>
      <c r="J595" t="s">
        <v>118</v>
      </c>
      <c r="K595">
        <v>3</v>
      </c>
    </row>
    <row r="596" spans="1:11" x14ac:dyDescent="0.25">
      <c r="A596">
        <v>409010235</v>
      </c>
      <c r="B596" t="s">
        <v>727</v>
      </c>
      <c r="C596" t="s">
        <v>714</v>
      </c>
      <c r="D596" t="s">
        <v>116</v>
      </c>
      <c r="E596">
        <v>1147.75</v>
      </c>
      <c r="F596">
        <v>3443.25</v>
      </c>
      <c r="G596">
        <v>6000</v>
      </c>
      <c r="H596">
        <v>10591</v>
      </c>
      <c r="I596" t="s">
        <v>117</v>
      </c>
      <c r="J596" t="s">
        <v>118</v>
      </c>
      <c r="K596">
        <v>3</v>
      </c>
    </row>
    <row r="597" spans="1:11" x14ac:dyDescent="0.25">
      <c r="A597">
        <v>409010251</v>
      </c>
      <c r="B597" t="s">
        <v>728</v>
      </c>
      <c r="C597" t="s">
        <v>714</v>
      </c>
      <c r="D597" t="s">
        <v>116</v>
      </c>
      <c r="E597">
        <v>727.86</v>
      </c>
      <c r="F597">
        <v>2183.58</v>
      </c>
      <c r="H597">
        <v>2911.44</v>
      </c>
      <c r="I597" t="s">
        <v>117</v>
      </c>
      <c r="J597" t="s">
        <v>118</v>
      </c>
      <c r="K597">
        <v>3</v>
      </c>
    </row>
    <row r="598" spans="1:11" x14ac:dyDescent="0.25">
      <c r="A598">
        <v>409010286</v>
      </c>
      <c r="B598" t="s">
        <v>729</v>
      </c>
      <c r="C598" t="s">
        <v>714</v>
      </c>
      <c r="D598" t="s">
        <v>116</v>
      </c>
      <c r="E598">
        <v>931.19</v>
      </c>
      <c r="F598">
        <v>2793.57</v>
      </c>
      <c r="H598">
        <v>3724.76</v>
      </c>
      <c r="I598" t="s">
        <v>117</v>
      </c>
      <c r="J598" t="s">
        <v>118</v>
      </c>
      <c r="K598">
        <v>3</v>
      </c>
    </row>
    <row r="599" spans="1:11" x14ac:dyDescent="0.25">
      <c r="A599">
        <v>409010294</v>
      </c>
      <c r="B599" t="s">
        <v>730</v>
      </c>
      <c r="C599" t="s">
        <v>714</v>
      </c>
      <c r="D599" t="s">
        <v>116</v>
      </c>
      <c r="E599">
        <v>859.87</v>
      </c>
      <c r="F599">
        <v>2579.61</v>
      </c>
      <c r="G599">
        <v>4000</v>
      </c>
      <c r="H599">
        <v>7439.48</v>
      </c>
      <c r="I599" t="s">
        <v>117</v>
      </c>
      <c r="J599" t="s">
        <v>118</v>
      </c>
      <c r="K599">
        <v>3</v>
      </c>
    </row>
    <row r="600" spans="1:11" x14ac:dyDescent="0.25">
      <c r="A600">
        <v>409010308</v>
      </c>
      <c r="B600" t="s">
        <v>731</v>
      </c>
      <c r="C600" t="s">
        <v>714</v>
      </c>
      <c r="D600" t="s">
        <v>116</v>
      </c>
      <c r="E600">
        <v>674.81</v>
      </c>
      <c r="F600">
        <v>2024.43</v>
      </c>
      <c r="H600">
        <v>2699.24</v>
      </c>
      <c r="I600" t="s">
        <v>117</v>
      </c>
      <c r="J600" t="s">
        <v>118</v>
      </c>
      <c r="K600">
        <v>3.0000000000000004</v>
      </c>
    </row>
    <row r="601" spans="1:11" x14ac:dyDescent="0.25">
      <c r="A601">
        <v>409010316</v>
      </c>
      <c r="B601" t="s">
        <v>732</v>
      </c>
      <c r="C601" t="s">
        <v>714</v>
      </c>
      <c r="D601" t="s">
        <v>116</v>
      </c>
      <c r="E601">
        <v>658.19</v>
      </c>
      <c r="F601">
        <v>1974.57</v>
      </c>
      <c r="H601">
        <v>2632.76</v>
      </c>
      <c r="I601" t="s">
        <v>117</v>
      </c>
      <c r="J601" t="s">
        <v>118</v>
      </c>
      <c r="K601">
        <v>2.9999999999999996</v>
      </c>
    </row>
    <row r="602" spans="1:11" x14ac:dyDescent="0.25">
      <c r="A602">
        <v>409010324</v>
      </c>
      <c r="B602" t="s">
        <v>733</v>
      </c>
      <c r="C602" t="s">
        <v>714</v>
      </c>
      <c r="D602" t="s">
        <v>116</v>
      </c>
      <c r="E602">
        <v>652.16</v>
      </c>
      <c r="F602">
        <v>1956.48</v>
      </c>
      <c r="G602">
        <v>4000</v>
      </c>
      <c r="H602">
        <v>6608.64</v>
      </c>
      <c r="I602" t="s">
        <v>117</v>
      </c>
      <c r="J602" t="s">
        <v>118</v>
      </c>
      <c r="K602">
        <v>3</v>
      </c>
    </row>
    <row r="603" spans="1:11" x14ac:dyDescent="0.25">
      <c r="A603">
        <v>409010340</v>
      </c>
      <c r="B603" t="s">
        <v>734</v>
      </c>
      <c r="C603" t="s">
        <v>714</v>
      </c>
      <c r="D603" t="s">
        <v>116</v>
      </c>
      <c r="E603">
        <v>649.91</v>
      </c>
      <c r="F603">
        <v>1949.73</v>
      </c>
      <c r="H603">
        <v>2599.64</v>
      </c>
      <c r="I603" t="s">
        <v>117</v>
      </c>
      <c r="J603" t="s">
        <v>118</v>
      </c>
      <c r="K603">
        <v>3</v>
      </c>
    </row>
    <row r="604" spans="1:11" x14ac:dyDescent="0.25">
      <c r="A604">
        <v>409010367</v>
      </c>
      <c r="B604" t="s">
        <v>735</v>
      </c>
      <c r="C604" t="s">
        <v>714</v>
      </c>
      <c r="D604" t="s">
        <v>116</v>
      </c>
      <c r="E604">
        <v>509.16</v>
      </c>
      <c r="F604">
        <v>1527.48</v>
      </c>
      <c r="G604">
        <v>4000</v>
      </c>
      <c r="H604">
        <v>6036.64</v>
      </c>
      <c r="I604" t="s">
        <v>117</v>
      </c>
      <c r="J604" t="s">
        <v>118</v>
      </c>
      <c r="K604">
        <v>3</v>
      </c>
    </row>
    <row r="605" spans="1:11" x14ac:dyDescent="0.25">
      <c r="A605">
        <v>409010383</v>
      </c>
      <c r="B605" t="s">
        <v>736</v>
      </c>
      <c r="C605" t="s">
        <v>714</v>
      </c>
      <c r="D605" t="s">
        <v>116</v>
      </c>
      <c r="E605">
        <v>516.61</v>
      </c>
      <c r="F605">
        <v>1549.83</v>
      </c>
      <c r="G605">
        <v>4000</v>
      </c>
      <c r="H605">
        <v>6066.44</v>
      </c>
      <c r="I605" t="s">
        <v>117</v>
      </c>
      <c r="J605" t="s">
        <v>118</v>
      </c>
      <c r="K605">
        <v>3</v>
      </c>
    </row>
    <row r="606" spans="1:11" x14ac:dyDescent="0.25">
      <c r="A606">
        <v>409010391</v>
      </c>
      <c r="B606" t="s">
        <v>737</v>
      </c>
      <c r="C606" t="s">
        <v>714</v>
      </c>
      <c r="D606" t="s">
        <v>116</v>
      </c>
      <c r="E606">
        <v>619.66</v>
      </c>
      <c r="F606">
        <v>1858.98</v>
      </c>
      <c r="H606">
        <v>2478.64</v>
      </c>
      <c r="I606" t="s">
        <v>117</v>
      </c>
      <c r="J606" t="s">
        <v>118</v>
      </c>
      <c r="K606">
        <v>3</v>
      </c>
    </row>
    <row r="607" spans="1:11" x14ac:dyDescent="0.25">
      <c r="A607">
        <v>409010413</v>
      </c>
      <c r="B607" t="s">
        <v>738</v>
      </c>
      <c r="C607" t="s">
        <v>714</v>
      </c>
      <c r="D607" t="s">
        <v>116</v>
      </c>
      <c r="E607">
        <v>419.97</v>
      </c>
      <c r="F607">
        <v>1259.9100000000001</v>
      </c>
      <c r="H607">
        <v>1679.88</v>
      </c>
      <c r="I607" t="s">
        <v>117</v>
      </c>
      <c r="J607" t="s">
        <v>118</v>
      </c>
      <c r="K607">
        <v>3</v>
      </c>
    </row>
    <row r="608" spans="1:11" x14ac:dyDescent="0.25">
      <c r="A608">
        <v>409010430</v>
      </c>
      <c r="B608" t="s">
        <v>739</v>
      </c>
      <c r="C608" t="s">
        <v>714</v>
      </c>
      <c r="D608" t="s">
        <v>116</v>
      </c>
      <c r="E608">
        <v>372.54</v>
      </c>
      <c r="F608">
        <v>1117.6199999999999</v>
      </c>
      <c r="H608">
        <v>1490.16</v>
      </c>
      <c r="I608" t="s">
        <v>117</v>
      </c>
      <c r="J608" t="s">
        <v>118</v>
      </c>
      <c r="K608">
        <v>2.9999999999999996</v>
      </c>
    </row>
    <row r="609" spans="1:11" x14ac:dyDescent="0.25">
      <c r="A609">
        <v>409010456</v>
      </c>
      <c r="B609" t="s">
        <v>740</v>
      </c>
      <c r="C609" t="s">
        <v>714</v>
      </c>
      <c r="D609" t="s">
        <v>116</v>
      </c>
      <c r="E609">
        <v>794.77</v>
      </c>
      <c r="F609">
        <v>2384.31</v>
      </c>
      <c r="H609">
        <v>3179.08</v>
      </c>
      <c r="I609" t="s">
        <v>117</v>
      </c>
      <c r="J609" t="s">
        <v>118</v>
      </c>
      <c r="K609">
        <v>3</v>
      </c>
    </row>
    <row r="610" spans="1:11" x14ac:dyDescent="0.25">
      <c r="A610">
        <v>409010464</v>
      </c>
      <c r="B610" t="s">
        <v>741</v>
      </c>
      <c r="C610" t="s">
        <v>714</v>
      </c>
      <c r="D610" t="s">
        <v>116</v>
      </c>
      <c r="E610">
        <v>794.77</v>
      </c>
      <c r="F610">
        <v>2384.31</v>
      </c>
      <c r="H610">
        <v>3179.08</v>
      </c>
      <c r="I610" t="s">
        <v>117</v>
      </c>
      <c r="J610" t="s">
        <v>118</v>
      </c>
      <c r="K610">
        <v>3</v>
      </c>
    </row>
    <row r="611" spans="1:11" x14ac:dyDescent="0.25">
      <c r="A611">
        <v>409010472</v>
      </c>
      <c r="B611" t="s">
        <v>742</v>
      </c>
      <c r="C611" t="s">
        <v>714</v>
      </c>
      <c r="D611" t="s">
        <v>116</v>
      </c>
      <c r="E611">
        <v>594.71</v>
      </c>
      <c r="F611">
        <v>1784.13</v>
      </c>
      <c r="H611">
        <v>2378.84</v>
      </c>
      <c r="I611" t="s">
        <v>117</v>
      </c>
      <c r="J611" t="s">
        <v>118</v>
      </c>
      <c r="K611">
        <v>3</v>
      </c>
    </row>
    <row r="612" spans="1:11" x14ac:dyDescent="0.25">
      <c r="A612">
        <v>409010480</v>
      </c>
      <c r="B612" t="s">
        <v>743</v>
      </c>
      <c r="C612" t="s">
        <v>714</v>
      </c>
      <c r="D612" t="s">
        <v>116</v>
      </c>
      <c r="E612">
        <v>483.31</v>
      </c>
      <c r="F612">
        <v>1449.93</v>
      </c>
      <c r="H612">
        <v>1933.24</v>
      </c>
      <c r="I612" t="s">
        <v>117</v>
      </c>
      <c r="J612" t="s">
        <v>118</v>
      </c>
      <c r="K612">
        <v>3</v>
      </c>
    </row>
    <row r="613" spans="1:11" x14ac:dyDescent="0.25">
      <c r="A613">
        <v>409010499</v>
      </c>
      <c r="B613" t="s">
        <v>744</v>
      </c>
      <c r="C613" t="s">
        <v>714</v>
      </c>
      <c r="D613" t="s">
        <v>116</v>
      </c>
      <c r="E613">
        <v>386.2</v>
      </c>
      <c r="F613">
        <v>1158.5999999999999</v>
      </c>
      <c r="H613">
        <v>1544.8</v>
      </c>
      <c r="I613" t="s">
        <v>117</v>
      </c>
      <c r="J613" t="s">
        <v>118</v>
      </c>
      <c r="K613">
        <v>3</v>
      </c>
    </row>
    <row r="614" spans="1:11" x14ac:dyDescent="0.25">
      <c r="A614">
        <v>409010502</v>
      </c>
      <c r="B614" t="s">
        <v>745</v>
      </c>
      <c r="C614" t="s">
        <v>714</v>
      </c>
      <c r="D614" t="s">
        <v>116</v>
      </c>
      <c r="E614">
        <v>575.92999999999995</v>
      </c>
      <c r="F614">
        <v>1727.79</v>
      </c>
      <c r="H614">
        <v>2303.7199999999998</v>
      </c>
      <c r="I614" t="s">
        <v>117</v>
      </c>
      <c r="J614" t="s">
        <v>118</v>
      </c>
      <c r="K614">
        <v>3</v>
      </c>
    </row>
    <row r="615" spans="1:11" x14ac:dyDescent="0.25">
      <c r="A615">
        <v>409010510</v>
      </c>
      <c r="B615" t="s">
        <v>746</v>
      </c>
      <c r="C615" t="s">
        <v>714</v>
      </c>
      <c r="D615" t="s">
        <v>116</v>
      </c>
      <c r="E615">
        <v>618.34</v>
      </c>
      <c r="F615">
        <v>1855.02</v>
      </c>
      <c r="H615">
        <v>2473.36</v>
      </c>
      <c r="I615" t="s">
        <v>117</v>
      </c>
      <c r="J615" t="s">
        <v>118</v>
      </c>
      <c r="K615">
        <v>3</v>
      </c>
    </row>
    <row r="616" spans="1:11" x14ac:dyDescent="0.25">
      <c r="A616">
        <v>409010537</v>
      </c>
      <c r="B616" t="s">
        <v>747</v>
      </c>
      <c r="C616" t="s">
        <v>714</v>
      </c>
      <c r="D616" t="s">
        <v>116</v>
      </c>
      <c r="E616">
        <v>629.54</v>
      </c>
      <c r="F616">
        <v>1888.62</v>
      </c>
      <c r="H616">
        <v>2518.16</v>
      </c>
      <c r="I616" t="s">
        <v>117</v>
      </c>
      <c r="J616" t="s">
        <v>118</v>
      </c>
      <c r="K616">
        <v>3</v>
      </c>
    </row>
    <row r="617" spans="1:11" x14ac:dyDescent="0.25">
      <c r="A617">
        <v>409010553</v>
      </c>
      <c r="B617" t="s">
        <v>748</v>
      </c>
      <c r="C617" t="s">
        <v>714</v>
      </c>
      <c r="D617" t="s">
        <v>116</v>
      </c>
      <c r="E617">
        <v>784.87</v>
      </c>
      <c r="F617">
        <v>2354.61</v>
      </c>
      <c r="H617">
        <v>3139.48</v>
      </c>
      <c r="I617" t="s">
        <v>117</v>
      </c>
      <c r="J617" t="s">
        <v>118</v>
      </c>
      <c r="K617">
        <v>3</v>
      </c>
    </row>
    <row r="618" spans="1:11" x14ac:dyDescent="0.25">
      <c r="A618">
        <v>409010561</v>
      </c>
      <c r="B618" t="s">
        <v>749</v>
      </c>
      <c r="C618" t="s">
        <v>714</v>
      </c>
      <c r="D618" t="s">
        <v>116</v>
      </c>
      <c r="E618">
        <v>1097.07</v>
      </c>
      <c r="F618">
        <v>3291.21</v>
      </c>
      <c r="G618">
        <v>6000</v>
      </c>
      <c r="H618">
        <v>10388.280000000001</v>
      </c>
      <c r="I618" t="s">
        <v>117</v>
      </c>
      <c r="J618" t="s">
        <v>118</v>
      </c>
      <c r="K618">
        <v>3</v>
      </c>
    </row>
    <row r="619" spans="1:11" x14ac:dyDescent="0.25">
      <c r="A619">
        <v>409010570</v>
      </c>
      <c r="B619" t="s">
        <v>750</v>
      </c>
      <c r="C619" t="s">
        <v>714</v>
      </c>
      <c r="D619" t="s">
        <v>116</v>
      </c>
      <c r="E619">
        <v>628.96</v>
      </c>
      <c r="F619">
        <v>1886.88</v>
      </c>
      <c r="H619">
        <v>2515.84</v>
      </c>
      <c r="I619" t="s">
        <v>117</v>
      </c>
      <c r="J619" t="s">
        <v>118</v>
      </c>
      <c r="K619">
        <v>3</v>
      </c>
    </row>
    <row r="620" spans="1:11" x14ac:dyDescent="0.25">
      <c r="A620">
        <v>409010588</v>
      </c>
      <c r="B620" t="s">
        <v>751</v>
      </c>
      <c r="C620" t="s">
        <v>714</v>
      </c>
      <c r="D620" t="s">
        <v>116</v>
      </c>
      <c r="E620">
        <v>628.96</v>
      </c>
      <c r="F620">
        <v>1886.88</v>
      </c>
      <c r="H620">
        <v>2515.84</v>
      </c>
      <c r="I620" t="s">
        <v>117</v>
      </c>
      <c r="J620" t="s">
        <v>118</v>
      </c>
      <c r="K620">
        <v>3</v>
      </c>
    </row>
    <row r="621" spans="1:11" x14ac:dyDescent="0.25">
      <c r="A621">
        <v>409010596</v>
      </c>
      <c r="B621" t="s">
        <v>752</v>
      </c>
      <c r="C621" t="s">
        <v>714</v>
      </c>
      <c r="D621" t="s">
        <v>116</v>
      </c>
      <c r="E621">
        <v>756.15</v>
      </c>
      <c r="F621">
        <v>2268.4499999999998</v>
      </c>
      <c r="G621">
        <v>4000</v>
      </c>
      <c r="H621">
        <v>7024.6</v>
      </c>
      <c r="I621" t="s">
        <v>117</v>
      </c>
      <c r="J621" t="s">
        <v>118</v>
      </c>
      <c r="K621">
        <v>3</v>
      </c>
    </row>
    <row r="622" spans="1:11" x14ac:dyDescent="0.25">
      <c r="A622">
        <v>409020044</v>
      </c>
      <c r="B622" t="s">
        <v>753</v>
      </c>
      <c r="C622" t="s">
        <v>714</v>
      </c>
      <c r="D622" t="s">
        <v>116</v>
      </c>
      <c r="E622">
        <v>352.4</v>
      </c>
      <c r="F622">
        <v>1057.2</v>
      </c>
      <c r="H622">
        <v>1409.6</v>
      </c>
      <c r="I622" t="s">
        <v>117</v>
      </c>
      <c r="J622" t="s">
        <v>118</v>
      </c>
      <c r="K622">
        <v>3.0000000000000004</v>
      </c>
    </row>
    <row r="623" spans="1:11" x14ac:dyDescent="0.25">
      <c r="A623">
        <v>409020052</v>
      </c>
      <c r="B623" t="s">
        <v>754</v>
      </c>
      <c r="C623" t="s">
        <v>714</v>
      </c>
      <c r="D623" t="s">
        <v>116</v>
      </c>
      <c r="E623">
        <v>405.28</v>
      </c>
      <c r="F623">
        <v>1215.8399999999999</v>
      </c>
      <c r="H623">
        <v>1621.12</v>
      </c>
      <c r="I623" t="s">
        <v>117</v>
      </c>
      <c r="J623" t="s">
        <v>118</v>
      </c>
      <c r="K623">
        <v>3</v>
      </c>
    </row>
    <row r="624" spans="1:11" x14ac:dyDescent="0.25">
      <c r="A624">
        <v>409020079</v>
      </c>
      <c r="B624" t="s">
        <v>755</v>
      </c>
      <c r="C624" t="s">
        <v>714</v>
      </c>
      <c r="D624" t="s">
        <v>116</v>
      </c>
      <c r="E624">
        <v>306.58</v>
      </c>
      <c r="F624">
        <v>919.74</v>
      </c>
      <c r="H624">
        <v>1226.32</v>
      </c>
      <c r="I624" t="s">
        <v>117</v>
      </c>
      <c r="J624" t="s">
        <v>118</v>
      </c>
      <c r="K624">
        <v>3</v>
      </c>
    </row>
    <row r="625" spans="1:11" x14ac:dyDescent="0.25">
      <c r="A625">
        <v>409020087</v>
      </c>
      <c r="B625" t="s">
        <v>756</v>
      </c>
      <c r="C625" t="s">
        <v>714</v>
      </c>
      <c r="D625" t="s">
        <v>116</v>
      </c>
      <c r="E625">
        <v>208.21</v>
      </c>
      <c r="F625">
        <v>624.63</v>
      </c>
      <c r="H625">
        <v>832.84</v>
      </c>
      <c r="I625" t="s">
        <v>117</v>
      </c>
      <c r="J625" t="s">
        <v>118</v>
      </c>
      <c r="K625">
        <v>3</v>
      </c>
    </row>
    <row r="626" spans="1:11" x14ac:dyDescent="0.25">
      <c r="A626">
        <v>409020095</v>
      </c>
      <c r="B626" t="s">
        <v>757</v>
      </c>
      <c r="C626" t="s">
        <v>714</v>
      </c>
      <c r="D626" t="s">
        <v>116</v>
      </c>
      <c r="E626">
        <v>208.21</v>
      </c>
      <c r="F626">
        <v>624.63</v>
      </c>
      <c r="H626">
        <v>832.84</v>
      </c>
      <c r="I626" t="s">
        <v>117</v>
      </c>
      <c r="J626" t="s">
        <v>118</v>
      </c>
      <c r="K626">
        <v>3</v>
      </c>
    </row>
    <row r="627" spans="1:11" x14ac:dyDescent="0.25">
      <c r="A627">
        <v>409020109</v>
      </c>
      <c r="B627" t="s">
        <v>758</v>
      </c>
      <c r="C627" t="s">
        <v>714</v>
      </c>
      <c r="D627" t="s">
        <v>116</v>
      </c>
      <c r="E627">
        <v>372.96</v>
      </c>
      <c r="F627">
        <v>1118.8800000000001</v>
      </c>
      <c r="H627">
        <v>1491.84</v>
      </c>
      <c r="I627" t="s">
        <v>117</v>
      </c>
      <c r="J627" t="s">
        <v>118</v>
      </c>
      <c r="K627">
        <v>3.0000000000000004</v>
      </c>
    </row>
    <row r="628" spans="1:11" x14ac:dyDescent="0.25">
      <c r="A628">
        <v>409020125</v>
      </c>
      <c r="B628" t="s">
        <v>759</v>
      </c>
      <c r="C628" t="s">
        <v>714</v>
      </c>
      <c r="D628" t="s">
        <v>116</v>
      </c>
      <c r="E628">
        <v>214.08</v>
      </c>
      <c r="F628">
        <v>642.24</v>
      </c>
      <c r="H628">
        <v>856.32</v>
      </c>
      <c r="I628" t="s">
        <v>117</v>
      </c>
      <c r="J628" t="s">
        <v>118</v>
      </c>
      <c r="K628">
        <v>3</v>
      </c>
    </row>
    <row r="629" spans="1:11" x14ac:dyDescent="0.25">
      <c r="A629">
        <v>409020133</v>
      </c>
      <c r="B629" t="s">
        <v>760</v>
      </c>
      <c r="C629" t="s">
        <v>714</v>
      </c>
      <c r="D629" t="s">
        <v>116</v>
      </c>
      <c r="E629">
        <v>469.55</v>
      </c>
      <c r="F629">
        <v>1408.65</v>
      </c>
      <c r="H629">
        <v>1878.2</v>
      </c>
      <c r="I629" t="s">
        <v>117</v>
      </c>
      <c r="J629" t="s">
        <v>118</v>
      </c>
      <c r="K629">
        <v>3</v>
      </c>
    </row>
    <row r="630" spans="1:11" x14ac:dyDescent="0.25">
      <c r="A630">
        <v>409020141</v>
      </c>
      <c r="B630" t="s">
        <v>761</v>
      </c>
      <c r="C630" t="s">
        <v>714</v>
      </c>
      <c r="D630" t="s">
        <v>116</v>
      </c>
      <c r="E630">
        <v>410.75</v>
      </c>
      <c r="F630">
        <v>1232.25</v>
      </c>
      <c r="H630">
        <v>1643</v>
      </c>
      <c r="I630" t="s">
        <v>117</v>
      </c>
      <c r="J630" t="s">
        <v>118</v>
      </c>
      <c r="K630">
        <v>3</v>
      </c>
    </row>
    <row r="631" spans="1:11" x14ac:dyDescent="0.25">
      <c r="A631">
        <v>409020168</v>
      </c>
      <c r="B631" t="s">
        <v>762</v>
      </c>
      <c r="C631" t="s">
        <v>714</v>
      </c>
      <c r="D631" t="s">
        <v>116</v>
      </c>
      <c r="E631">
        <v>305.29000000000002</v>
      </c>
      <c r="F631">
        <v>915.87</v>
      </c>
      <c r="H631">
        <v>1221.1600000000001</v>
      </c>
      <c r="I631" t="s">
        <v>117</v>
      </c>
      <c r="J631" t="s">
        <v>118</v>
      </c>
      <c r="K631">
        <v>3</v>
      </c>
    </row>
    <row r="632" spans="1:11" x14ac:dyDescent="0.25">
      <c r="A632">
        <v>409020176</v>
      </c>
      <c r="B632" t="s">
        <v>763</v>
      </c>
      <c r="C632" t="s">
        <v>714</v>
      </c>
      <c r="D632" t="s">
        <v>116</v>
      </c>
      <c r="E632">
        <v>319.92</v>
      </c>
      <c r="F632">
        <v>959.76</v>
      </c>
      <c r="G632">
        <v>3000</v>
      </c>
      <c r="H632">
        <v>4279.68</v>
      </c>
      <c r="I632" t="s">
        <v>117</v>
      </c>
      <c r="J632" t="s">
        <v>118</v>
      </c>
      <c r="K632">
        <v>3</v>
      </c>
    </row>
    <row r="633" spans="1:11" x14ac:dyDescent="0.25">
      <c r="A633">
        <v>409030023</v>
      </c>
      <c r="B633" t="s">
        <v>764</v>
      </c>
      <c r="C633" t="s">
        <v>714</v>
      </c>
      <c r="D633" t="s">
        <v>116</v>
      </c>
      <c r="E633">
        <v>1001.71</v>
      </c>
      <c r="F633">
        <v>3005.13</v>
      </c>
      <c r="H633">
        <v>4006.84</v>
      </c>
      <c r="I633" t="s">
        <v>117</v>
      </c>
      <c r="J633" t="s">
        <v>118</v>
      </c>
      <c r="K633">
        <v>3</v>
      </c>
    </row>
    <row r="634" spans="1:11" x14ac:dyDescent="0.25">
      <c r="A634">
        <v>409030031</v>
      </c>
      <c r="B634" t="s">
        <v>765</v>
      </c>
      <c r="C634" t="s">
        <v>714</v>
      </c>
      <c r="D634" t="s">
        <v>116</v>
      </c>
      <c r="E634">
        <v>1088.4000000000001</v>
      </c>
      <c r="F634">
        <v>3265.2</v>
      </c>
      <c r="H634">
        <v>4353.6000000000004</v>
      </c>
      <c r="I634" t="s">
        <v>117</v>
      </c>
      <c r="J634" t="s">
        <v>118</v>
      </c>
      <c r="K634">
        <v>2.9999999999999996</v>
      </c>
    </row>
    <row r="635" spans="1:11" x14ac:dyDescent="0.25">
      <c r="A635">
        <v>409030040</v>
      </c>
      <c r="B635" t="s">
        <v>766</v>
      </c>
      <c r="C635" t="s">
        <v>714</v>
      </c>
      <c r="D635" t="s">
        <v>116</v>
      </c>
      <c r="E635">
        <v>851.58</v>
      </c>
      <c r="F635">
        <v>2554.7399999999998</v>
      </c>
      <c r="G635">
        <v>4000</v>
      </c>
      <c r="H635">
        <v>7406.32</v>
      </c>
      <c r="I635" t="s">
        <v>117</v>
      </c>
      <c r="J635" t="s">
        <v>118</v>
      </c>
      <c r="K635">
        <v>2.9999999999999996</v>
      </c>
    </row>
    <row r="636" spans="1:11" x14ac:dyDescent="0.25">
      <c r="A636">
        <v>409040037</v>
      </c>
      <c r="B636" t="s">
        <v>767</v>
      </c>
      <c r="C636" t="s">
        <v>714</v>
      </c>
      <c r="D636" t="s">
        <v>116</v>
      </c>
      <c r="E636">
        <v>223.01</v>
      </c>
      <c r="F636">
        <v>669.03</v>
      </c>
      <c r="H636">
        <v>892.04</v>
      </c>
      <c r="I636" t="s">
        <v>117</v>
      </c>
      <c r="J636" t="s">
        <v>118</v>
      </c>
      <c r="K636">
        <v>3</v>
      </c>
    </row>
    <row r="637" spans="1:11" x14ac:dyDescent="0.25">
      <c r="A637">
        <v>409040053</v>
      </c>
      <c r="B637" t="s">
        <v>768</v>
      </c>
      <c r="C637" t="s">
        <v>714</v>
      </c>
      <c r="D637" t="s">
        <v>116</v>
      </c>
      <c r="E637">
        <v>212.09</v>
      </c>
      <c r="F637">
        <v>636.27</v>
      </c>
      <c r="H637">
        <v>848.36</v>
      </c>
      <c r="I637" t="s">
        <v>117</v>
      </c>
      <c r="J637" t="s">
        <v>118</v>
      </c>
      <c r="K637">
        <v>3</v>
      </c>
    </row>
    <row r="638" spans="1:11" x14ac:dyDescent="0.25">
      <c r="A638">
        <v>409040070</v>
      </c>
      <c r="B638" t="s">
        <v>769</v>
      </c>
      <c r="C638" t="s">
        <v>714</v>
      </c>
      <c r="D638" t="s">
        <v>116</v>
      </c>
      <c r="E638">
        <v>212.09</v>
      </c>
      <c r="F638">
        <v>636.27</v>
      </c>
      <c r="H638">
        <v>848.36</v>
      </c>
      <c r="I638" t="s">
        <v>117</v>
      </c>
      <c r="J638" t="s">
        <v>118</v>
      </c>
      <c r="K638">
        <v>3</v>
      </c>
    </row>
    <row r="639" spans="1:11" x14ac:dyDescent="0.25">
      <c r="A639">
        <v>409040088</v>
      </c>
      <c r="B639" t="s">
        <v>770</v>
      </c>
      <c r="C639" t="s">
        <v>714</v>
      </c>
      <c r="D639" t="s">
        <v>116</v>
      </c>
      <c r="E639">
        <v>210.05</v>
      </c>
      <c r="F639">
        <v>630.15</v>
      </c>
      <c r="H639">
        <v>840.2</v>
      </c>
      <c r="I639" t="s">
        <v>117</v>
      </c>
      <c r="J639" t="s">
        <v>118</v>
      </c>
      <c r="K639">
        <v>2.9999999999999996</v>
      </c>
    </row>
    <row r="640" spans="1:11" x14ac:dyDescent="0.25">
      <c r="A640">
        <v>409040096</v>
      </c>
      <c r="B640" t="s">
        <v>771</v>
      </c>
      <c r="C640" t="s">
        <v>714</v>
      </c>
      <c r="D640" t="s">
        <v>116</v>
      </c>
      <c r="E640">
        <v>225.86</v>
      </c>
      <c r="F640">
        <v>677.58</v>
      </c>
      <c r="H640">
        <v>903.44</v>
      </c>
      <c r="I640" t="s">
        <v>117</v>
      </c>
      <c r="J640" t="s">
        <v>118</v>
      </c>
      <c r="K640">
        <v>3</v>
      </c>
    </row>
    <row r="641" spans="1:11" x14ac:dyDescent="0.25">
      <c r="A641">
        <v>409040118</v>
      </c>
      <c r="B641" t="s">
        <v>772</v>
      </c>
      <c r="C641" t="s">
        <v>714</v>
      </c>
      <c r="D641" t="s">
        <v>116</v>
      </c>
      <c r="E641">
        <v>227.87</v>
      </c>
      <c r="F641">
        <v>683.61</v>
      </c>
      <c r="H641">
        <v>911.48</v>
      </c>
      <c r="I641" t="s">
        <v>117</v>
      </c>
      <c r="J641" t="s">
        <v>118</v>
      </c>
      <c r="K641">
        <v>3</v>
      </c>
    </row>
    <row r="642" spans="1:11" x14ac:dyDescent="0.25">
      <c r="A642">
        <v>409040126</v>
      </c>
      <c r="B642" t="s">
        <v>773</v>
      </c>
      <c r="C642" t="s">
        <v>714</v>
      </c>
      <c r="D642" t="s">
        <v>116</v>
      </c>
      <c r="E642">
        <v>385.32</v>
      </c>
      <c r="F642">
        <v>1155.96</v>
      </c>
      <c r="H642">
        <v>1541.28</v>
      </c>
      <c r="I642" t="s">
        <v>117</v>
      </c>
      <c r="J642" t="s">
        <v>118</v>
      </c>
      <c r="K642">
        <v>3</v>
      </c>
    </row>
    <row r="643" spans="1:11" x14ac:dyDescent="0.25">
      <c r="A643">
        <v>409040134</v>
      </c>
      <c r="B643" t="s">
        <v>774</v>
      </c>
      <c r="C643" t="s">
        <v>714</v>
      </c>
      <c r="D643" t="s">
        <v>116</v>
      </c>
      <c r="E643">
        <v>360.07</v>
      </c>
      <c r="F643">
        <v>1080.21</v>
      </c>
      <c r="H643">
        <v>1440.28</v>
      </c>
      <c r="I643" t="s">
        <v>117</v>
      </c>
      <c r="J643" t="s">
        <v>118</v>
      </c>
      <c r="K643">
        <v>3</v>
      </c>
    </row>
    <row r="644" spans="1:11" x14ac:dyDescent="0.25">
      <c r="A644">
        <v>409040142</v>
      </c>
      <c r="B644" t="s">
        <v>775</v>
      </c>
      <c r="C644" t="s">
        <v>714</v>
      </c>
      <c r="D644" t="s">
        <v>116</v>
      </c>
      <c r="E644">
        <v>433.62</v>
      </c>
      <c r="F644">
        <v>1300.8599999999999</v>
      </c>
      <c r="H644">
        <v>1734.48</v>
      </c>
      <c r="I644" t="s">
        <v>117</v>
      </c>
      <c r="J644" t="s">
        <v>118</v>
      </c>
      <c r="K644">
        <v>2.9999999999999996</v>
      </c>
    </row>
    <row r="645" spans="1:11" x14ac:dyDescent="0.25">
      <c r="A645">
        <v>409040150</v>
      </c>
      <c r="B645" t="s">
        <v>776</v>
      </c>
      <c r="C645" t="s">
        <v>714</v>
      </c>
      <c r="D645" t="s">
        <v>116</v>
      </c>
      <c r="E645">
        <v>254.07</v>
      </c>
      <c r="F645">
        <v>762.21</v>
      </c>
      <c r="H645">
        <v>1016.28</v>
      </c>
      <c r="I645" t="s">
        <v>117</v>
      </c>
      <c r="J645" t="s">
        <v>118</v>
      </c>
      <c r="K645">
        <v>3.0000000000000004</v>
      </c>
    </row>
    <row r="646" spans="1:11" x14ac:dyDescent="0.25">
      <c r="A646">
        <v>409040169</v>
      </c>
      <c r="B646" t="s">
        <v>777</v>
      </c>
      <c r="C646" t="s">
        <v>714</v>
      </c>
      <c r="D646" t="s">
        <v>116</v>
      </c>
      <c r="E646">
        <v>350.13</v>
      </c>
      <c r="F646">
        <v>1050.3900000000001</v>
      </c>
      <c r="H646">
        <v>1400.52</v>
      </c>
      <c r="I646" t="s">
        <v>117</v>
      </c>
      <c r="J646" t="s">
        <v>118</v>
      </c>
      <c r="K646">
        <v>3.0000000000000004</v>
      </c>
    </row>
    <row r="647" spans="1:11" x14ac:dyDescent="0.25">
      <c r="A647">
        <v>409040185</v>
      </c>
      <c r="B647" t="s">
        <v>778</v>
      </c>
      <c r="C647" t="s">
        <v>714</v>
      </c>
      <c r="D647" t="s">
        <v>116</v>
      </c>
      <c r="E647">
        <v>277.48</v>
      </c>
      <c r="F647">
        <v>832.44</v>
      </c>
      <c r="H647">
        <v>1109.92</v>
      </c>
      <c r="I647" t="s">
        <v>117</v>
      </c>
      <c r="J647" t="s">
        <v>118</v>
      </c>
      <c r="K647">
        <v>3</v>
      </c>
    </row>
    <row r="648" spans="1:11" x14ac:dyDescent="0.25">
      <c r="A648">
        <v>409040193</v>
      </c>
      <c r="B648" t="s">
        <v>779</v>
      </c>
      <c r="C648" t="s">
        <v>714</v>
      </c>
      <c r="D648" t="s">
        <v>116</v>
      </c>
      <c r="E648">
        <v>225.86</v>
      </c>
      <c r="F648">
        <v>677.58</v>
      </c>
      <c r="H648">
        <v>903.44</v>
      </c>
      <c r="I648" t="s">
        <v>117</v>
      </c>
      <c r="J648" t="s">
        <v>118</v>
      </c>
      <c r="K648">
        <v>3</v>
      </c>
    </row>
    <row r="649" spans="1:11" x14ac:dyDescent="0.25">
      <c r="A649">
        <v>409040215</v>
      </c>
      <c r="B649" t="s">
        <v>780</v>
      </c>
      <c r="C649" t="s">
        <v>714</v>
      </c>
      <c r="D649" t="s">
        <v>116</v>
      </c>
      <c r="E649">
        <v>256.97000000000003</v>
      </c>
      <c r="F649">
        <v>770.91</v>
      </c>
      <c r="H649">
        <v>1027.8800000000001</v>
      </c>
      <c r="I649" t="s">
        <v>117</v>
      </c>
      <c r="J649" t="s">
        <v>118</v>
      </c>
      <c r="K649">
        <v>2.9999999999999996</v>
      </c>
    </row>
    <row r="650" spans="1:11" x14ac:dyDescent="0.25">
      <c r="A650">
        <v>409040231</v>
      </c>
      <c r="B650" t="s">
        <v>781</v>
      </c>
      <c r="C650" t="s">
        <v>714</v>
      </c>
      <c r="D650" t="s">
        <v>116</v>
      </c>
      <c r="E650">
        <v>257.56</v>
      </c>
      <c r="F650">
        <v>772.68</v>
      </c>
      <c r="H650">
        <v>1030.24</v>
      </c>
      <c r="I650" t="s">
        <v>117</v>
      </c>
      <c r="J650" t="s">
        <v>118</v>
      </c>
      <c r="K650">
        <v>3</v>
      </c>
    </row>
    <row r="651" spans="1:11" x14ac:dyDescent="0.25">
      <c r="A651">
        <v>409040240</v>
      </c>
      <c r="B651" t="s">
        <v>782</v>
      </c>
      <c r="C651" t="s">
        <v>714</v>
      </c>
      <c r="D651" t="s">
        <v>116</v>
      </c>
      <c r="E651">
        <v>438.87</v>
      </c>
      <c r="F651">
        <v>1316.61</v>
      </c>
      <c r="H651">
        <v>1755.48</v>
      </c>
      <c r="I651" t="s">
        <v>117</v>
      </c>
      <c r="J651" t="s">
        <v>118</v>
      </c>
      <c r="K651">
        <v>2.9999999999999996</v>
      </c>
    </row>
    <row r="652" spans="1:11" x14ac:dyDescent="0.25">
      <c r="A652">
        <v>409050024</v>
      </c>
      <c r="B652" t="s">
        <v>783</v>
      </c>
      <c r="C652" t="s">
        <v>714</v>
      </c>
      <c r="D652" t="s">
        <v>116</v>
      </c>
      <c r="E652">
        <v>388.21</v>
      </c>
      <c r="F652">
        <v>1164.6300000000001</v>
      </c>
      <c r="H652">
        <v>1552.84</v>
      </c>
      <c r="I652" t="s">
        <v>117</v>
      </c>
      <c r="J652" t="s">
        <v>118</v>
      </c>
      <c r="K652">
        <v>3.0000000000000004</v>
      </c>
    </row>
    <row r="653" spans="1:11" x14ac:dyDescent="0.25">
      <c r="A653">
        <v>409050032</v>
      </c>
      <c r="B653" t="s">
        <v>784</v>
      </c>
      <c r="C653" t="s">
        <v>714</v>
      </c>
      <c r="D653" t="s">
        <v>116</v>
      </c>
      <c r="E653">
        <v>372.96</v>
      </c>
      <c r="F653">
        <v>1118.8800000000001</v>
      </c>
      <c r="H653">
        <v>1491.84</v>
      </c>
      <c r="I653" t="s">
        <v>117</v>
      </c>
      <c r="J653" t="s">
        <v>118</v>
      </c>
      <c r="K653">
        <v>3.0000000000000004</v>
      </c>
    </row>
    <row r="654" spans="1:11" x14ac:dyDescent="0.25">
      <c r="A654">
        <v>409050040</v>
      </c>
      <c r="B654" t="s">
        <v>785</v>
      </c>
      <c r="C654" t="s">
        <v>714</v>
      </c>
      <c r="D654" t="s">
        <v>116</v>
      </c>
      <c r="E654">
        <v>372.96</v>
      </c>
      <c r="F654">
        <v>1118.8800000000001</v>
      </c>
      <c r="H654">
        <v>1491.84</v>
      </c>
      <c r="I654" t="s">
        <v>117</v>
      </c>
      <c r="J654" t="s">
        <v>118</v>
      </c>
      <c r="K654">
        <v>3.0000000000000004</v>
      </c>
    </row>
    <row r="655" spans="1:11" x14ac:dyDescent="0.25">
      <c r="A655">
        <v>409050075</v>
      </c>
      <c r="B655" t="s">
        <v>786</v>
      </c>
      <c r="C655" t="s">
        <v>714</v>
      </c>
      <c r="D655" t="s">
        <v>116</v>
      </c>
      <c r="E655">
        <v>505.02</v>
      </c>
      <c r="F655">
        <v>1515.06</v>
      </c>
      <c r="H655">
        <v>2020.08</v>
      </c>
      <c r="I655" t="s">
        <v>117</v>
      </c>
      <c r="J655" t="s">
        <v>118</v>
      </c>
      <c r="K655">
        <v>3</v>
      </c>
    </row>
    <row r="656" spans="1:11" x14ac:dyDescent="0.25">
      <c r="A656">
        <v>409050083</v>
      </c>
      <c r="B656" t="s">
        <v>787</v>
      </c>
      <c r="C656" t="s">
        <v>714</v>
      </c>
      <c r="D656" t="s">
        <v>370</v>
      </c>
      <c r="E656">
        <v>219.12</v>
      </c>
      <c r="F656">
        <v>657.36</v>
      </c>
      <c r="H656">
        <v>876.48</v>
      </c>
      <c r="I656" t="s">
        <v>117</v>
      </c>
      <c r="J656" t="s">
        <v>118</v>
      </c>
      <c r="K656">
        <v>3</v>
      </c>
    </row>
    <row r="657" spans="1:12" x14ac:dyDescent="0.25">
      <c r="A657">
        <v>409050091</v>
      </c>
      <c r="B657" t="s">
        <v>788</v>
      </c>
      <c r="C657" t="s">
        <v>714</v>
      </c>
      <c r="D657" t="s">
        <v>116</v>
      </c>
      <c r="E657">
        <v>866.17</v>
      </c>
      <c r="F657">
        <v>2598.5100000000002</v>
      </c>
      <c r="H657">
        <v>3464.68</v>
      </c>
      <c r="I657" t="s">
        <v>117</v>
      </c>
      <c r="J657" t="s">
        <v>118</v>
      </c>
      <c r="K657">
        <v>3.0000000000000004</v>
      </c>
    </row>
    <row r="658" spans="1:12" x14ac:dyDescent="0.25">
      <c r="A658">
        <v>406010110</v>
      </c>
      <c r="B658" t="s">
        <v>789</v>
      </c>
      <c r="C658" t="s">
        <v>790</v>
      </c>
      <c r="D658" t="s">
        <v>116</v>
      </c>
      <c r="E658">
        <v>1737.05</v>
      </c>
      <c r="F658">
        <v>1737.05</v>
      </c>
      <c r="H658">
        <v>3474.1</v>
      </c>
      <c r="I658" t="s">
        <v>117</v>
      </c>
      <c r="J658" t="s">
        <v>118</v>
      </c>
      <c r="K658">
        <v>1</v>
      </c>
    </row>
    <row r="659" spans="1:12" x14ac:dyDescent="0.25">
      <c r="A659">
        <v>406020108</v>
      </c>
      <c r="B659" t="s">
        <v>791</v>
      </c>
      <c r="C659" t="s">
        <v>790</v>
      </c>
      <c r="D659" t="s">
        <v>116</v>
      </c>
      <c r="E659">
        <v>517.4</v>
      </c>
      <c r="F659">
        <v>1034.8</v>
      </c>
      <c r="H659">
        <v>1552.2</v>
      </c>
      <c r="I659" t="s">
        <v>117</v>
      </c>
      <c r="J659" t="s">
        <v>118</v>
      </c>
      <c r="K659">
        <v>2</v>
      </c>
    </row>
    <row r="660" spans="1:12" x14ac:dyDescent="0.25">
      <c r="A660">
        <v>406020159</v>
      </c>
      <c r="B660" t="s">
        <v>792</v>
      </c>
      <c r="C660" t="s">
        <v>790</v>
      </c>
      <c r="D660" t="s">
        <v>116</v>
      </c>
      <c r="E660">
        <v>88.14</v>
      </c>
      <c r="F660">
        <v>881.4</v>
      </c>
      <c r="H660">
        <v>969.54</v>
      </c>
      <c r="I660" t="s">
        <v>117</v>
      </c>
      <c r="J660" t="s">
        <v>118</v>
      </c>
      <c r="K660">
        <v>10</v>
      </c>
      <c r="L660">
        <v>528.84</v>
      </c>
    </row>
    <row r="661" spans="1:12" x14ac:dyDescent="0.25">
      <c r="A661">
        <v>406020221</v>
      </c>
      <c r="B661" t="s">
        <v>793</v>
      </c>
      <c r="C661" t="s">
        <v>790</v>
      </c>
      <c r="D661" t="s">
        <v>116</v>
      </c>
      <c r="E661">
        <v>530.29</v>
      </c>
      <c r="F661">
        <v>1060.58</v>
      </c>
      <c r="H661">
        <v>1590.87</v>
      </c>
      <c r="I661" t="s">
        <v>117</v>
      </c>
      <c r="J661" t="s">
        <v>118</v>
      </c>
      <c r="K661">
        <v>2</v>
      </c>
    </row>
    <row r="662" spans="1:12" x14ac:dyDescent="0.25">
      <c r="A662">
        <v>406020230</v>
      </c>
      <c r="B662" t="s">
        <v>794</v>
      </c>
      <c r="C662" t="s">
        <v>790</v>
      </c>
      <c r="D662" t="s">
        <v>116</v>
      </c>
      <c r="E662">
        <v>482.54</v>
      </c>
      <c r="F662">
        <v>965.08</v>
      </c>
      <c r="H662">
        <v>1447.62</v>
      </c>
      <c r="I662" t="s">
        <v>117</v>
      </c>
      <c r="J662" t="s">
        <v>118</v>
      </c>
      <c r="K662">
        <v>2</v>
      </c>
    </row>
    <row r="663" spans="1:12" x14ac:dyDescent="0.25">
      <c r="A663">
        <v>406020248</v>
      </c>
      <c r="B663" t="s">
        <v>795</v>
      </c>
      <c r="C663" t="s">
        <v>790</v>
      </c>
      <c r="D663" t="s">
        <v>116</v>
      </c>
      <c r="E663">
        <v>499.71</v>
      </c>
      <c r="F663">
        <v>999.42</v>
      </c>
      <c r="H663">
        <v>1499.13</v>
      </c>
      <c r="I663" t="s">
        <v>117</v>
      </c>
      <c r="J663" t="s">
        <v>118</v>
      </c>
      <c r="K663">
        <v>2</v>
      </c>
    </row>
    <row r="664" spans="1:12" x14ac:dyDescent="0.25">
      <c r="A664">
        <v>406020256</v>
      </c>
      <c r="B664" t="s">
        <v>796</v>
      </c>
      <c r="C664" t="s">
        <v>790</v>
      </c>
      <c r="D664" t="s">
        <v>116</v>
      </c>
      <c r="E664">
        <v>529.16999999999996</v>
      </c>
      <c r="F664">
        <v>1058.3399999999999</v>
      </c>
      <c r="H664">
        <v>1587.51</v>
      </c>
      <c r="I664" t="s">
        <v>117</v>
      </c>
      <c r="J664" t="s">
        <v>118</v>
      </c>
      <c r="K664">
        <v>2</v>
      </c>
    </row>
    <row r="665" spans="1:12" x14ac:dyDescent="0.25">
      <c r="A665">
        <v>406020264</v>
      </c>
      <c r="B665" t="s">
        <v>797</v>
      </c>
      <c r="C665" t="s">
        <v>790</v>
      </c>
      <c r="D665" t="s">
        <v>116</v>
      </c>
      <c r="E665">
        <v>506.46</v>
      </c>
      <c r="F665">
        <v>1012.92</v>
      </c>
      <c r="H665">
        <v>1519.38</v>
      </c>
      <c r="I665" t="s">
        <v>117</v>
      </c>
      <c r="J665" t="s">
        <v>118</v>
      </c>
      <c r="K665">
        <v>2</v>
      </c>
    </row>
    <row r="666" spans="1:12" x14ac:dyDescent="0.25">
      <c r="A666">
        <v>406020280</v>
      </c>
      <c r="B666" t="s">
        <v>798</v>
      </c>
      <c r="C666" t="s">
        <v>790</v>
      </c>
      <c r="D666" t="s">
        <v>116</v>
      </c>
      <c r="E666">
        <v>587.48</v>
      </c>
      <c r="F666">
        <v>1174.96</v>
      </c>
      <c r="H666">
        <v>1762.44</v>
      </c>
      <c r="I666" t="s">
        <v>117</v>
      </c>
      <c r="J666" t="s">
        <v>118</v>
      </c>
      <c r="K666">
        <v>2</v>
      </c>
    </row>
    <row r="667" spans="1:12" x14ac:dyDescent="0.25">
      <c r="A667">
        <v>406020566</v>
      </c>
      <c r="B667" t="s">
        <v>799</v>
      </c>
      <c r="C667" t="s">
        <v>790</v>
      </c>
      <c r="D667" t="s">
        <v>116</v>
      </c>
      <c r="E667">
        <v>833.48</v>
      </c>
      <c r="F667">
        <v>2500.44</v>
      </c>
      <c r="H667">
        <v>3333.92</v>
      </c>
      <c r="I667" t="s">
        <v>117</v>
      </c>
      <c r="J667" t="s">
        <v>118</v>
      </c>
      <c r="K667">
        <v>3</v>
      </c>
    </row>
    <row r="668" spans="1:12" x14ac:dyDescent="0.25">
      <c r="A668">
        <v>406020574</v>
      </c>
      <c r="B668" t="s">
        <v>800</v>
      </c>
      <c r="C668" t="s">
        <v>790</v>
      </c>
      <c r="D668" t="s">
        <v>116</v>
      </c>
      <c r="E668">
        <v>692.19</v>
      </c>
      <c r="F668">
        <v>2076.5700000000002</v>
      </c>
      <c r="H668">
        <v>2768.76</v>
      </c>
      <c r="I668" t="s">
        <v>117</v>
      </c>
      <c r="J668" t="s">
        <v>118</v>
      </c>
      <c r="K668"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E852-7989-41A1-ACB1-61AA77B1CEFB}">
  <dimension ref="A1:I23"/>
  <sheetViews>
    <sheetView workbookViewId="0"/>
  </sheetViews>
  <sheetFormatPr defaultRowHeight="15" x14ac:dyDescent="0.25"/>
  <cols>
    <col min="3" max="5" width="14.28515625" style="1" bestFit="1" customWidth="1"/>
    <col min="6" max="6" width="9.28515625" style="1" bestFit="1" customWidth="1"/>
    <col min="7" max="7" width="13.28515625" style="1" bestFit="1" customWidth="1"/>
    <col min="8" max="8" width="14.28515625" style="1" bestFit="1" customWidth="1"/>
    <col min="9" max="9" width="9.28515625" style="1" bestFit="1" customWidth="1"/>
  </cols>
  <sheetData>
    <row r="1" spans="1:9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>
        <v>3</v>
      </c>
      <c r="C2" s="1">
        <v>8072.06</v>
      </c>
      <c r="D2" s="1">
        <v>4373.43</v>
      </c>
      <c r="E2" s="1">
        <v>1207.8</v>
      </c>
      <c r="F2" s="1">
        <v>0</v>
      </c>
      <c r="G2" s="1">
        <v>1456.7</v>
      </c>
      <c r="H2" s="1">
        <v>1034.1300000000001</v>
      </c>
      <c r="I2" s="1">
        <v>0</v>
      </c>
    </row>
    <row r="3" spans="1:9" x14ac:dyDescent="0.25">
      <c r="A3" t="s">
        <v>10</v>
      </c>
      <c r="B3">
        <v>10</v>
      </c>
      <c r="C3" s="1">
        <v>41914.99</v>
      </c>
      <c r="D3" s="1">
        <v>17643.150000000001</v>
      </c>
      <c r="E3" s="1">
        <v>14396.11</v>
      </c>
      <c r="F3" s="1">
        <v>0</v>
      </c>
      <c r="G3" s="1">
        <v>3247.35</v>
      </c>
      <c r="H3" s="1">
        <v>6628.38</v>
      </c>
      <c r="I3" s="1">
        <v>0</v>
      </c>
    </row>
    <row r="4" spans="1:9" x14ac:dyDescent="0.25">
      <c r="A4" t="s">
        <v>11</v>
      </c>
      <c r="B4">
        <v>11</v>
      </c>
      <c r="C4" s="1">
        <v>36184.239999999998</v>
      </c>
      <c r="D4" s="1">
        <v>9268.75</v>
      </c>
      <c r="E4" s="1">
        <v>17076.97</v>
      </c>
      <c r="F4" s="1">
        <v>0</v>
      </c>
      <c r="G4" s="1">
        <v>2627.76</v>
      </c>
      <c r="H4" s="1">
        <v>7210.76</v>
      </c>
      <c r="I4" s="1">
        <v>0</v>
      </c>
    </row>
    <row r="5" spans="1:9" x14ac:dyDescent="0.25">
      <c r="A5" t="s">
        <v>12</v>
      </c>
      <c r="B5">
        <v>11</v>
      </c>
      <c r="C5" s="1">
        <v>38917.14</v>
      </c>
      <c r="D5" s="1">
        <v>11513.81</v>
      </c>
      <c r="E5" s="1">
        <v>16310.01</v>
      </c>
      <c r="F5" s="1">
        <v>0</v>
      </c>
      <c r="G5" s="1">
        <v>3684.05</v>
      </c>
      <c r="H5" s="1">
        <v>7409.27</v>
      </c>
      <c r="I5" s="1">
        <v>0</v>
      </c>
    </row>
    <row r="6" spans="1:9" x14ac:dyDescent="0.25">
      <c r="A6" t="s">
        <v>13</v>
      </c>
      <c r="B6">
        <v>1</v>
      </c>
      <c r="C6" s="1">
        <v>8617.2999999999993</v>
      </c>
      <c r="D6" s="1">
        <v>1590.7</v>
      </c>
      <c r="E6" s="1">
        <v>3342.78</v>
      </c>
      <c r="F6" s="1">
        <v>0</v>
      </c>
      <c r="G6" s="1">
        <v>1227.94</v>
      </c>
      <c r="H6" s="1">
        <v>2455.88</v>
      </c>
      <c r="I6" s="1">
        <v>0</v>
      </c>
    </row>
    <row r="7" spans="1:9" x14ac:dyDescent="0.25">
      <c r="A7" t="s">
        <v>14</v>
      </c>
      <c r="B7">
        <v>85</v>
      </c>
      <c r="C7" s="1">
        <v>241686.15</v>
      </c>
      <c r="D7" s="1">
        <v>87322.69</v>
      </c>
      <c r="E7" s="1">
        <v>83711.460000000006</v>
      </c>
      <c r="F7" s="1">
        <v>0</v>
      </c>
      <c r="G7" s="1">
        <v>26638.55</v>
      </c>
      <c r="H7" s="1">
        <v>44013.45</v>
      </c>
      <c r="I7" s="1">
        <v>0</v>
      </c>
    </row>
    <row r="8" spans="1:9" x14ac:dyDescent="0.25">
      <c r="A8" t="s">
        <v>15</v>
      </c>
      <c r="B8">
        <v>23</v>
      </c>
      <c r="C8" s="1">
        <v>64401.58</v>
      </c>
      <c r="D8" s="1">
        <v>17344.009999999998</v>
      </c>
      <c r="E8" s="1">
        <v>27576.36</v>
      </c>
      <c r="F8" s="1">
        <v>0</v>
      </c>
      <c r="G8" s="1">
        <v>6803.73</v>
      </c>
      <c r="H8" s="1">
        <v>12677.48</v>
      </c>
      <c r="I8" s="1">
        <v>0</v>
      </c>
    </row>
    <row r="9" spans="1:9" x14ac:dyDescent="0.25">
      <c r="A9" t="s">
        <v>16</v>
      </c>
      <c r="B9">
        <v>16</v>
      </c>
      <c r="C9" s="1">
        <v>73018.3</v>
      </c>
      <c r="D9" s="1">
        <v>16192.9</v>
      </c>
      <c r="E9" s="1">
        <v>31413.45</v>
      </c>
      <c r="F9" s="1">
        <v>0</v>
      </c>
      <c r="G9" s="1">
        <v>8676.58</v>
      </c>
      <c r="H9" s="1">
        <v>16735.37</v>
      </c>
      <c r="I9" s="1">
        <v>0</v>
      </c>
    </row>
    <row r="10" spans="1:9" x14ac:dyDescent="0.25">
      <c r="A10" t="s">
        <v>17</v>
      </c>
      <c r="B10">
        <v>1</v>
      </c>
      <c r="C10" s="1">
        <v>1312.97</v>
      </c>
      <c r="D10" s="1">
        <v>306.55</v>
      </c>
      <c r="E10" s="1">
        <v>597.1</v>
      </c>
      <c r="F10" s="1">
        <v>0</v>
      </c>
      <c r="G10" s="1">
        <v>136.44</v>
      </c>
      <c r="H10" s="1">
        <v>272.88</v>
      </c>
      <c r="I10" s="1">
        <v>0</v>
      </c>
    </row>
    <row r="11" spans="1:9" x14ac:dyDescent="0.25">
      <c r="A11" t="s">
        <v>18</v>
      </c>
      <c r="B11">
        <v>2</v>
      </c>
      <c r="C11" s="1">
        <v>29410.47</v>
      </c>
      <c r="D11" s="1">
        <v>15839.95</v>
      </c>
      <c r="E11" s="1">
        <v>8527.08</v>
      </c>
      <c r="F11" s="1">
        <v>0</v>
      </c>
      <c r="G11" s="1">
        <v>2701.72</v>
      </c>
      <c r="H11" s="1">
        <v>2341.7199999999998</v>
      </c>
      <c r="I11" s="1">
        <v>0</v>
      </c>
    </row>
    <row r="12" spans="1:9" x14ac:dyDescent="0.25">
      <c r="A12" t="s">
        <v>19</v>
      </c>
      <c r="B12">
        <v>1</v>
      </c>
      <c r="C12" s="1">
        <v>2591.36</v>
      </c>
      <c r="D12" s="1">
        <v>309.95</v>
      </c>
      <c r="E12" s="1">
        <v>1230.1400000000001</v>
      </c>
      <c r="F12" s="1">
        <v>0</v>
      </c>
      <c r="G12" s="1">
        <v>243.85</v>
      </c>
      <c r="H12" s="1">
        <v>807.42</v>
      </c>
      <c r="I12" s="1">
        <v>0</v>
      </c>
    </row>
    <row r="13" spans="1:9" x14ac:dyDescent="0.25">
      <c r="A13" t="s">
        <v>20</v>
      </c>
      <c r="B13">
        <v>8</v>
      </c>
      <c r="C13" s="1">
        <v>48837.88</v>
      </c>
      <c r="D13" s="1">
        <v>13182.46</v>
      </c>
      <c r="E13" s="1">
        <v>22429.49</v>
      </c>
      <c r="F13" s="1">
        <v>0</v>
      </c>
      <c r="G13" s="1">
        <v>4507.22</v>
      </c>
      <c r="H13" s="1">
        <v>8718.7099999999991</v>
      </c>
      <c r="I13" s="1">
        <v>0</v>
      </c>
    </row>
    <row r="14" spans="1:9" x14ac:dyDescent="0.25">
      <c r="A14" t="s">
        <v>21</v>
      </c>
      <c r="B14">
        <v>2</v>
      </c>
      <c r="C14" s="1">
        <v>5641.39</v>
      </c>
      <c r="D14" s="1">
        <v>1034.1500000000001</v>
      </c>
      <c r="E14" s="1">
        <v>2265.21</v>
      </c>
      <c r="F14" s="1">
        <v>0</v>
      </c>
      <c r="G14" s="1">
        <v>872.91</v>
      </c>
      <c r="H14" s="1">
        <v>1469.12</v>
      </c>
      <c r="I14" s="1">
        <v>0</v>
      </c>
    </row>
    <row r="15" spans="1:9" x14ac:dyDescent="0.25">
      <c r="A15" t="s">
        <v>22</v>
      </c>
      <c r="B15">
        <v>3</v>
      </c>
      <c r="C15" s="1">
        <v>3422.95</v>
      </c>
      <c r="D15" s="1">
        <v>1213.4100000000001</v>
      </c>
      <c r="E15" s="1">
        <v>1173.6400000000001</v>
      </c>
      <c r="F15" s="1">
        <v>0</v>
      </c>
      <c r="G15" s="1">
        <v>606.08000000000004</v>
      </c>
      <c r="H15" s="1">
        <v>429.82</v>
      </c>
      <c r="I15" s="1">
        <v>0</v>
      </c>
    </row>
    <row r="16" spans="1:9" x14ac:dyDescent="0.25">
      <c r="A16" t="s">
        <v>23</v>
      </c>
      <c r="B16">
        <v>3</v>
      </c>
      <c r="C16" s="1">
        <v>23540.560000000001</v>
      </c>
      <c r="D16" s="1">
        <v>7791.3</v>
      </c>
      <c r="E16" s="1">
        <v>10522.68</v>
      </c>
      <c r="F16" s="1">
        <v>0</v>
      </c>
      <c r="G16" s="1">
        <v>1654.48</v>
      </c>
      <c r="H16" s="1">
        <v>3572.1</v>
      </c>
      <c r="I16" s="1">
        <v>0</v>
      </c>
    </row>
    <row r="17" spans="1:9" x14ac:dyDescent="0.25">
      <c r="A17" t="s">
        <v>24</v>
      </c>
      <c r="B17">
        <v>4</v>
      </c>
      <c r="C17" s="1">
        <v>28734.880000000001</v>
      </c>
      <c r="D17" s="1">
        <v>10943.11</v>
      </c>
      <c r="E17" s="1">
        <v>11371.07</v>
      </c>
      <c r="F17" s="1">
        <v>0</v>
      </c>
      <c r="G17" s="1">
        <v>3049.01</v>
      </c>
      <c r="H17" s="1">
        <v>3371.69</v>
      </c>
      <c r="I17" s="1">
        <v>0</v>
      </c>
    </row>
    <row r="18" spans="1:9" x14ac:dyDescent="0.25">
      <c r="A18" t="s">
        <v>25</v>
      </c>
      <c r="B18">
        <v>1</v>
      </c>
      <c r="C18" s="1">
        <v>151.66</v>
      </c>
      <c r="D18" s="1">
        <v>95.7</v>
      </c>
      <c r="E18" s="1">
        <v>0</v>
      </c>
      <c r="F18" s="1">
        <v>0</v>
      </c>
      <c r="G18" s="1">
        <v>55.96</v>
      </c>
      <c r="H18" s="1">
        <v>0</v>
      </c>
      <c r="I18" s="1">
        <v>0</v>
      </c>
    </row>
    <row r="19" spans="1:9" x14ac:dyDescent="0.25">
      <c r="A19" t="s">
        <v>26</v>
      </c>
      <c r="B19">
        <v>3</v>
      </c>
      <c r="C19" s="1">
        <v>1691.15</v>
      </c>
      <c r="D19" s="1">
        <v>1173.6500000000001</v>
      </c>
      <c r="E19" s="1">
        <v>0</v>
      </c>
      <c r="F19" s="1">
        <v>0</v>
      </c>
      <c r="G19" s="1">
        <v>517.5</v>
      </c>
      <c r="H19" s="1">
        <v>0</v>
      </c>
      <c r="I19" s="1">
        <v>0</v>
      </c>
    </row>
    <row r="20" spans="1:9" x14ac:dyDescent="0.25">
      <c r="A20" t="s">
        <v>27</v>
      </c>
      <c r="B20">
        <v>1</v>
      </c>
      <c r="C20" s="1">
        <v>3997.36</v>
      </c>
      <c r="D20" s="1">
        <v>646.46</v>
      </c>
      <c r="E20" s="1">
        <v>1737.06</v>
      </c>
      <c r="F20" s="1">
        <v>0</v>
      </c>
      <c r="G20" s="1">
        <v>458.28</v>
      </c>
      <c r="H20" s="1">
        <v>1155.56</v>
      </c>
      <c r="I20" s="1">
        <v>0</v>
      </c>
    </row>
    <row r="21" spans="1:9" x14ac:dyDescent="0.25">
      <c r="A21" t="s">
        <v>28</v>
      </c>
      <c r="B21">
        <v>4</v>
      </c>
      <c r="C21" s="1">
        <v>33464.959999999999</v>
      </c>
      <c r="D21" s="1">
        <v>13205</v>
      </c>
      <c r="E21" s="1">
        <v>13205</v>
      </c>
      <c r="F21" s="1">
        <v>0</v>
      </c>
      <c r="G21" s="1">
        <v>3527.48</v>
      </c>
      <c r="H21" s="1">
        <v>3527.48</v>
      </c>
      <c r="I21" s="1">
        <v>0</v>
      </c>
    </row>
    <row r="22" spans="1:9" x14ac:dyDescent="0.25">
      <c r="A22" t="s">
        <v>29</v>
      </c>
      <c r="B22">
        <v>34</v>
      </c>
      <c r="C22" s="1">
        <v>40939.949999999997</v>
      </c>
      <c r="D22" s="1">
        <v>7123.17</v>
      </c>
      <c r="E22" s="1">
        <v>20984.880000000001</v>
      </c>
      <c r="F22" s="1">
        <v>0</v>
      </c>
      <c r="G22" s="1">
        <v>3205.68</v>
      </c>
      <c r="H22" s="1">
        <v>9626.2199999999993</v>
      </c>
      <c r="I22" s="1">
        <v>0</v>
      </c>
    </row>
    <row r="23" spans="1:9" x14ac:dyDescent="0.25">
      <c r="A23" t="s">
        <v>30</v>
      </c>
      <c r="B23">
        <v>227</v>
      </c>
      <c r="C23" s="1">
        <v>736549.3</v>
      </c>
      <c r="D23" s="1">
        <v>238114.3</v>
      </c>
      <c r="E23" s="1">
        <v>289078.28999999998</v>
      </c>
      <c r="F23" s="1">
        <v>0</v>
      </c>
      <c r="G23" s="1">
        <v>75899.27</v>
      </c>
      <c r="H23" s="1">
        <v>133457.44</v>
      </c>
      <c r="I23" s="1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57B3-DDF3-421B-ADF8-13457927A8F0}">
  <dimension ref="A1:W72"/>
  <sheetViews>
    <sheetView workbookViewId="0">
      <selection sqref="A1:W72"/>
    </sheetView>
  </sheetViews>
  <sheetFormatPr defaultRowHeight="15" x14ac:dyDescent="0.25"/>
  <sheetData>
    <row r="1" spans="1:23" x14ac:dyDescent="0.25">
      <c r="A1" t="s">
        <v>31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</row>
    <row r="2" spans="1:23" x14ac:dyDescent="0.25">
      <c r="A2" t="s">
        <v>32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5</v>
      </c>
      <c r="W2">
        <v>5</v>
      </c>
    </row>
    <row r="3" spans="1:23" x14ac:dyDescent="0.25">
      <c r="A3" t="s">
        <v>33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20</v>
      </c>
      <c r="W3">
        <v>21</v>
      </c>
    </row>
    <row r="4" spans="1:23" x14ac:dyDescent="0.25">
      <c r="A4" t="s">
        <v>34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2</v>
      </c>
    </row>
    <row r="5" spans="1:23" x14ac:dyDescent="0.25">
      <c r="A5" t="s">
        <v>35</v>
      </c>
      <c r="B5">
        <v>0</v>
      </c>
      <c r="C5">
        <v>0</v>
      </c>
      <c r="D5">
        <v>0</v>
      </c>
      <c r="E5">
        <v>0</v>
      </c>
      <c r="F5">
        <v>0</v>
      </c>
      <c r="G5">
        <v>12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8</v>
      </c>
      <c r="W5">
        <v>21</v>
      </c>
    </row>
    <row r="6" spans="1:23" x14ac:dyDescent="0.25">
      <c r="A6" t="s">
        <v>36</v>
      </c>
      <c r="B6">
        <v>0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2</v>
      </c>
    </row>
    <row r="7" spans="1:23" x14ac:dyDescent="0.25">
      <c r="A7" t="s">
        <v>37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</row>
    <row r="8" spans="1:23" x14ac:dyDescent="0.25">
      <c r="A8" t="s">
        <v>38</v>
      </c>
      <c r="B8">
        <v>0</v>
      </c>
      <c r="C8">
        <v>0</v>
      </c>
      <c r="D8">
        <v>0</v>
      </c>
      <c r="E8">
        <v>0</v>
      </c>
      <c r="F8">
        <v>0</v>
      </c>
      <c r="G8">
        <v>2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2</v>
      </c>
    </row>
    <row r="9" spans="1:23" x14ac:dyDescent="0.25">
      <c r="A9" t="s">
        <v>39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</row>
    <row r="10" spans="1:23" x14ac:dyDescent="0.25">
      <c r="A10" t="s">
        <v>40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</row>
    <row r="11" spans="1:23" x14ac:dyDescent="0.25">
      <c r="A11" t="s">
        <v>41</v>
      </c>
      <c r="B11">
        <v>0</v>
      </c>
      <c r="C11">
        <v>0</v>
      </c>
      <c r="D11">
        <v>0</v>
      </c>
      <c r="E11">
        <v>0</v>
      </c>
      <c r="F11">
        <v>0</v>
      </c>
      <c r="G11">
        <v>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3</v>
      </c>
    </row>
    <row r="12" spans="1:23" x14ac:dyDescent="0.25">
      <c r="A12" t="s">
        <v>42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</row>
    <row r="13" spans="1:23" x14ac:dyDescent="0.25">
      <c r="A13" t="s">
        <v>43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</row>
    <row r="14" spans="1:23" x14ac:dyDescent="0.25">
      <c r="A14" t="s">
        <v>44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</row>
    <row r="15" spans="1:23" x14ac:dyDescent="0.25">
      <c r="A15" t="s">
        <v>45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</row>
    <row r="16" spans="1:23" x14ac:dyDescent="0.25">
      <c r="A16" t="s">
        <v>46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</row>
    <row r="17" spans="1:23" x14ac:dyDescent="0.25">
      <c r="A17" t="s">
        <v>47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4</v>
      </c>
      <c r="V17">
        <v>0</v>
      </c>
      <c r="W17">
        <v>5</v>
      </c>
    </row>
    <row r="18" spans="1:23" x14ac:dyDescent="0.25">
      <c r="A18" t="s">
        <v>48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2</v>
      </c>
    </row>
    <row r="19" spans="1:23" x14ac:dyDescent="0.25">
      <c r="A19" t="s">
        <v>49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</row>
    <row r="20" spans="1:23" x14ac:dyDescent="0.25">
      <c r="A20" t="s">
        <v>50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</row>
    <row r="21" spans="1:23" x14ac:dyDescent="0.25">
      <c r="A21" t="s">
        <v>51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0</v>
      </c>
      <c r="U21">
        <v>0</v>
      </c>
      <c r="V21">
        <v>0</v>
      </c>
      <c r="W21">
        <v>2</v>
      </c>
    </row>
    <row r="22" spans="1:23" x14ac:dyDescent="0.25">
      <c r="A22" t="s">
        <v>52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4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4</v>
      </c>
    </row>
    <row r="23" spans="1:23" x14ac:dyDescent="0.25">
      <c r="A23" t="s">
        <v>53</v>
      </c>
      <c r="B23">
        <v>0</v>
      </c>
      <c r="C23">
        <v>0</v>
      </c>
      <c r="D23">
        <v>0</v>
      </c>
      <c r="E23">
        <v>0</v>
      </c>
      <c r="F23">
        <v>0</v>
      </c>
      <c r="G23">
        <v>1</v>
      </c>
      <c r="H23">
        <v>6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8</v>
      </c>
    </row>
    <row r="24" spans="1:23" x14ac:dyDescent="0.25">
      <c r="A24" t="s">
        <v>54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</row>
    <row r="25" spans="1:23" x14ac:dyDescent="0.25">
      <c r="A25" t="s">
        <v>55</v>
      </c>
      <c r="B25">
        <v>0</v>
      </c>
      <c r="C25">
        <v>0</v>
      </c>
      <c r="D25">
        <v>0</v>
      </c>
      <c r="E25">
        <v>0</v>
      </c>
      <c r="F25">
        <v>0</v>
      </c>
      <c r="G25">
        <v>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2</v>
      </c>
    </row>
    <row r="26" spans="1:23" x14ac:dyDescent="0.25">
      <c r="A26" t="s">
        <v>56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1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3</v>
      </c>
    </row>
    <row r="27" spans="1:23" x14ac:dyDescent="0.25">
      <c r="A27" t="s">
        <v>57</v>
      </c>
      <c r="B27">
        <v>0</v>
      </c>
      <c r="C27">
        <v>0</v>
      </c>
      <c r="D27">
        <v>1</v>
      </c>
      <c r="E27">
        <v>0</v>
      </c>
      <c r="F27">
        <v>0</v>
      </c>
      <c r="G27">
        <v>2</v>
      </c>
      <c r="H27">
        <v>5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8</v>
      </c>
    </row>
    <row r="28" spans="1:23" x14ac:dyDescent="0.25">
      <c r="A28" t="s">
        <v>58</v>
      </c>
      <c r="B28">
        <v>0</v>
      </c>
      <c r="C28">
        <v>0</v>
      </c>
      <c r="D28">
        <v>0</v>
      </c>
      <c r="E28">
        <v>0</v>
      </c>
      <c r="F28">
        <v>0</v>
      </c>
      <c r="G28">
        <v>2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3</v>
      </c>
    </row>
    <row r="29" spans="1:23" x14ac:dyDescent="0.25">
      <c r="A29" t="s">
        <v>59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</row>
    <row r="30" spans="1:23" x14ac:dyDescent="0.25">
      <c r="A30" t="s">
        <v>60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</row>
    <row r="31" spans="1:23" x14ac:dyDescent="0.25">
      <c r="A31" t="s">
        <v>61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</row>
    <row r="32" spans="1:23" x14ac:dyDescent="0.25">
      <c r="A32" t="s">
        <v>62</v>
      </c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</row>
    <row r="33" spans="1:23" x14ac:dyDescent="0.25">
      <c r="A33" t="s">
        <v>63</v>
      </c>
      <c r="B33">
        <v>0</v>
      </c>
      <c r="C33">
        <v>1</v>
      </c>
      <c r="D33">
        <v>0</v>
      </c>
      <c r="E33">
        <v>0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2</v>
      </c>
    </row>
    <row r="34" spans="1:23" x14ac:dyDescent="0.25">
      <c r="A34" t="s">
        <v>64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</row>
    <row r="35" spans="1:23" x14ac:dyDescent="0.25">
      <c r="A35" t="s">
        <v>65</v>
      </c>
      <c r="B35">
        <v>0</v>
      </c>
      <c r="C35">
        <v>0</v>
      </c>
      <c r="D35">
        <v>2</v>
      </c>
      <c r="E35">
        <v>5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>
        <v>0</v>
      </c>
      <c r="W35">
        <v>8</v>
      </c>
    </row>
    <row r="36" spans="1:23" x14ac:dyDescent="0.25">
      <c r="A36" t="s">
        <v>66</v>
      </c>
      <c r="B36">
        <v>0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</row>
    <row r="37" spans="1:23" x14ac:dyDescent="0.25">
      <c r="A37" t="s">
        <v>67</v>
      </c>
      <c r="B37">
        <v>0</v>
      </c>
      <c r="C37">
        <v>2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4</v>
      </c>
    </row>
    <row r="38" spans="1:23" x14ac:dyDescent="0.25">
      <c r="A38" t="s">
        <v>68</v>
      </c>
      <c r="B38">
        <v>0</v>
      </c>
      <c r="C38">
        <v>0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</row>
    <row r="39" spans="1:23" x14ac:dyDescent="0.25">
      <c r="A39" t="s">
        <v>69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</row>
    <row r="40" spans="1:23" x14ac:dyDescent="0.25">
      <c r="A40" t="s">
        <v>70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</row>
    <row r="41" spans="1:23" x14ac:dyDescent="0.25">
      <c r="A41" t="s">
        <v>71</v>
      </c>
      <c r="B41">
        <v>0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</row>
    <row r="42" spans="1:23" x14ac:dyDescent="0.25">
      <c r="A42" t="s">
        <v>72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</row>
    <row r="43" spans="1:23" x14ac:dyDescent="0.25">
      <c r="A43" t="s">
        <v>73</v>
      </c>
      <c r="B43">
        <v>0</v>
      </c>
      <c r="C43">
        <v>0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</row>
    <row r="44" spans="1:23" x14ac:dyDescent="0.25">
      <c r="A44" t="s">
        <v>74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1</v>
      </c>
    </row>
    <row r="45" spans="1:23" x14ac:dyDescent="0.25">
      <c r="A45" t="s">
        <v>75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</row>
    <row r="46" spans="1:23" x14ac:dyDescent="0.25">
      <c r="A46" t="s">
        <v>76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2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2</v>
      </c>
    </row>
    <row r="47" spans="1:23" x14ac:dyDescent="0.25">
      <c r="A47" t="s">
        <v>77</v>
      </c>
      <c r="B47">
        <v>0</v>
      </c>
      <c r="C47">
        <v>0</v>
      </c>
      <c r="D47">
        <v>0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</row>
    <row r="48" spans="1:23" x14ac:dyDescent="0.25">
      <c r="A48" t="s">
        <v>78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</row>
    <row r="49" spans="1:23" x14ac:dyDescent="0.25">
      <c r="A49" t="s">
        <v>79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</row>
    <row r="50" spans="1:23" x14ac:dyDescent="0.25">
      <c r="A50" t="s">
        <v>80</v>
      </c>
      <c r="B50">
        <v>0</v>
      </c>
      <c r="C50">
        <v>0</v>
      </c>
      <c r="D50">
        <v>2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2</v>
      </c>
    </row>
    <row r="51" spans="1:23" x14ac:dyDescent="0.25">
      <c r="A51" t="s">
        <v>81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</row>
    <row r="52" spans="1:23" x14ac:dyDescent="0.25">
      <c r="A52" t="s">
        <v>82</v>
      </c>
      <c r="B52">
        <v>0</v>
      </c>
      <c r="C52">
        <v>0</v>
      </c>
      <c r="D52">
        <v>0</v>
      </c>
      <c r="E52">
        <v>0</v>
      </c>
      <c r="F52">
        <v>0</v>
      </c>
      <c r="G52">
        <v>2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2</v>
      </c>
    </row>
    <row r="53" spans="1:23" x14ac:dyDescent="0.25">
      <c r="A53" t="s">
        <v>83</v>
      </c>
      <c r="B53">
        <v>0</v>
      </c>
      <c r="C53">
        <v>0</v>
      </c>
      <c r="D53">
        <v>0</v>
      </c>
      <c r="E53">
        <v>0</v>
      </c>
      <c r="F53">
        <v>0</v>
      </c>
      <c r="G53">
        <v>6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6</v>
      </c>
    </row>
    <row r="54" spans="1:23" x14ac:dyDescent="0.25">
      <c r="A54" t="s">
        <v>84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</row>
    <row r="55" spans="1:23" x14ac:dyDescent="0.25">
      <c r="A55" t="s">
        <v>85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</row>
    <row r="56" spans="1:23" x14ac:dyDescent="0.25">
      <c r="A56" t="s">
        <v>86</v>
      </c>
      <c r="B56">
        <v>0</v>
      </c>
      <c r="C56">
        <v>0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</row>
    <row r="57" spans="1:23" x14ac:dyDescent="0.25">
      <c r="A57" t="s">
        <v>87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</row>
    <row r="58" spans="1:23" x14ac:dyDescent="0.25">
      <c r="A58" t="s">
        <v>88</v>
      </c>
      <c r="B58">
        <v>2</v>
      </c>
      <c r="C58">
        <v>3</v>
      </c>
      <c r="D58">
        <v>2</v>
      </c>
      <c r="E58">
        <v>3</v>
      </c>
      <c r="F58">
        <v>1</v>
      </c>
      <c r="G58">
        <v>5</v>
      </c>
      <c r="H58">
        <v>6</v>
      </c>
      <c r="I58">
        <v>9</v>
      </c>
      <c r="J58">
        <v>0</v>
      </c>
      <c r="K58">
        <v>0</v>
      </c>
      <c r="L58">
        <v>1</v>
      </c>
      <c r="M58">
        <v>1</v>
      </c>
      <c r="N58">
        <v>2</v>
      </c>
      <c r="O58">
        <v>0</v>
      </c>
      <c r="P58">
        <v>0</v>
      </c>
      <c r="Q58">
        <v>0</v>
      </c>
      <c r="R58">
        <v>0</v>
      </c>
      <c r="S58">
        <v>0</v>
      </c>
      <c r="T58">
        <v>1</v>
      </c>
      <c r="U58">
        <v>0</v>
      </c>
      <c r="V58">
        <v>0</v>
      </c>
      <c r="W58">
        <v>36</v>
      </c>
    </row>
    <row r="59" spans="1:23" x14ac:dyDescent="0.25">
      <c r="A59" t="s">
        <v>89</v>
      </c>
      <c r="B59">
        <v>0</v>
      </c>
      <c r="C59">
        <v>1</v>
      </c>
      <c r="D59">
        <v>1</v>
      </c>
      <c r="E59">
        <v>1</v>
      </c>
      <c r="F59">
        <v>0</v>
      </c>
      <c r="G59">
        <v>3</v>
      </c>
      <c r="H59">
        <v>1</v>
      </c>
      <c r="I59">
        <v>0</v>
      </c>
      <c r="J59">
        <v>0</v>
      </c>
      <c r="K59">
        <v>0</v>
      </c>
      <c r="L59">
        <v>0</v>
      </c>
      <c r="M59">
        <v>4</v>
      </c>
      <c r="N59">
        <v>0</v>
      </c>
      <c r="O59">
        <v>0</v>
      </c>
      <c r="P59">
        <v>2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13</v>
      </c>
    </row>
    <row r="60" spans="1:23" x14ac:dyDescent="0.25">
      <c r="A60" t="s">
        <v>90</v>
      </c>
      <c r="B60">
        <v>0</v>
      </c>
      <c r="C60">
        <v>0</v>
      </c>
      <c r="D60">
        <v>0</v>
      </c>
      <c r="E60">
        <v>0</v>
      </c>
      <c r="F60">
        <v>0</v>
      </c>
      <c r="G60">
        <v>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5</v>
      </c>
    </row>
    <row r="61" spans="1:23" x14ac:dyDescent="0.25">
      <c r="A61" t="s">
        <v>91</v>
      </c>
      <c r="B61">
        <v>0</v>
      </c>
      <c r="C61">
        <v>2</v>
      </c>
      <c r="D61">
        <v>0</v>
      </c>
      <c r="E61">
        <v>0</v>
      </c>
      <c r="F61">
        <v>0</v>
      </c>
      <c r="G61">
        <v>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4</v>
      </c>
    </row>
    <row r="62" spans="1:23" x14ac:dyDescent="0.25">
      <c r="A62" t="s">
        <v>92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</row>
    <row r="63" spans="1:23" x14ac:dyDescent="0.25">
      <c r="A63" t="s">
        <v>93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</row>
    <row r="64" spans="1:23" x14ac:dyDescent="0.25">
      <c r="A64" t="s">
        <v>94</v>
      </c>
      <c r="B64">
        <v>0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</row>
    <row r="65" spans="1:23" x14ac:dyDescent="0.25">
      <c r="A65" t="s">
        <v>95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</row>
    <row r="66" spans="1:23" x14ac:dyDescent="0.25">
      <c r="A66" t="s">
        <v>96</v>
      </c>
      <c r="B66">
        <v>0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</row>
    <row r="67" spans="1:23" x14ac:dyDescent="0.25">
      <c r="A67" t="s">
        <v>97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2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2</v>
      </c>
    </row>
    <row r="68" spans="1:23" x14ac:dyDescent="0.25">
      <c r="A68" t="s">
        <v>98</v>
      </c>
      <c r="B68">
        <v>0</v>
      </c>
      <c r="C68">
        <v>0</v>
      </c>
      <c r="D68">
        <v>0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</row>
    <row r="69" spans="1:23" x14ac:dyDescent="0.25">
      <c r="A69" t="s">
        <v>99</v>
      </c>
      <c r="B69">
        <v>0</v>
      </c>
      <c r="C69">
        <v>0</v>
      </c>
      <c r="D69">
        <v>0</v>
      </c>
      <c r="E69">
        <v>0</v>
      </c>
      <c r="F69">
        <v>0</v>
      </c>
      <c r="G69">
        <v>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3</v>
      </c>
    </row>
    <row r="70" spans="1:23" x14ac:dyDescent="0.25">
      <c r="A70" t="s">
        <v>100</v>
      </c>
      <c r="B70">
        <v>0</v>
      </c>
      <c r="C70">
        <v>0</v>
      </c>
      <c r="D70">
        <v>0</v>
      </c>
      <c r="E70">
        <v>0</v>
      </c>
      <c r="F70">
        <v>0</v>
      </c>
      <c r="G70">
        <v>5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5</v>
      </c>
    </row>
    <row r="71" spans="1:23" x14ac:dyDescent="0.25">
      <c r="A71" t="s">
        <v>101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</row>
    <row r="72" spans="1:23" x14ac:dyDescent="0.25">
      <c r="A72" t="s">
        <v>30</v>
      </c>
      <c r="B72">
        <v>3</v>
      </c>
      <c r="C72">
        <v>10</v>
      </c>
      <c r="D72">
        <v>11</v>
      </c>
      <c r="E72">
        <v>11</v>
      </c>
      <c r="F72">
        <v>1</v>
      </c>
      <c r="G72">
        <v>85</v>
      </c>
      <c r="H72">
        <v>23</v>
      </c>
      <c r="I72">
        <v>16</v>
      </c>
      <c r="J72">
        <v>1</v>
      </c>
      <c r="K72">
        <v>2</v>
      </c>
      <c r="L72">
        <v>1</v>
      </c>
      <c r="M72">
        <v>8</v>
      </c>
      <c r="N72">
        <v>2</v>
      </c>
      <c r="O72">
        <v>3</v>
      </c>
      <c r="P72">
        <v>3</v>
      </c>
      <c r="Q72">
        <v>4</v>
      </c>
      <c r="R72">
        <v>1</v>
      </c>
      <c r="S72">
        <v>3</v>
      </c>
      <c r="T72">
        <v>1</v>
      </c>
      <c r="U72">
        <v>4</v>
      </c>
      <c r="V72">
        <v>34</v>
      </c>
      <c r="W72">
        <v>227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774C1-2AD7-4F91-A651-400E30C122AB}">
  <dimension ref="A1:W72"/>
  <sheetViews>
    <sheetView workbookViewId="0">
      <selection sqref="A1:W72"/>
    </sheetView>
  </sheetViews>
  <sheetFormatPr defaultRowHeight="15" x14ac:dyDescent="0.25"/>
  <cols>
    <col min="2" max="2" width="12.140625" bestFit="1" customWidth="1"/>
    <col min="3" max="5" width="13.28515625" bestFit="1" customWidth="1"/>
    <col min="6" max="6" width="12.140625" bestFit="1" customWidth="1"/>
    <col min="7" max="7" width="14.28515625" bestFit="1" customWidth="1"/>
    <col min="8" max="9" width="13.28515625" bestFit="1" customWidth="1"/>
    <col min="10" max="10" width="12.140625" bestFit="1" customWidth="1"/>
    <col min="11" max="11" width="13.28515625" bestFit="1" customWidth="1"/>
    <col min="12" max="12" width="12.140625" bestFit="1" customWidth="1"/>
    <col min="13" max="13" width="13.28515625" bestFit="1" customWidth="1"/>
    <col min="14" max="15" width="12.140625" bestFit="1" customWidth="1"/>
    <col min="16" max="17" width="13.28515625" bestFit="1" customWidth="1"/>
    <col min="18" max="18" width="10.5703125" bestFit="1" customWidth="1"/>
    <col min="19" max="20" width="12.140625" bestFit="1" customWidth="1"/>
    <col min="21" max="22" width="13.28515625" bestFit="1" customWidth="1"/>
    <col min="23" max="23" width="14.28515625" bestFit="1" customWidth="1"/>
  </cols>
  <sheetData>
    <row r="1" spans="1:23" x14ac:dyDescent="0.25">
      <c r="A1" s="1" t="s">
        <v>31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</row>
    <row r="2" spans="1:23" x14ac:dyDescent="0.25">
      <c r="A2" s="1" t="s">
        <v>32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5352.15</v>
      </c>
      <c r="W2" s="1">
        <v>5352.15</v>
      </c>
    </row>
    <row r="3" spans="1:23" x14ac:dyDescent="0.25">
      <c r="A3" s="1" t="s">
        <v>33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1427.24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28544.799999999999</v>
      </c>
      <c r="W3" s="1">
        <v>29972.04</v>
      </c>
    </row>
    <row r="4" spans="1:23" x14ac:dyDescent="0.25">
      <c r="A4" s="1" t="s">
        <v>34</v>
      </c>
      <c r="B4" s="1">
        <v>0</v>
      </c>
      <c r="C4" s="1">
        <v>0</v>
      </c>
      <c r="D4" s="1">
        <v>1044.8399999999999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718.6</v>
      </c>
      <c r="W4" s="1">
        <v>1763.44</v>
      </c>
    </row>
    <row r="5" spans="1:23" x14ac:dyDescent="0.25">
      <c r="A5" s="1" t="s">
        <v>35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9486.6</v>
      </c>
      <c r="H5" s="1">
        <v>831.33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6324.4</v>
      </c>
      <c r="W5" s="1">
        <v>16642.330000000002</v>
      </c>
    </row>
    <row r="6" spans="1:23" x14ac:dyDescent="0.25">
      <c r="A6" s="1" t="s">
        <v>36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3405.04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3405.04</v>
      </c>
    </row>
    <row r="7" spans="1:23" x14ac:dyDescent="0.25">
      <c r="A7" s="1" t="s">
        <v>37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1805.48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1805.48</v>
      </c>
    </row>
    <row r="8" spans="1:23" x14ac:dyDescent="0.25">
      <c r="A8" s="1" t="s">
        <v>38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5273.84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5273.84</v>
      </c>
    </row>
    <row r="9" spans="1:23" x14ac:dyDescent="0.25">
      <c r="A9" s="1" t="s">
        <v>39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1738.1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1738.1</v>
      </c>
    </row>
    <row r="10" spans="1:23" x14ac:dyDescent="0.25">
      <c r="A10" s="1" t="s">
        <v>40</v>
      </c>
      <c r="B10" s="1">
        <v>0</v>
      </c>
      <c r="C10" s="1">
        <v>1348.88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1348.88</v>
      </c>
    </row>
    <row r="11" spans="1:23" x14ac:dyDescent="0.25">
      <c r="A11" s="1" t="s">
        <v>41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5563.35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5563.35</v>
      </c>
    </row>
    <row r="12" spans="1:23" x14ac:dyDescent="0.25">
      <c r="A12" s="1" t="s">
        <v>42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1237.3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1237.3</v>
      </c>
    </row>
    <row r="13" spans="1:23" x14ac:dyDescent="0.25">
      <c r="A13" s="1" t="s">
        <v>43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1014.4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1014.4</v>
      </c>
    </row>
    <row r="14" spans="1:23" x14ac:dyDescent="0.25">
      <c r="A14" s="1" t="s">
        <v>44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1597.52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1597.52</v>
      </c>
    </row>
    <row r="15" spans="1:23" x14ac:dyDescent="0.25">
      <c r="A15" s="1" t="s">
        <v>45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1776.8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1776.8</v>
      </c>
    </row>
    <row r="16" spans="1:23" x14ac:dyDescent="0.25">
      <c r="A16" s="1" t="s">
        <v>46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1365.2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1365.2</v>
      </c>
    </row>
    <row r="17" spans="1:23" x14ac:dyDescent="0.25">
      <c r="A17" s="1" t="s">
        <v>47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8370.24</v>
      </c>
      <c r="R17" s="1">
        <v>0</v>
      </c>
      <c r="S17" s="1">
        <v>0</v>
      </c>
      <c r="T17" s="1">
        <v>0</v>
      </c>
      <c r="U17" s="1">
        <v>33464.959999999999</v>
      </c>
      <c r="V17" s="1">
        <v>0</v>
      </c>
      <c r="W17" s="1">
        <v>41835.199999999997</v>
      </c>
    </row>
    <row r="18" spans="1:23" x14ac:dyDescent="0.25">
      <c r="A18" s="1" t="s">
        <v>48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18815.36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18815.36</v>
      </c>
    </row>
    <row r="19" spans="1:23" x14ac:dyDescent="0.25">
      <c r="A19" s="1" t="s">
        <v>49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5038.7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5038.7</v>
      </c>
    </row>
    <row r="20" spans="1:23" x14ac:dyDescent="0.25">
      <c r="A20" s="1" t="s">
        <v>50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1455.6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1455.6</v>
      </c>
    </row>
    <row r="21" spans="1:23" x14ac:dyDescent="0.25">
      <c r="A21" s="1" t="s">
        <v>51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1263.76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356.72</v>
      </c>
      <c r="T21" s="1">
        <v>0</v>
      </c>
      <c r="U21" s="1">
        <v>0</v>
      </c>
      <c r="V21" s="1">
        <v>0</v>
      </c>
      <c r="W21" s="1">
        <v>1620.48</v>
      </c>
    </row>
    <row r="22" spans="1:23" x14ac:dyDescent="0.25">
      <c r="A22" s="1" t="s">
        <v>52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12199.98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12199.98</v>
      </c>
    </row>
    <row r="23" spans="1:23" x14ac:dyDescent="0.25">
      <c r="A23" s="1" t="s">
        <v>53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2985.35</v>
      </c>
      <c r="H23" s="1">
        <v>18475.8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1056.95</v>
      </c>
      <c r="T23" s="1">
        <v>0</v>
      </c>
      <c r="U23" s="1">
        <v>0</v>
      </c>
      <c r="V23" s="1">
        <v>0</v>
      </c>
      <c r="W23" s="1">
        <v>22518.1</v>
      </c>
    </row>
    <row r="24" spans="1:23" x14ac:dyDescent="0.25">
      <c r="A24" s="1" t="s">
        <v>54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2405.19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2405.19</v>
      </c>
    </row>
    <row r="25" spans="1:23" x14ac:dyDescent="0.25">
      <c r="A25" s="1" t="s">
        <v>55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3538.52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3538.52</v>
      </c>
    </row>
    <row r="26" spans="1:23" x14ac:dyDescent="0.25">
      <c r="A26" s="1" t="s">
        <v>56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1830.18</v>
      </c>
      <c r="H26" s="1">
        <v>1932.18</v>
      </c>
      <c r="I26" s="1">
        <v>1838.18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5600.54</v>
      </c>
    </row>
    <row r="27" spans="1:23" x14ac:dyDescent="0.25">
      <c r="A27" s="1" t="s">
        <v>57</v>
      </c>
      <c r="B27" s="1">
        <v>0</v>
      </c>
      <c r="C27" s="1">
        <v>0</v>
      </c>
      <c r="D27" s="1">
        <v>3216.57</v>
      </c>
      <c r="E27" s="1">
        <v>0</v>
      </c>
      <c r="F27" s="1">
        <v>0</v>
      </c>
      <c r="G27" s="1">
        <v>3929.82</v>
      </c>
      <c r="H27" s="1">
        <v>10079.549999999999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17225.939999999999</v>
      </c>
    </row>
    <row r="28" spans="1:23" x14ac:dyDescent="0.25">
      <c r="A28" s="1" t="s">
        <v>58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2609.94</v>
      </c>
      <c r="H28" s="1">
        <v>0</v>
      </c>
      <c r="I28" s="1">
        <v>0</v>
      </c>
      <c r="J28" s="1">
        <v>1312.97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3922.91</v>
      </c>
    </row>
    <row r="29" spans="1:23" x14ac:dyDescent="0.25">
      <c r="A29" s="1" t="s">
        <v>59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1852.53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1852.53</v>
      </c>
    </row>
    <row r="30" spans="1:23" x14ac:dyDescent="0.25">
      <c r="A30" s="1" t="s">
        <v>60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1547.28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1547.28</v>
      </c>
    </row>
    <row r="31" spans="1:23" x14ac:dyDescent="0.25">
      <c r="A31" s="1" t="s">
        <v>61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14193.6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14193.6</v>
      </c>
    </row>
    <row r="32" spans="1:23" x14ac:dyDescent="0.25">
      <c r="A32" s="1" t="s">
        <v>62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8769.31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8769.31</v>
      </c>
    </row>
    <row r="33" spans="1:23" x14ac:dyDescent="0.25">
      <c r="A33" s="1" t="s">
        <v>63</v>
      </c>
      <c r="B33" s="1">
        <v>0</v>
      </c>
      <c r="C33" s="1">
        <v>7298.51</v>
      </c>
      <c r="D33" s="1">
        <v>0</v>
      </c>
      <c r="E33" s="1">
        <v>0</v>
      </c>
      <c r="F33" s="1">
        <v>0</v>
      </c>
      <c r="G33" s="1">
        <v>7163.44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14461.95</v>
      </c>
    </row>
    <row r="34" spans="1:23" x14ac:dyDescent="0.25">
      <c r="A34" s="1" t="s">
        <v>64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578.89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578.89</v>
      </c>
    </row>
    <row r="35" spans="1:23" x14ac:dyDescent="0.25">
      <c r="A35" s="1" t="s">
        <v>65</v>
      </c>
      <c r="B35" s="1">
        <v>0</v>
      </c>
      <c r="C35" s="1">
        <v>0</v>
      </c>
      <c r="D35" s="1">
        <v>2274.9</v>
      </c>
      <c r="E35" s="1">
        <v>3791.5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151.66</v>
      </c>
      <c r="S35" s="1">
        <v>0</v>
      </c>
      <c r="T35" s="1">
        <v>0</v>
      </c>
      <c r="U35" s="1">
        <v>0</v>
      </c>
      <c r="V35" s="1">
        <v>0</v>
      </c>
      <c r="W35" s="1">
        <v>6218.06</v>
      </c>
    </row>
    <row r="36" spans="1:23" x14ac:dyDescent="0.25">
      <c r="A36" s="1" t="s">
        <v>66</v>
      </c>
      <c r="B36" s="1">
        <v>0</v>
      </c>
      <c r="C36" s="1">
        <v>0</v>
      </c>
      <c r="D36" s="1">
        <v>0</v>
      </c>
      <c r="E36" s="1">
        <v>1125.8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1125.8</v>
      </c>
    </row>
    <row r="37" spans="1:23" x14ac:dyDescent="0.25">
      <c r="A37" s="1" t="s">
        <v>67</v>
      </c>
      <c r="B37" s="1">
        <v>0</v>
      </c>
      <c r="C37" s="1">
        <v>4397.76</v>
      </c>
      <c r="D37" s="1">
        <v>2198.88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2231.2800000000002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8827.92</v>
      </c>
    </row>
    <row r="38" spans="1:23" x14ac:dyDescent="0.25">
      <c r="A38" s="1" t="s">
        <v>68</v>
      </c>
      <c r="B38" s="1">
        <v>0</v>
      </c>
      <c r="C38" s="1">
        <v>0</v>
      </c>
      <c r="D38" s="1">
        <v>6935.52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6935.52</v>
      </c>
    </row>
    <row r="39" spans="1:23" x14ac:dyDescent="0.25">
      <c r="A39" s="1" t="s">
        <v>69</v>
      </c>
      <c r="B39" s="1">
        <v>1544.8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1544.8</v>
      </c>
    </row>
    <row r="40" spans="1:23" x14ac:dyDescent="0.25">
      <c r="A40" s="1" t="s">
        <v>70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3204.6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3204.6</v>
      </c>
    </row>
    <row r="41" spans="1:23" x14ac:dyDescent="0.25">
      <c r="A41" s="1" t="s">
        <v>71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1279.68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1279.68</v>
      </c>
    </row>
    <row r="42" spans="1:23" x14ac:dyDescent="0.25">
      <c r="A42" s="1" t="s">
        <v>72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1549.28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1549.28</v>
      </c>
    </row>
    <row r="43" spans="1:23" x14ac:dyDescent="0.25">
      <c r="A43" s="1" t="s">
        <v>73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1734.48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1734.48</v>
      </c>
    </row>
    <row r="44" spans="1:23" x14ac:dyDescent="0.25">
      <c r="A44" s="1" t="s">
        <v>74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277.48</v>
      </c>
      <c r="T44" s="1">
        <v>0</v>
      </c>
      <c r="U44" s="1">
        <v>0</v>
      </c>
      <c r="V44" s="1">
        <v>0</v>
      </c>
      <c r="W44" s="1">
        <v>277.48</v>
      </c>
    </row>
    <row r="45" spans="1:23" x14ac:dyDescent="0.25">
      <c r="A45" s="1" t="s">
        <v>75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438.87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438.87</v>
      </c>
    </row>
    <row r="46" spans="1:23" x14ac:dyDescent="0.25">
      <c r="A46" s="1" t="s">
        <v>76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3009.19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3009.19</v>
      </c>
    </row>
    <row r="47" spans="1:23" x14ac:dyDescent="0.25">
      <c r="A47" s="1" t="s">
        <v>77</v>
      </c>
      <c r="B47" s="1">
        <v>0</v>
      </c>
      <c r="C47" s="1">
        <v>0</v>
      </c>
      <c r="D47" s="1">
        <v>0</v>
      </c>
      <c r="E47" s="1">
        <v>3709.72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3709.72</v>
      </c>
    </row>
    <row r="48" spans="1:23" x14ac:dyDescent="0.25">
      <c r="A48" s="1" t="s">
        <v>78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2907.9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2907.9</v>
      </c>
    </row>
    <row r="49" spans="1:23" x14ac:dyDescent="0.25">
      <c r="A49" s="1" t="s">
        <v>79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1570.4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1570.4</v>
      </c>
    </row>
    <row r="50" spans="1:23" x14ac:dyDescent="0.25">
      <c r="A50" s="1" t="s">
        <v>80</v>
      </c>
      <c r="B50" s="1">
        <v>0</v>
      </c>
      <c r="C50" s="1">
        <v>0</v>
      </c>
      <c r="D50" s="1">
        <v>3728.9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3728.9</v>
      </c>
    </row>
    <row r="51" spans="1:23" x14ac:dyDescent="0.25">
      <c r="A51" s="1" t="s">
        <v>81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6629.7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6629.7</v>
      </c>
    </row>
    <row r="52" spans="1:23" x14ac:dyDescent="0.25">
      <c r="A52" s="1" t="s">
        <v>82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3883.36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3883.36</v>
      </c>
    </row>
    <row r="53" spans="1:23" x14ac:dyDescent="0.25">
      <c r="A53" s="1" t="s">
        <v>83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10450.08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10450.08</v>
      </c>
    </row>
    <row r="54" spans="1:23" x14ac:dyDescent="0.25">
      <c r="A54" s="1" t="s">
        <v>84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2201.04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2201.04</v>
      </c>
    </row>
    <row r="55" spans="1:23" x14ac:dyDescent="0.25">
      <c r="A55" s="1" t="s">
        <v>85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5351.92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5351.92</v>
      </c>
    </row>
    <row r="56" spans="1:23" x14ac:dyDescent="0.25">
      <c r="A56" s="1" t="s">
        <v>86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1175.6400000000001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1175.6400000000001</v>
      </c>
    </row>
    <row r="57" spans="1:23" x14ac:dyDescent="0.25">
      <c r="A57" s="1" t="s">
        <v>87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1313.36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1313.36</v>
      </c>
    </row>
    <row r="58" spans="1:23" x14ac:dyDescent="0.25">
      <c r="A58" s="1" t="s">
        <v>88</v>
      </c>
      <c r="B58" s="1">
        <v>6527.26</v>
      </c>
      <c r="C58" s="1">
        <v>11986.6</v>
      </c>
      <c r="D58" s="1">
        <v>7068.61</v>
      </c>
      <c r="E58" s="1">
        <v>25564.39</v>
      </c>
      <c r="F58" s="1">
        <v>8617.2999999999993</v>
      </c>
      <c r="G58" s="1">
        <v>18567.05</v>
      </c>
      <c r="H58" s="1">
        <v>23919.39</v>
      </c>
      <c r="I58" s="1">
        <v>52394.16</v>
      </c>
      <c r="J58" s="1">
        <v>0</v>
      </c>
      <c r="K58" s="1">
        <v>0</v>
      </c>
      <c r="L58" s="1">
        <v>2591.36</v>
      </c>
      <c r="M58" s="1">
        <v>3239.2</v>
      </c>
      <c r="N58" s="1">
        <v>5641.39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3997.36</v>
      </c>
      <c r="U58" s="1">
        <v>0</v>
      </c>
      <c r="V58" s="1">
        <v>0</v>
      </c>
      <c r="W58" s="1">
        <v>170114.07</v>
      </c>
    </row>
    <row r="59" spans="1:23" x14ac:dyDescent="0.25">
      <c r="A59" s="1" t="s">
        <v>89</v>
      </c>
      <c r="B59" s="1">
        <v>0</v>
      </c>
      <c r="C59" s="1">
        <v>2457</v>
      </c>
      <c r="D59" s="1">
        <v>9716.02</v>
      </c>
      <c r="E59" s="1">
        <v>4725.7299999999996</v>
      </c>
      <c r="F59" s="1">
        <v>0</v>
      </c>
      <c r="G59" s="1">
        <v>7799.45</v>
      </c>
      <c r="H59" s="1">
        <v>3246.24</v>
      </c>
      <c r="I59" s="1">
        <v>0</v>
      </c>
      <c r="J59" s="1">
        <v>0</v>
      </c>
      <c r="K59" s="1">
        <v>0</v>
      </c>
      <c r="L59" s="1">
        <v>0</v>
      </c>
      <c r="M59" s="1">
        <v>38592.400000000001</v>
      </c>
      <c r="N59" s="1">
        <v>0</v>
      </c>
      <c r="O59" s="1">
        <v>0</v>
      </c>
      <c r="P59" s="1">
        <v>20415.39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86952.23</v>
      </c>
    </row>
    <row r="60" spans="1:23" x14ac:dyDescent="0.25">
      <c r="A60" s="1" t="s">
        <v>90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50817.18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50817.18</v>
      </c>
    </row>
    <row r="61" spans="1:23" x14ac:dyDescent="0.25">
      <c r="A61" s="1" t="s">
        <v>91</v>
      </c>
      <c r="B61" s="1">
        <v>0</v>
      </c>
      <c r="C61" s="1">
        <v>14426.24</v>
      </c>
      <c r="D61" s="1">
        <v>0</v>
      </c>
      <c r="E61" s="1">
        <v>0</v>
      </c>
      <c r="F61" s="1">
        <v>0</v>
      </c>
      <c r="G61" s="1">
        <v>7700.16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22126.400000000001</v>
      </c>
    </row>
    <row r="62" spans="1:23" x14ac:dyDescent="0.25">
      <c r="A62" s="1" t="s">
        <v>92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10066.219999999999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10066.219999999999</v>
      </c>
    </row>
    <row r="63" spans="1:23" x14ac:dyDescent="0.25">
      <c r="A63" s="1" t="s">
        <v>93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3125.17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3125.17</v>
      </c>
    </row>
    <row r="64" spans="1:23" x14ac:dyDescent="0.25">
      <c r="A64" s="1" t="s">
        <v>94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1601.3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1601.3</v>
      </c>
    </row>
    <row r="65" spans="1:23" x14ac:dyDescent="0.25">
      <c r="A65" s="1" t="s">
        <v>95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1791.87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1791.87</v>
      </c>
    </row>
    <row r="66" spans="1:23" x14ac:dyDescent="0.25">
      <c r="A66" s="1" t="s">
        <v>96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5942.71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5942.71</v>
      </c>
    </row>
    <row r="67" spans="1:23" x14ac:dyDescent="0.25">
      <c r="A67" s="1" t="s">
        <v>97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29410.47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29410.47</v>
      </c>
    </row>
    <row r="68" spans="1:23" x14ac:dyDescent="0.25">
      <c r="A68" s="1" t="s">
        <v>98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5048.3999999999996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5048.3999999999996</v>
      </c>
    </row>
    <row r="69" spans="1:23" x14ac:dyDescent="0.25">
      <c r="A69" s="1" t="s">
        <v>99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2614.77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2614.77</v>
      </c>
    </row>
    <row r="70" spans="1:23" x14ac:dyDescent="0.25">
      <c r="A70" s="1" t="s">
        <v>100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6224.45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6224.45</v>
      </c>
    </row>
    <row r="71" spans="1:23" x14ac:dyDescent="0.25">
      <c r="A71" s="1" t="s">
        <v>101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4210.41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4210.41</v>
      </c>
    </row>
    <row r="72" spans="1:23" x14ac:dyDescent="0.25">
      <c r="A72" s="1" t="s">
        <v>30</v>
      </c>
      <c r="B72" s="1">
        <v>8072.06</v>
      </c>
      <c r="C72" s="1">
        <v>41914.99</v>
      </c>
      <c r="D72" s="1">
        <v>36184.239999999998</v>
      </c>
      <c r="E72" s="1">
        <v>38917.14</v>
      </c>
      <c r="F72" s="1">
        <v>8617.2999999999993</v>
      </c>
      <c r="G72" s="1">
        <v>241686.15</v>
      </c>
      <c r="H72" s="1">
        <v>64401.58</v>
      </c>
      <c r="I72" s="1">
        <v>73018.3</v>
      </c>
      <c r="J72" s="1">
        <v>1312.97</v>
      </c>
      <c r="K72" s="1">
        <v>29410.47</v>
      </c>
      <c r="L72" s="1">
        <v>2591.36</v>
      </c>
      <c r="M72" s="1">
        <v>48837.88</v>
      </c>
      <c r="N72" s="1">
        <v>5641.39</v>
      </c>
      <c r="O72" s="1">
        <v>3422.95</v>
      </c>
      <c r="P72" s="1">
        <v>23540.560000000001</v>
      </c>
      <c r="Q72" s="1">
        <v>28734.880000000001</v>
      </c>
      <c r="R72" s="1">
        <v>151.66</v>
      </c>
      <c r="S72" s="1">
        <v>1691.15</v>
      </c>
      <c r="T72" s="1">
        <v>3997.36</v>
      </c>
      <c r="U72" s="1">
        <v>33464.959999999999</v>
      </c>
      <c r="V72" s="1">
        <v>40939.949999999997</v>
      </c>
      <c r="W72" s="1">
        <v>736549.3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0C48-C140-4A21-9999-74339A03E9B2}">
  <dimension ref="A1:X72"/>
  <sheetViews>
    <sheetView workbookViewId="0">
      <selection activeCell="C2" sqref="C2"/>
    </sheetView>
  </sheetViews>
  <sheetFormatPr defaultRowHeight="15" x14ac:dyDescent="0.25"/>
  <cols>
    <col min="1" max="1" width="10" bestFit="1" customWidth="1"/>
    <col min="2" max="2" width="10.5703125" customWidth="1"/>
    <col min="3" max="4" width="9.28515625" bestFit="1" customWidth="1"/>
    <col min="5" max="6" width="12.140625" bestFit="1" customWidth="1"/>
    <col min="7" max="7" width="9.28515625" bestFit="1" customWidth="1"/>
    <col min="8" max="8" width="12.140625" bestFit="1" customWidth="1"/>
    <col min="9" max="9" width="10.5703125" bestFit="1" customWidth="1"/>
    <col min="10" max="18" width="9.28515625" bestFit="1" customWidth="1"/>
    <col min="19" max="19" width="10.5703125" bestFit="1" customWidth="1"/>
    <col min="20" max="22" width="9.28515625" bestFit="1" customWidth="1"/>
    <col min="23" max="23" width="12.140625" bestFit="1" customWidth="1"/>
    <col min="24" max="24" width="13.28515625" bestFit="1" customWidth="1"/>
  </cols>
  <sheetData>
    <row r="1" spans="1:24" x14ac:dyDescent="0.25">
      <c r="B1" t="s">
        <v>31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  <c r="V1" t="s">
        <v>28</v>
      </c>
      <c r="W1" t="s">
        <v>29</v>
      </c>
      <c r="X1" t="s">
        <v>30</v>
      </c>
    </row>
    <row r="2" spans="1:24" x14ac:dyDescent="0.25">
      <c r="A2">
        <f>LEFT(B2,10)*1</f>
        <v>401020045</v>
      </c>
      <c r="B2" t="s">
        <v>32</v>
      </c>
      <c r="C2" s="1">
        <f>IFERROR((VLOOKUP($A2,delibe,12,0)*(Físico!B2)),0)</f>
        <v>0</v>
      </c>
      <c r="D2" s="1">
        <f>IFERROR((VLOOKUP($A2,delibe,12,0)*(Físico!C2)),0)</f>
        <v>0</v>
      </c>
      <c r="E2" s="1">
        <f>IFERROR((VLOOKUP($A2,delibe,12,0)*(Físico!D2)),0)</f>
        <v>0</v>
      </c>
      <c r="F2" s="1">
        <f>IFERROR((VLOOKUP($A2,delibe,12,0)*(Físico!E2)),0)</f>
        <v>0</v>
      </c>
      <c r="G2" s="1">
        <f>IFERROR((VLOOKUP($A2,delibe,12,0)*(Físico!F2)),0)</f>
        <v>0</v>
      </c>
      <c r="H2" s="1">
        <f>IFERROR((VLOOKUP($A2,delibe,12,0)*(Físico!G2)),0)</f>
        <v>0</v>
      </c>
      <c r="I2" s="1">
        <f>IFERROR((VLOOKUP($A2,delibe,12,0)*(Físico!H2)),0)</f>
        <v>0</v>
      </c>
      <c r="J2" s="1">
        <f>IFERROR((VLOOKUP($A2,delibe,12,0)*(Físico!I2)),0)</f>
        <v>0</v>
      </c>
      <c r="K2" s="1">
        <f>IFERROR((VLOOKUP($A2,delibe,12,0)*(Físico!J2)),0)</f>
        <v>0</v>
      </c>
      <c r="L2" s="1">
        <f>IFERROR((VLOOKUP($A2,delibe,12,0)*(Físico!K2)),0)</f>
        <v>0</v>
      </c>
      <c r="M2" s="1">
        <f>IFERROR((VLOOKUP($A2,delibe,12,0)*(Físico!L2)),0)</f>
        <v>0</v>
      </c>
      <c r="N2" s="1">
        <f>IFERROR((VLOOKUP($A2,delibe,12,0)*(Físico!M2)),0)</f>
        <v>0</v>
      </c>
      <c r="O2" s="1">
        <f>IFERROR((VLOOKUP($A2,delibe,12,0)*(Físico!N2)),0)</f>
        <v>0</v>
      </c>
      <c r="P2" s="1">
        <f>IFERROR((VLOOKUP($A2,delibe,12,0)*(Físico!O2)),0)</f>
        <v>0</v>
      </c>
      <c r="Q2" s="1">
        <f>IFERROR((VLOOKUP($A2,delibe,12,0)*(Físico!P2)),0)</f>
        <v>0</v>
      </c>
      <c r="R2" s="1">
        <f>IFERROR((VLOOKUP($A2,delibe,12,0)*(Físico!Q2)),0)</f>
        <v>0</v>
      </c>
      <c r="S2" s="1">
        <f>IFERROR((VLOOKUP($A2,delibe,12,0)*(Físico!R2)),0)</f>
        <v>0</v>
      </c>
      <c r="T2" s="1">
        <f>IFERROR((VLOOKUP($A2,delibe,12,0)*(Físico!S2)),0)</f>
        <v>0</v>
      </c>
      <c r="U2" s="1">
        <f>IFERROR((VLOOKUP($A2,delibe,12,0)*(Físico!T2)),0)</f>
        <v>0</v>
      </c>
      <c r="V2" s="1">
        <f>IFERROR((VLOOKUP($A2,delibe,12,0)*(Físico!U2)),0)</f>
        <v>0</v>
      </c>
      <c r="W2" s="1">
        <f>IFERROR((VLOOKUP($A2,delibe,12,0)*(Físico!V2)),0)</f>
        <v>0</v>
      </c>
      <c r="X2" s="1">
        <f>SUM(C2:W2)</f>
        <v>0</v>
      </c>
    </row>
    <row r="3" spans="1:24" x14ac:dyDescent="0.25">
      <c r="A3">
        <f t="shared" ref="A3:A66" si="0">LEFT(B3,10)*1</f>
        <v>401020053</v>
      </c>
      <c r="B3" t="s">
        <v>33</v>
      </c>
      <c r="C3" s="1">
        <f>IFERROR((VLOOKUP($A3,delibe,12,0)*(Físico!B3)),0)</f>
        <v>0</v>
      </c>
      <c r="D3" s="1">
        <f>IFERROR((VLOOKUP($A3,delibe,12,0)*(Físico!C3)),0)</f>
        <v>0</v>
      </c>
      <c r="E3" s="1">
        <f>IFERROR((VLOOKUP($A3,delibe,12,0)*(Físico!D3)),0)</f>
        <v>0</v>
      </c>
      <c r="F3" s="1">
        <f>IFERROR((VLOOKUP($A3,delibe,12,0)*(Físico!E3)),0)</f>
        <v>0</v>
      </c>
      <c r="G3" s="1">
        <f>IFERROR((VLOOKUP($A3,delibe,12,0)*(Físico!F3)),0)</f>
        <v>0</v>
      </c>
      <c r="H3" s="1">
        <f>IFERROR((VLOOKUP($A3,delibe,12,0)*(Físico!G3)),0)</f>
        <v>0</v>
      </c>
      <c r="I3" s="1">
        <f>IFERROR((VLOOKUP($A3,delibe,12,0)*(Físico!H3)),0)</f>
        <v>0</v>
      </c>
      <c r="J3" s="1">
        <f>IFERROR((VLOOKUP($A3,delibe,12,0)*(Físico!I3)),0)</f>
        <v>0</v>
      </c>
      <c r="K3" s="1">
        <f>IFERROR((VLOOKUP($A3,delibe,12,0)*(Físico!J3)),0)</f>
        <v>0</v>
      </c>
      <c r="L3" s="1">
        <f>IFERROR((VLOOKUP($A3,delibe,12,0)*(Físico!K3)),0)</f>
        <v>0</v>
      </c>
      <c r="M3" s="1">
        <f>IFERROR((VLOOKUP($A3,delibe,12,0)*(Físico!L3)),0)</f>
        <v>0</v>
      </c>
      <c r="N3" s="1">
        <f>IFERROR((VLOOKUP($A3,delibe,12,0)*(Físico!M3)),0)</f>
        <v>0</v>
      </c>
      <c r="O3" s="1">
        <f>IFERROR((VLOOKUP($A3,delibe,12,0)*(Físico!N3)),0)</f>
        <v>0</v>
      </c>
      <c r="P3" s="1">
        <f>IFERROR((VLOOKUP($A3,delibe,12,0)*(Físico!O3)),0)</f>
        <v>0</v>
      </c>
      <c r="Q3" s="1">
        <f>IFERROR((VLOOKUP($A3,delibe,12,0)*(Físico!P3)),0)</f>
        <v>0</v>
      </c>
      <c r="R3" s="1">
        <f>IFERROR((VLOOKUP($A3,delibe,12,0)*(Físico!Q3)),0)</f>
        <v>0</v>
      </c>
      <c r="S3" s="1">
        <f>IFERROR((VLOOKUP($A3,delibe,12,0)*(Físico!R3)),0)</f>
        <v>0</v>
      </c>
      <c r="T3" s="1">
        <f>IFERROR((VLOOKUP($A3,delibe,12,0)*(Físico!S3)),0)</f>
        <v>0</v>
      </c>
      <c r="U3" s="1">
        <f>IFERROR((VLOOKUP($A3,delibe,12,0)*(Físico!T3)),0)</f>
        <v>0</v>
      </c>
      <c r="V3" s="1">
        <f>IFERROR((VLOOKUP($A3,delibe,12,0)*(Físico!U3)),0)</f>
        <v>0</v>
      </c>
      <c r="W3" s="1">
        <f>IFERROR((VLOOKUP($A3,delibe,12,0)*(Físico!V3)),0)</f>
        <v>0</v>
      </c>
      <c r="X3" s="1">
        <f t="shared" ref="X3:X66" si="1">SUM(C3:W3)</f>
        <v>0</v>
      </c>
    </row>
    <row r="4" spans="1:24" x14ac:dyDescent="0.25">
      <c r="A4">
        <f t="shared" si="0"/>
        <v>401020070</v>
      </c>
      <c r="B4" t="s">
        <v>34</v>
      </c>
      <c r="C4" s="1">
        <f>IFERROR((VLOOKUP($A4,delibe,12,0)*(Físico!B4)),0)</f>
        <v>0</v>
      </c>
      <c r="D4" s="1">
        <f>IFERROR((VLOOKUP($A4,delibe,12,0)*(Físico!C4)),0)</f>
        <v>0</v>
      </c>
      <c r="E4" s="1">
        <f>IFERROR((VLOOKUP($A4,delibe,12,0)*(Físico!D4)),0)</f>
        <v>143.72</v>
      </c>
      <c r="F4" s="1">
        <f>IFERROR((VLOOKUP($A4,delibe,12,0)*(Físico!E4)),0)</f>
        <v>0</v>
      </c>
      <c r="G4" s="1">
        <f>IFERROR((VLOOKUP($A4,delibe,12,0)*(Físico!F4)),0)</f>
        <v>0</v>
      </c>
      <c r="H4" s="1">
        <f>IFERROR((VLOOKUP($A4,delibe,12,0)*(Físico!G4)),0)</f>
        <v>0</v>
      </c>
      <c r="I4" s="1">
        <f>IFERROR((VLOOKUP($A4,delibe,12,0)*(Físico!H4)),0)</f>
        <v>0</v>
      </c>
      <c r="J4" s="1">
        <f>IFERROR((VLOOKUP($A4,delibe,12,0)*(Físico!I4)),0)</f>
        <v>0</v>
      </c>
      <c r="K4" s="1">
        <f>IFERROR((VLOOKUP($A4,delibe,12,0)*(Físico!J4)),0)</f>
        <v>0</v>
      </c>
      <c r="L4" s="1">
        <f>IFERROR((VLOOKUP($A4,delibe,12,0)*(Físico!K4)),0)</f>
        <v>0</v>
      </c>
      <c r="M4" s="1">
        <f>IFERROR((VLOOKUP($A4,delibe,12,0)*(Físico!L4)),0)</f>
        <v>0</v>
      </c>
      <c r="N4" s="1">
        <f>IFERROR((VLOOKUP($A4,delibe,12,0)*(Físico!M4)),0)</f>
        <v>0</v>
      </c>
      <c r="O4" s="1">
        <f>IFERROR((VLOOKUP($A4,delibe,12,0)*(Físico!N4)),0)</f>
        <v>0</v>
      </c>
      <c r="P4" s="1">
        <f>IFERROR((VLOOKUP($A4,delibe,12,0)*(Físico!O4)),0)</f>
        <v>0</v>
      </c>
      <c r="Q4" s="1">
        <f>IFERROR((VLOOKUP($A4,delibe,12,0)*(Físico!P4)),0)</f>
        <v>0</v>
      </c>
      <c r="R4" s="1">
        <f>IFERROR((VLOOKUP($A4,delibe,12,0)*(Físico!Q4)),0)</f>
        <v>0</v>
      </c>
      <c r="S4" s="1">
        <f>IFERROR((VLOOKUP($A4,delibe,12,0)*(Físico!R4)),0)</f>
        <v>0</v>
      </c>
      <c r="T4" s="1">
        <f>IFERROR((VLOOKUP($A4,delibe,12,0)*(Físico!S4)),0)</f>
        <v>0</v>
      </c>
      <c r="U4" s="1">
        <f>IFERROR((VLOOKUP($A4,delibe,12,0)*(Físico!T4)),0)</f>
        <v>0</v>
      </c>
      <c r="V4" s="1">
        <f>IFERROR((VLOOKUP($A4,delibe,12,0)*(Físico!U4)),0)</f>
        <v>0</v>
      </c>
      <c r="W4" s="1">
        <f>IFERROR((VLOOKUP($A4,delibe,12,0)*(Físico!V4)),0)</f>
        <v>143.72</v>
      </c>
      <c r="X4" s="1">
        <f t="shared" si="1"/>
        <v>287.44</v>
      </c>
    </row>
    <row r="5" spans="1:24" x14ac:dyDescent="0.25">
      <c r="A5">
        <f t="shared" si="0"/>
        <v>401020100</v>
      </c>
      <c r="B5" t="s">
        <v>35</v>
      </c>
      <c r="C5" s="1">
        <f>IFERROR((VLOOKUP($A5,delibe,12,0)*(Físico!B5)),0)</f>
        <v>0</v>
      </c>
      <c r="D5" s="1">
        <f>IFERROR((VLOOKUP($A5,delibe,12,0)*(Físico!C5)),0)</f>
        <v>0</v>
      </c>
      <c r="E5" s="1">
        <f>IFERROR((VLOOKUP($A5,delibe,12,0)*(Físico!D5)),0)</f>
        <v>0</v>
      </c>
      <c r="F5" s="1">
        <f>IFERROR((VLOOKUP($A5,delibe,12,0)*(Físico!E5)),0)</f>
        <v>0</v>
      </c>
      <c r="G5" s="1">
        <f>IFERROR((VLOOKUP($A5,delibe,12,0)*(Físico!F5)),0)</f>
        <v>0</v>
      </c>
      <c r="H5" s="1">
        <f>IFERROR((VLOOKUP($A5,delibe,12,0)*(Físico!G5)),0)</f>
        <v>1897.3199999999983</v>
      </c>
      <c r="I5" s="1">
        <f>IFERROR((VLOOKUP($A5,delibe,12,0)*(Físico!H5)),0)</f>
        <v>158.10999999999987</v>
      </c>
      <c r="J5" s="1">
        <f>IFERROR((VLOOKUP($A5,delibe,12,0)*(Físico!I5)),0)</f>
        <v>0</v>
      </c>
      <c r="K5" s="1">
        <f>IFERROR((VLOOKUP($A5,delibe,12,0)*(Físico!J5)),0)</f>
        <v>0</v>
      </c>
      <c r="L5" s="1">
        <f>IFERROR((VLOOKUP($A5,delibe,12,0)*(Físico!K5)),0)</f>
        <v>0</v>
      </c>
      <c r="M5" s="1">
        <f>IFERROR((VLOOKUP($A5,delibe,12,0)*(Físico!L5)),0)</f>
        <v>0</v>
      </c>
      <c r="N5" s="1">
        <f>IFERROR((VLOOKUP($A5,delibe,12,0)*(Físico!M5)),0)</f>
        <v>0</v>
      </c>
      <c r="O5" s="1">
        <f>IFERROR((VLOOKUP($A5,delibe,12,0)*(Físico!N5)),0)</f>
        <v>0</v>
      </c>
      <c r="P5" s="1">
        <f>IFERROR((VLOOKUP($A5,delibe,12,0)*(Físico!O5)),0)</f>
        <v>0</v>
      </c>
      <c r="Q5" s="1">
        <f>IFERROR((VLOOKUP($A5,delibe,12,0)*(Físico!P5)),0)</f>
        <v>0</v>
      </c>
      <c r="R5" s="1">
        <f>IFERROR((VLOOKUP($A5,delibe,12,0)*(Físico!Q5)),0)</f>
        <v>0</v>
      </c>
      <c r="S5" s="1">
        <f>IFERROR((VLOOKUP($A5,delibe,12,0)*(Físico!R5)),0)</f>
        <v>0</v>
      </c>
      <c r="T5" s="1">
        <f>IFERROR((VLOOKUP($A5,delibe,12,0)*(Físico!S5)),0)</f>
        <v>0</v>
      </c>
      <c r="U5" s="1">
        <f>IFERROR((VLOOKUP($A5,delibe,12,0)*(Físico!T5)),0)</f>
        <v>0</v>
      </c>
      <c r="V5" s="1">
        <f>IFERROR((VLOOKUP($A5,delibe,12,0)*(Físico!U5)),0)</f>
        <v>0</v>
      </c>
      <c r="W5" s="1">
        <f>IFERROR((VLOOKUP($A5,delibe,12,0)*(Físico!V5)),0)</f>
        <v>1264.879999999999</v>
      </c>
      <c r="X5" s="1">
        <f t="shared" si="1"/>
        <v>3320.3099999999968</v>
      </c>
    </row>
    <row r="6" spans="1:24" x14ac:dyDescent="0.25">
      <c r="A6">
        <f t="shared" si="0"/>
        <v>402010035</v>
      </c>
      <c r="B6" t="s">
        <v>36</v>
      </c>
      <c r="C6" s="1">
        <f>IFERROR((VLOOKUP($A6,delibe,12,0)*(Físico!B6)),0)</f>
        <v>0</v>
      </c>
      <c r="D6" s="1">
        <f>IFERROR((VLOOKUP($A6,delibe,12,0)*(Físico!C6)),0)</f>
        <v>0</v>
      </c>
      <c r="E6" s="1">
        <f>IFERROR((VLOOKUP($A6,delibe,12,0)*(Físico!D6)),0)</f>
        <v>0</v>
      </c>
      <c r="F6" s="1">
        <f>IFERROR((VLOOKUP($A6,delibe,12,0)*(Físico!E6)),0)</f>
        <v>0</v>
      </c>
      <c r="G6" s="1">
        <f>IFERROR((VLOOKUP($A6,delibe,12,0)*(Físico!F6)),0)</f>
        <v>0</v>
      </c>
      <c r="H6" s="1">
        <f>IFERROR((VLOOKUP($A6,delibe,12,0)*(Físico!G6)),0)</f>
        <v>0</v>
      </c>
      <c r="I6" s="1">
        <f>IFERROR((VLOOKUP($A6,delibe,12,0)*(Físico!H6)),0)</f>
        <v>0</v>
      </c>
      <c r="J6" s="1">
        <f>IFERROR((VLOOKUP($A6,delibe,12,0)*(Físico!I6)),0)</f>
        <v>0</v>
      </c>
      <c r="K6" s="1">
        <f>IFERROR((VLOOKUP($A6,delibe,12,0)*(Físico!J6)),0)</f>
        <v>0</v>
      </c>
      <c r="L6" s="1">
        <f>IFERROR((VLOOKUP($A6,delibe,12,0)*(Físico!K6)),0)</f>
        <v>0</v>
      </c>
      <c r="M6" s="1">
        <f>IFERROR((VLOOKUP($A6,delibe,12,0)*(Físico!L6)),0)</f>
        <v>0</v>
      </c>
      <c r="N6" s="1">
        <f>IFERROR((VLOOKUP($A6,delibe,12,0)*(Físico!M6)),0)</f>
        <v>0</v>
      </c>
      <c r="O6" s="1">
        <f>IFERROR((VLOOKUP($A6,delibe,12,0)*(Físico!N6)),0)</f>
        <v>0</v>
      </c>
      <c r="P6" s="1">
        <f>IFERROR((VLOOKUP($A6,delibe,12,0)*(Físico!O6)),0)</f>
        <v>0</v>
      </c>
      <c r="Q6" s="1">
        <f>IFERROR((VLOOKUP($A6,delibe,12,0)*(Físico!P6)),0)</f>
        <v>0</v>
      </c>
      <c r="R6" s="1">
        <f>IFERROR((VLOOKUP($A6,delibe,12,0)*(Físico!Q6)),0)</f>
        <v>0</v>
      </c>
      <c r="S6" s="1">
        <f>IFERROR((VLOOKUP($A6,delibe,12,0)*(Físico!R6)),0)</f>
        <v>0</v>
      </c>
      <c r="T6" s="1">
        <f>IFERROR((VLOOKUP($A6,delibe,12,0)*(Físico!S6)),0)</f>
        <v>0</v>
      </c>
      <c r="U6" s="1">
        <f>IFERROR((VLOOKUP($A6,delibe,12,0)*(Físico!T6)),0)</f>
        <v>0</v>
      </c>
      <c r="V6" s="1">
        <f>IFERROR((VLOOKUP($A6,delibe,12,0)*(Físico!U6)),0)</f>
        <v>0</v>
      </c>
      <c r="W6" s="1">
        <f>IFERROR((VLOOKUP($A6,delibe,12,0)*(Físico!V6)),0)</f>
        <v>0</v>
      </c>
      <c r="X6" s="1">
        <f t="shared" si="1"/>
        <v>0</v>
      </c>
    </row>
    <row r="7" spans="1:24" x14ac:dyDescent="0.25">
      <c r="A7">
        <f t="shared" si="0"/>
        <v>402010043</v>
      </c>
      <c r="B7" t="s">
        <v>37</v>
      </c>
      <c r="C7" s="1">
        <f>IFERROR((VLOOKUP($A7,delibe,12,0)*(Físico!B7)),0)</f>
        <v>0</v>
      </c>
      <c r="D7" s="1">
        <f>IFERROR((VLOOKUP($A7,delibe,12,0)*(Físico!C7)),0)</f>
        <v>0</v>
      </c>
      <c r="E7" s="1">
        <f>IFERROR((VLOOKUP($A7,delibe,12,0)*(Físico!D7)),0)</f>
        <v>0</v>
      </c>
      <c r="F7" s="1">
        <f>IFERROR((VLOOKUP($A7,delibe,12,0)*(Físico!E7)),0)</f>
        <v>0</v>
      </c>
      <c r="G7" s="1">
        <f>IFERROR((VLOOKUP($A7,delibe,12,0)*(Físico!F7)),0)</f>
        <v>0</v>
      </c>
      <c r="H7" s="1">
        <f>IFERROR((VLOOKUP($A7,delibe,12,0)*(Físico!G7)),0)</f>
        <v>0</v>
      </c>
      <c r="I7" s="1">
        <f>IFERROR((VLOOKUP($A7,delibe,12,0)*(Físico!H7)),0)</f>
        <v>0</v>
      </c>
      <c r="J7" s="1">
        <f>IFERROR((VLOOKUP($A7,delibe,12,0)*(Físico!I7)),0)</f>
        <v>0</v>
      </c>
      <c r="K7" s="1">
        <f>IFERROR((VLOOKUP($A7,delibe,12,0)*(Físico!J7)),0)</f>
        <v>0</v>
      </c>
      <c r="L7" s="1">
        <f>IFERROR((VLOOKUP($A7,delibe,12,0)*(Físico!K7)),0)</f>
        <v>0</v>
      </c>
      <c r="M7" s="1">
        <f>IFERROR((VLOOKUP($A7,delibe,12,0)*(Físico!L7)),0)</f>
        <v>0</v>
      </c>
      <c r="N7" s="1">
        <f>IFERROR((VLOOKUP($A7,delibe,12,0)*(Físico!M7)),0)</f>
        <v>0</v>
      </c>
      <c r="O7" s="1">
        <f>IFERROR((VLOOKUP($A7,delibe,12,0)*(Físico!N7)),0)</f>
        <v>0</v>
      </c>
      <c r="P7" s="1">
        <f>IFERROR((VLOOKUP($A7,delibe,12,0)*(Físico!O7)),0)</f>
        <v>0</v>
      </c>
      <c r="Q7" s="1">
        <f>IFERROR((VLOOKUP($A7,delibe,12,0)*(Físico!P7)),0)</f>
        <v>0</v>
      </c>
      <c r="R7" s="1">
        <f>IFERROR((VLOOKUP($A7,delibe,12,0)*(Físico!Q7)),0)</f>
        <v>0</v>
      </c>
      <c r="S7" s="1">
        <f>IFERROR((VLOOKUP($A7,delibe,12,0)*(Físico!R7)),0)</f>
        <v>0</v>
      </c>
      <c r="T7" s="1">
        <f>IFERROR((VLOOKUP($A7,delibe,12,0)*(Físico!S7)),0)</f>
        <v>0</v>
      </c>
      <c r="U7" s="1">
        <f>IFERROR((VLOOKUP($A7,delibe,12,0)*(Físico!T7)),0)</f>
        <v>0</v>
      </c>
      <c r="V7" s="1">
        <f>IFERROR((VLOOKUP($A7,delibe,12,0)*(Físico!U7)),0)</f>
        <v>0</v>
      </c>
      <c r="W7" s="1">
        <f>IFERROR((VLOOKUP($A7,delibe,12,0)*(Físico!V7)),0)</f>
        <v>0</v>
      </c>
      <c r="X7" s="1">
        <f t="shared" si="1"/>
        <v>0</v>
      </c>
    </row>
    <row r="8" spans="1:24" x14ac:dyDescent="0.25">
      <c r="A8">
        <f t="shared" si="0"/>
        <v>403020115</v>
      </c>
      <c r="B8" t="s">
        <v>38</v>
      </c>
      <c r="C8" s="1">
        <f>IFERROR((VLOOKUP($A8,delibe,12,0)*(Físico!B8)),0)</f>
        <v>0</v>
      </c>
      <c r="D8" s="1">
        <f>IFERROR((VLOOKUP($A8,delibe,12,0)*(Físico!C8)),0)</f>
        <v>0</v>
      </c>
      <c r="E8" s="1">
        <f>IFERROR((VLOOKUP($A8,delibe,12,0)*(Físico!D8)),0)</f>
        <v>0</v>
      </c>
      <c r="F8" s="1">
        <f>IFERROR((VLOOKUP($A8,delibe,12,0)*(Físico!E8)),0)</f>
        <v>0</v>
      </c>
      <c r="G8" s="1">
        <f>IFERROR((VLOOKUP($A8,delibe,12,0)*(Físico!F8)),0)</f>
        <v>0</v>
      </c>
      <c r="H8" s="1">
        <f>IFERROR((VLOOKUP($A8,delibe,12,0)*(Físico!G8)),0)</f>
        <v>0</v>
      </c>
      <c r="I8" s="1">
        <f>IFERROR((VLOOKUP($A8,delibe,12,0)*(Físico!H8)),0)</f>
        <v>0</v>
      </c>
      <c r="J8" s="1">
        <f>IFERROR((VLOOKUP($A8,delibe,12,0)*(Físico!I8)),0)</f>
        <v>0</v>
      </c>
      <c r="K8" s="1">
        <f>IFERROR((VLOOKUP($A8,delibe,12,0)*(Físico!J8)),0)</f>
        <v>0</v>
      </c>
      <c r="L8" s="1">
        <f>IFERROR((VLOOKUP($A8,delibe,12,0)*(Físico!K8)),0)</f>
        <v>0</v>
      </c>
      <c r="M8" s="1">
        <f>IFERROR((VLOOKUP($A8,delibe,12,0)*(Físico!L8)),0)</f>
        <v>0</v>
      </c>
      <c r="N8" s="1">
        <f>IFERROR((VLOOKUP($A8,delibe,12,0)*(Físico!M8)),0)</f>
        <v>0</v>
      </c>
      <c r="O8" s="1">
        <f>IFERROR((VLOOKUP($A8,delibe,12,0)*(Físico!N8)),0)</f>
        <v>0</v>
      </c>
      <c r="P8" s="1">
        <f>IFERROR((VLOOKUP($A8,delibe,12,0)*(Físico!O8)),0)</f>
        <v>0</v>
      </c>
      <c r="Q8" s="1">
        <f>IFERROR((VLOOKUP($A8,delibe,12,0)*(Físico!P8)),0)</f>
        <v>0</v>
      </c>
      <c r="R8" s="1">
        <f>IFERROR((VLOOKUP($A8,delibe,12,0)*(Físico!Q8)),0)</f>
        <v>0</v>
      </c>
      <c r="S8" s="1">
        <f>IFERROR((VLOOKUP($A8,delibe,12,0)*(Físico!R8)),0)</f>
        <v>0</v>
      </c>
      <c r="T8" s="1">
        <f>IFERROR((VLOOKUP($A8,delibe,12,0)*(Físico!S8)),0)</f>
        <v>0</v>
      </c>
      <c r="U8" s="1">
        <f>IFERROR((VLOOKUP($A8,delibe,12,0)*(Físico!T8)),0)</f>
        <v>0</v>
      </c>
      <c r="V8" s="1">
        <f>IFERROR((VLOOKUP($A8,delibe,12,0)*(Físico!U8)),0)</f>
        <v>0</v>
      </c>
      <c r="W8" s="1">
        <f>IFERROR((VLOOKUP($A8,delibe,12,0)*(Físico!V8)),0)</f>
        <v>0</v>
      </c>
      <c r="X8" s="1">
        <f t="shared" si="1"/>
        <v>0</v>
      </c>
    </row>
    <row r="9" spans="1:24" x14ac:dyDescent="0.25">
      <c r="A9">
        <f t="shared" si="0"/>
        <v>403020123</v>
      </c>
      <c r="B9" t="s">
        <v>39</v>
      </c>
      <c r="C9" s="1">
        <f>IFERROR((VLOOKUP($A9,delibe,12,0)*(Físico!B9)),0)</f>
        <v>0</v>
      </c>
      <c r="D9" s="1">
        <f>IFERROR((VLOOKUP($A9,delibe,12,0)*(Físico!C9)),0)</f>
        <v>0</v>
      </c>
      <c r="E9" s="1">
        <f>IFERROR((VLOOKUP($A9,delibe,12,0)*(Físico!D9)),0)</f>
        <v>0</v>
      </c>
      <c r="F9" s="1">
        <f>IFERROR((VLOOKUP($A9,delibe,12,0)*(Físico!E9)),0)</f>
        <v>0</v>
      </c>
      <c r="G9" s="1">
        <f>IFERROR((VLOOKUP($A9,delibe,12,0)*(Físico!F9)),0)</f>
        <v>0</v>
      </c>
      <c r="H9" s="1">
        <f>IFERROR((VLOOKUP($A9,delibe,12,0)*(Físico!G9)),0)</f>
        <v>347.62</v>
      </c>
      <c r="I9" s="1">
        <f>IFERROR((VLOOKUP($A9,delibe,12,0)*(Físico!H9)),0)</f>
        <v>0</v>
      </c>
      <c r="J9" s="1">
        <f>IFERROR((VLOOKUP($A9,delibe,12,0)*(Físico!I9)),0)</f>
        <v>0</v>
      </c>
      <c r="K9" s="1">
        <f>IFERROR((VLOOKUP($A9,delibe,12,0)*(Físico!J9)),0)</f>
        <v>0</v>
      </c>
      <c r="L9" s="1">
        <f>IFERROR((VLOOKUP($A9,delibe,12,0)*(Físico!K9)),0)</f>
        <v>0</v>
      </c>
      <c r="M9" s="1">
        <f>IFERROR((VLOOKUP($A9,delibe,12,0)*(Físico!L9)),0)</f>
        <v>0</v>
      </c>
      <c r="N9" s="1">
        <f>IFERROR((VLOOKUP($A9,delibe,12,0)*(Físico!M9)),0)</f>
        <v>0</v>
      </c>
      <c r="O9" s="1">
        <f>IFERROR((VLOOKUP($A9,delibe,12,0)*(Físico!N9)),0)</f>
        <v>0</v>
      </c>
      <c r="P9" s="1">
        <f>IFERROR((VLOOKUP($A9,delibe,12,0)*(Físico!O9)),0)</f>
        <v>0</v>
      </c>
      <c r="Q9" s="1">
        <f>IFERROR((VLOOKUP($A9,delibe,12,0)*(Físico!P9)),0)</f>
        <v>0</v>
      </c>
      <c r="R9" s="1">
        <f>IFERROR((VLOOKUP($A9,delibe,12,0)*(Físico!Q9)),0)</f>
        <v>0</v>
      </c>
      <c r="S9" s="1">
        <f>IFERROR((VLOOKUP($A9,delibe,12,0)*(Físico!R9)),0)</f>
        <v>0</v>
      </c>
      <c r="T9" s="1">
        <f>IFERROR((VLOOKUP($A9,delibe,12,0)*(Físico!S9)),0)</f>
        <v>0</v>
      </c>
      <c r="U9" s="1">
        <f>IFERROR((VLOOKUP($A9,delibe,12,0)*(Físico!T9)),0)</f>
        <v>0</v>
      </c>
      <c r="V9" s="1">
        <f>IFERROR((VLOOKUP($A9,delibe,12,0)*(Físico!U9)),0)</f>
        <v>0</v>
      </c>
      <c r="W9" s="1">
        <f>IFERROR((VLOOKUP($A9,delibe,12,0)*(Físico!V9)),0)</f>
        <v>0</v>
      </c>
      <c r="X9" s="1">
        <f t="shared" si="1"/>
        <v>347.62</v>
      </c>
    </row>
    <row r="10" spans="1:24" x14ac:dyDescent="0.25">
      <c r="A10">
        <f t="shared" si="0"/>
        <v>404010032</v>
      </c>
      <c r="B10" t="s">
        <v>40</v>
      </c>
      <c r="C10" s="1">
        <f>IFERROR((VLOOKUP($A10,delibe,12,0)*(Físico!B10)),0)</f>
        <v>0</v>
      </c>
      <c r="D10" s="1">
        <f>IFERROR((VLOOKUP($A10,delibe,12,0)*(Físico!C10)),0)</f>
        <v>0</v>
      </c>
      <c r="E10" s="1">
        <f>IFERROR((VLOOKUP($A10,delibe,12,0)*(Físico!D10)),0)</f>
        <v>0</v>
      </c>
      <c r="F10" s="1">
        <f>IFERROR((VLOOKUP($A10,delibe,12,0)*(Físico!E10)),0)</f>
        <v>0</v>
      </c>
      <c r="G10" s="1">
        <f>IFERROR((VLOOKUP($A10,delibe,12,0)*(Físico!F10)),0)</f>
        <v>0</v>
      </c>
      <c r="H10" s="1">
        <f>IFERROR((VLOOKUP($A10,delibe,12,0)*(Físico!G10)),0)</f>
        <v>0</v>
      </c>
      <c r="I10" s="1">
        <f>IFERROR((VLOOKUP($A10,delibe,12,0)*(Físico!H10)),0)</f>
        <v>0</v>
      </c>
      <c r="J10" s="1">
        <f>IFERROR((VLOOKUP($A10,delibe,12,0)*(Físico!I10)),0)</f>
        <v>0</v>
      </c>
      <c r="K10" s="1">
        <f>IFERROR((VLOOKUP($A10,delibe,12,0)*(Físico!J10)),0)</f>
        <v>0</v>
      </c>
      <c r="L10" s="1">
        <f>IFERROR((VLOOKUP($A10,delibe,12,0)*(Físico!K10)),0)</f>
        <v>0</v>
      </c>
      <c r="M10" s="1">
        <f>IFERROR((VLOOKUP($A10,delibe,12,0)*(Físico!L10)),0)</f>
        <v>0</v>
      </c>
      <c r="N10" s="1">
        <f>IFERROR((VLOOKUP($A10,delibe,12,0)*(Físico!M10)),0)</f>
        <v>0</v>
      </c>
      <c r="O10" s="1">
        <f>IFERROR((VLOOKUP($A10,delibe,12,0)*(Físico!N10)),0)</f>
        <v>0</v>
      </c>
      <c r="P10" s="1">
        <f>IFERROR((VLOOKUP($A10,delibe,12,0)*(Físico!O10)),0)</f>
        <v>0</v>
      </c>
      <c r="Q10" s="1">
        <f>IFERROR((VLOOKUP($A10,delibe,12,0)*(Físico!P10)),0)</f>
        <v>0</v>
      </c>
      <c r="R10" s="1">
        <f>IFERROR((VLOOKUP($A10,delibe,12,0)*(Físico!Q10)),0)</f>
        <v>0</v>
      </c>
      <c r="S10" s="1">
        <f>IFERROR((VLOOKUP($A10,delibe,12,0)*(Físico!R10)),0)</f>
        <v>0</v>
      </c>
      <c r="T10" s="1">
        <f>IFERROR((VLOOKUP($A10,delibe,12,0)*(Físico!S10)),0)</f>
        <v>0</v>
      </c>
      <c r="U10" s="1">
        <f>IFERROR((VLOOKUP($A10,delibe,12,0)*(Físico!T10)),0)</f>
        <v>0</v>
      </c>
      <c r="V10" s="1">
        <f>IFERROR((VLOOKUP($A10,delibe,12,0)*(Físico!U10)),0)</f>
        <v>0</v>
      </c>
      <c r="W10" s="1">
        <f>IFERROR((VLOOKUP($A10,delibe,12,0)*(Físico!V10)),0)</f>
        <v>0</v>
      </c>
      <c r="X10" s="1">
        <f t="shared" si="1"/>
        <v>0</v>
      </c>
    </row>
    <row r="11" spans="1:24" x14ac:dyDescent="0.25">
      <c r="A11">
        <f t="shared" si="0"/>
        <v>404010350</v>
      </c>
      <c r="B11" t="s">
        <v>41</v>
      </c>
      <c r="C11" s="1">
        <f>IFERROR((VLOOKUP($A11,delibe,12,0)*(Físico!B11)),0)</f>
        <v>0</v>
      </c>
      <c r="D11" s="1">
        <f>IFERROR((VLOOKUP($A11,delibe,12,0)*(Físico!C11)),0)</f>
        <v>0</v>
      </c>
      <c r="E11" s="1">
        <f>IFERROR((VLOOKUP($A11,delibe,12,0)*(Físico!D11)),0)</f>
        <v>0</v>
      </c>
      <c r="F11" s="1">
        <f>IFERROR((VLOOKUP($A11,delibe,12,0)*(Físico!E11)),0)</f>
        <v>0</v>
      </c>
      <c r="G11" s="1">
        <f>IFERROR((VLOOKUP($A11,delibe,12,0)*(Físico!F11)),0)</f>
        <v>0</v>
      </c>
      <c r="H11" s="1">
        <f>IFERROR((VLOOKUP($A11,delibe,12,0)*(Físico!G11)),0)</f>
        <v>0</v>
      </c>
      <c r="I11" s="1">
        <f>IFERROR((VLOOKUP($A11,delibe,12,0)*(Físico!H11)),0)</f>
        <v>0</v>
      </c>
      <c r="J11" s="1">
        <f>IFERROR((VLOOKUP($A11,delibe,12,0)*(Físico!I11)),0)</f>
        <v>0</v>
      </c>
      <c r="K11" s="1">
        <f>IFERROR((VLOOKUP($A11,delibe,12,0)*(Físico!J11)),0)</f>
        <v>0</v>
      </c>
      <c r="L11" s="1">
        <f>IFERROR((VLOOKUP($A11,delibe,12,0)*(Físico!K11)),0)</f>
        <v>0</v>
      </c>
      <c r="M11" s="1">
        <f>IFERROR((VLOOKUP($A11,delibe,12,0)*(Físico!L11)),0)</f>
        <v>0</v>
      </c>
      <c r="N11" s="1">
        <f>IFERROR((VLOOKUP($A11,delibe,12,0)*(Físico!M11)),0)</f>
        <v>0</v>
      </c>
      <c r="O11" s="1">
        <f>IFERROR((VLOOKUP($A11,delibe,12,0)*(Físico!N11)),0)</f>
        <v>0</v>
      </c>
      <c r="P11" s="1">
        <f>IFERROR((VLOOKUP($A11,delibe,12,0)*(Físico!O11)),0)</f>
        <v>0</v>
      </c>
      <c r="Q11" s="1">
        <f>IFERROR((VLOOKUP($A11,delibe,12,0)*(Físico!P11)),0)</f>
        <v>0</v>
      </c>
      <c r="R11" s="1">
        <f>IFERROR((VLOOKUP($A11,delibe,12,0)*(Físico!Q11)),0)</f>
        <v>0</v>
      </c>
      <c r="S11" s="1">
        <f>IFERROR((VLOOKUP($A11,delibe,12,0)*(Físico!R11)),0)</f>
        <v>0</v>
      </c>
      <c r="T11" s="1">
        <f>IFERROR((VLOOKUP($A11,delibe,12,0)*(Físico!S11)),0)</f>
        <v>0</v>
      </c>
      <c r="U11" s="1">
        <f>IFERROR((VLOOKUP($A11,delibe,12,0)*(Físico!T11)),0)</f>
        <v>0</v>
      </c>
      <c r="V11" s="1">
        <f>IFERROR((VLOOKUP($A11,delibe,12,0)*(Físico!U11)),0)</f>
        <v>0</v>
      </c>
      <c r="W11" s="1">
        <f>IFERROR((VLOOKUP($A11,delibe,12,0)*(Físico!V11)),0)</f>
        <v>0</v>
      </c>
      <c r="X11" s="1">
        <f t="shared" si="1"/>
        <v>0</v>
      </c>
    </row>
    <row r="12" spans="1:24" x14ac:dyDescent="0.25">
      <c r="A12">
        <f t="shared" si="0"/>
        <v>404010482</v>
      </c>
      <c r="B12" t="s">
        <v>42</v>
      </c>
      <c r="C12" s="1">
        <f>IFERROR((VLOOKUP($A12,delibe,12,0)*(Físico!B12)),0)</f>
        <v>0</v>
      </c>
      <c r="D12" s="1">
        <f>IFERROR((VLOOKUP($A12,delibe,12,0)*(Físico!C12)),0)</f>
        <v>0</v>
      </c>
      <c r="E12" s="1">
        <f>IFERROR((VLOOKUP($A12,delibe,12,0)*(Físico!D12)),0)</f>
        <v>0</v>
      </c>
      <c r="F12" s="1">
        <f>IFERROR((VLOOKUP($A12,delibe,12,0)*(Físico!E12)),0)</f>
        <v>0</v>
      </c>
      <c r="G12" s="1">
        <f>IFERROR((VLOOKUP($A12,delibe,12,0)*(Físico!F12)),0)</f>
        <v>0</v>
      </c>
      <c r="H12" s="1">
        <f>IFERROR((VLOOKUP($A12,delibe,12,0)*(Físico!G12)),0)</f>
        <v>0</v>
      </c>
      <c r="I12" s="1">
        <f>IFERROR((VLOOKUP($A12,delibe,12,0)*(Físico!H12)),0)</f>
        <v>0</v>
      </c>
      <c r="J12" s="1">
        <f>IFERROR((VLOOKUP($A12,delibe,12,0)*(Físico!I12)),0)</f>
        <v>0</v>
      </c>
      <c r="K12" s="1">
        <f>IFERROR((VLOOKUP($A12,delibe,12,0)*(Físico!J12)),0)</f>
        <v>0</v>
      </c>
      <c r="L12" s="1">
        <f>IFERROR((VLOOKUP($A12,delibe,12,0)*(Físico!K12)),0)</f>
        <v>0</v>
      </c>
      <c r="M12" s="1">
        <f>IFERROR((VLOOKUP($A12,delibe,12,0)*(Físico!L12)),0)</f>
        <v>0</v>
      </c>
      <c r="N12" s="1">
        <f>IFERROR((VLOOKUP($A12,delibe,12,0)*(Físico!M12)),0)</f>
        <v>0</v>
      </c>
      <c r="O12" s="1">
        <f>IFERROR((VLOOKUP($A12,delibe,12,0)*(Físico!N12)),0)</f>
        <v>0</v>
      </c>
      <c r="P12" s="1">
        <f>IFERROR((VLOOKUP($A12,delibe,12,0)*(Físico!O12)),0)</f>
        <v>0</v>
      </c>
      <c r="Q12" s="1">
        <f>IFERROR((VLOOKUP($A12,delibe,12,0)*(Físico!P12)),0)</f>
        <v>0</v>
      </c>
      <c r="R12" s="1">
        <f>IFERROR((VLOOKUP($A12,delibe,12,0)*(Físico!Q12)),0)</f>
        <v>0</v>
      </c>
      <c r="S12" s="1">
        <f>IFERROR((VLOOKUP($A12,delibe,12,0)*(Físico!R12)),0)</f>
        <v>0</v>
      </c>
      <c r="T12" s="1">
        <f>IFERROR((VLOOKUP($A12,delibe,12,0)*(Físico!S12)),0)</f>
        <v>0</v>
      </c>
      <c r="U12" s="1">
        <f>IFERROR((VLOOKUP($A12,delibe,12,0)*(Físico!T12)),0)</f>
        <v>0</v>
      </c>
      <c r="V12" s="1">
        <f>IFERROR((VLOOKUP($A12,delibe,12,0)*(Físico!U12)),0)</f>
        <v>0</v>
      </c>
      <c r="W12" s="1">
        <f>IFERROR((VLOOKUP($A12,delibe,12,0)*(Físico!V12)),0)</f>
        <v>0</v>
      </c>
      <c r="X12" s="1">
        <f t="shared" si="1"/>
        <v>0</v>
      </c>
    </row>
    <row r="13" spans="1:24" x14ac:dyDescent="0.25">
      <c r="A13">
        <f t="shared" si="0"/>
        <v>404020070</v>
      </c>
      <c r="B13" t="s">
        <v>43</v>
      </c>
      <c r="C13" s="1">
        <f>IFERROR((VLOOKUP($A13,delibe,12,0)*(Físico!B13)),0)</f>
        <v>0</v>
      </c>
      <c r="D13" s="1">
        <f>IFERROR((VLOOKUP($A13,delibe,12,0)*(Físico!C13)),0)</f>
        <v>0</v>
      </c>
      <c r="E13" s="1">
        <f>IFERROR((VLOOKUP($A13,delibe,12,0)*(Físico!D13)),0)</f>
        <v>0</v>
      </c>
      <c r="F13" s="1">
        <f>IFERROR((VLOOKUP($A13,delibe,12,0)*(Físico!E13)),0)</f>
        <v>0</v>
      </c>
      <c r="G13" s="1">
        <f>IFERROR((VLOOKUP($A13,delibe,12,0)*(Físico!F13)),0)</f>
        <v>0</v>
      </c>
      <c r="H13" s="1">
        <f>IFERROR((VLOOKUP($A13,delibe,12,0)*(Físico!G13)),0)</f>
        <v>202.88</v>
      </c>
      <c r="I13" s="1">
        <f>IFERROR((VLOOKUP($A13,delibe,12,0)*(Físico!H13)),0)</f>
        <v>0</v>
      </c>
      <c r="J13" s="1">
        <f>IFERROR((VLOOKUP($A13,delibe,12,0)*(Físico!I13)),0)</f>
        <v>0</v>
      </c>
      <c r="K13" s="1">
        <f>IFERROR((VLOOKUP($A13,delibe,12,0)*(Físico!J13)),0)</f>
        <v>0</v>
      </c>
      <c r="L13" s="1">
        <f>IFERROR((VLOOKUP($A13,delibe,12,0)*(Físico!K13)),0)</f>
        <v>0</v>
      </c>
      <c r="M13" s="1">
        <f>IFERROR((VLOOKUP($A13,delibe,12,0)*(Físico!L13)),0)</f>
        <v>0</v>
      </c>
      <c r="N13" s="1">
        <f>IFERROR((VLOOKUP($A13,delibe,12,0)*(Físico!M13)),0)</f>
        <v>0</v>
      </c>
      <c r="O13" s="1">
        <f>IFERROR((VLOOKUP($A13,delibe,12,0)*(Físico!N13)),0)</f>
        <v>0</v>
      </c>
      <c r="P13" s="1">
        <f>IFERROR((VLOOKUP($A13,delibe,12,0)*(Físico!O13)),0)</f>
        <v>0</v>
      </c>
      <c r="Q13" s="1">
        <f>IFERROR((VLOOKUP($A13,delibe,12,0)*(Físico!P13)),0)</f>
        <v>0</v>
      </c>
      <c r="R13" s="1">
        <f>IFERROR((VLOOKUP($A13,delibe,12,0)*(Físico!Q13)),0)</f>
        <v>0</v>
      </c>
      <c r="S13" s="1">
        <f>IFERROR((VLOOKUP($A13,delibe,12,0)*(Físico!R13)),0)</f>
        <v>0</v>
      </c>
      <c r="T13" s="1">
        <f>IFERROR((VLOOKUP($A13,delibe,12,0)*(Físico!S13)),0)</f>
        <v>0</v>
      </c>
      <c r="U13" s="1">
        <f>IFERROR((VLOOKUP($A13,delibe,12,0)*(Físico!T13)),0)</f>
        <v>0</v>
      </c>
      <c r="V13" s="1">
        <f>IFERROR((VLOOKUP($A13,delibe,12,0)*(Físico!U13)),0)</f>
        <v>0</v>
      </c>
      <c r="W13" s="1">
        <f>IFERROR((VLOOKUP($A13,delibe,12,0)*(Físico!V13)),0)</f>
        <v>0</v>
      </c>
      <c r="X13" s="1">
        <f t="shared" si="1"/>
        <v>202.88</v>
      </c>
    </row>
    <row r="14" spans="1:24" x14ac:dyDescent="0.25">
      <c r="A14">
        <f t="shared" si="0"/>
        <v>404020240</v>
      </c>
      <c r="B14" t="s">
        <v>44</v>
      </c>
      <c r="C14" s="1">
        <f>IFERROR((VLOOKUP($A14,delibe,12,0)*(Físico!B14)),0)</f>
        <v>0</v>
      </c>
      <c r="D14" s="1">
        <f>IFERROR((VLOOKUP($A14,delibe,12,0)*(Físico!C14)),0)</f>
        <v>0</v>
      </c>
      <c r="E14" s="1">
        <f>IFERROR((VLOOKUP($A14,delibe,12,0)*(Físico!D14)),0)</f>
        <v>0</v>
      </c>
      <c r="F14" s="1">
        <f>IFERROR((VLOOKUP($A14,delibe,12,0)*(Físico!E14)),0)</f>
        <v>0</v>
      </c>
      <c r="G14" s="1">
        <f>IFERROR((VLOOKUP($A14,delibe,12,0)*(Físico!F14)),0)</f>
        <v>0</v>
      </c>
      <c r="H14" s="1">
        <f>IFERROR((VLOOKUP($A14,delibe,12,0)*(Físico!G14)),0)</f>
        <v>0</v>
      </c>
      <c r="I14" s="1">
        <f>IFERROR((VLOOKUP($A14,delibe,12,0)*(Físico!H14)),0)</f>
        <v>0</v>
      </c>
      <c r="J14" s="1">
        <f>IFERROR((VLOOKUP($A14,delibe,12,0)*(Físico!I14)),0)</f>
        <v>0</v>
      </c>
      <c r="K14" s="1">
        <f>IFERROR((VLOOKUP($A14,delibe,12,0)*(Físico!J14)),0)</f>
        <v>0</v>
      </c>
      <c r="L14" s="1">
        <f>IFERROR((VLOOKUP($A14,delibe,12,0)*(Físico!K14)),0)</f>
        <v>0</v>
      </c>
      <c r="M14" s="1">
        <f>IFERROR((VLOOKUP($A14,delibe,12,0)*(Físico!L14)),0)</f>
        <v>0</v>
      </c>
      <c r="N14" s="1">
        <f>IFERROR((VLOOKUP($A14,delibe,12,0)*(Físico!M14)),0)</f>
        <v>0</v>
      </c>
      <c r="O14" s="1">
        <f>IFERROR((VLOOKUP($A14,delibe,12,0)*(Físico!N14)),0)</f>
        <v>0</v>
      </c>
      <c r="P14" s="1">
        <f>IFERROR((VLOOKUP($A14,delibe,12,0)*(Físico!O14)),0)</f>
        <v>0</v>
      </c>
      <c r="Q14" s="1">
        <f>IFERROR((VLOOKUP($A14,delibe,12,0)*(Físico!P14)),0)</f>
        <v>0</v>
      </c>
      <c r="R14" s="1">
        <f>IFERROR((VLOOKUP($A14,delibe,12,0)*(Físico!Q14)),0)</f>
        <v>0</v>
      </c>
      <c r="S14" s="1">
        <f>IFERROR((VLOOKUP($A14,delibe,12,0)*(Físico!R14)),0)</f>
        <v>0</v>
      </c>
      <c r="T14" s="1">
        <f>IFERROR((VLOOKUP($A14,delibe,12,0)*(Físico!S14)),0)</f>
        <v>0</v>
      </c>
      <c r="U14" s="1">
        <f>IFERROR((VLOOKUP($A14,delibe,12,0)*(Físico!T14)),0)</f>
        <v>0</v>
      </c>
      <c r="V14" s="1">
        <f>IFERROR((VLOOKUP($A14,delibe,12,0)*(Físico!U14)),0)</f>
        <v>0</v>
      </c>
      <c r="W14" s="1">
        <f>IFERROR((VLOOKUP($A14,delibe,12,0)*(Físico!V14)),0)</f>
        <v>0</v>
      </c>
      <c r="X14" s="1">
        <f t="shared" si="1"/>
        <v>0</v>
      </c>
    </row>
    <row r="15" spans="1:24" x14ac:dyDescent="0.25">
      <c r="A15">
        <f t="shared" si="0"/>
        <v>404020321</v>
      </c>
      <c r="B15" t="s">
        <v>45</v>
      </c>
      <c r="C15" s="1">
        <f>IFERROR((VLOOKUP($A15,delibe,12,0)*(Físico!B15)),0)</f>
        <v>0</v>
      </c>
      <c r="D15" s="1">
        <f>IFERROR((VLOOKUP($A15,delibe,12,0)*(Físico!C15)),0)</f>
        <v>0</v>
      </c>
      <c r="E15" s="1">
        <f>IFERROR((VLOOKUP($A15,delibe,12,0)*(Físico!D15)),0)</f>
        <v>0</v>
      </c>
      <c r="F15" s="1">
        <f>IFERROR((VLOOKUP($A15,delibe,12,0)*(Físico!E15)),0)</f>
        <v>0</v>
      </c>
      <c r="G15" s="1">
        <f>IFERROR((VLOOKUP($A15,delibe,12,0)*(Físico!F15)),0)</f>
        <v>0</v>
      </c>
      <c r="H15" s="1">
        <f>IFERROR((VLOOKUP($A15,delibe,12,0)*(Físico!G15)),0)</f>
        <v>0</v>
      </c>
      <c r="I15" s="1">
        <f>IFERROR((VLOOKUP($A15,delibe,12,0)*(Físico!H15)),0)</f>
        <v>0</v>
      </c>
      <c r="J15" s="1">
        <f>IFERROR((VLOOKUP($A15,delibe,12,0)*(Físico!I15)),0)</f>
        <v>0</v>
      </c>
      <c r="K15" s="1">
        <f>IFERROR((VLOOKUP($A15,delibe,12,0)*(Físico!J15)),0)</f>
        <v>0</v>
      </c>
      <c r="L15" s="1">
        <f>IFERROR((VLOOKUP($A15,delibe,12,0)*(Físico!K15)),0)</f>
        <v>0</v>
      </c>
      <c r="M15" s="1">
        <f>IFERROR((VLOOKUP($A15,delibe,12,0)*(Físico!L15)),0)</f>
        <v>0</v>
      </c>
      <c r="N15" s="1">
        <f>IFERROR((VLOOKUP($A15,delibe,12,0)*(Físico!M15)),0)</f>
        <v>0</v>
      </c>
      <c r="O15" s="1">
        <f>IFERROR((VLOOKUP($A15,delibe,12,0)*(Físico!N15)),0)</f>
        <v>0</v>
      </c>
      <c r="P15" s="1">
        <f>IFERROR((VLOOKUP($A15,delibe,12,0)*(Físico!O15)),0)</f>
        <v>0</v>
      </c>
      <c r="Q15" s="1">
        <f>IFERROR((VLOOKUP($A15,delibe,12,0)*(Físico!P15)),0)</f>
        <v>0</v>
      </c>
      <c r="R15" s="1">
        <f>IFERROR((VLOOKUP($A15,delibe,12,0)*(Físico!Q15)),0)</f>
        <v>0</v>
      </c>
      <c r="S15" s="1">
        <f>IFERROR((VLOOKUP($A15,delibe,12,0)*(Físico!R15)),0)</f>
        <v>0</v>
      </c>
      <c r="T15" s="1">
        <f>IFERROR((VLOOKUP($A15,delibe,12,0)*(Físico!S15)),0)</f>
        <v>0</v>
      </c>
      <c r="U15" s="1">
        <f>IFERROR((VLOOKUP($A15,delibe,12,0)*(Físico!T15)),0)</f>
        <v>0</v>
      </c>
      <c r="V15" s="1">
        <f>IFERROR((VLOOKUP($A15,delibe,12,0)*(Físico!U15)),0)</f>
        <v>0</v>
      </c>
      <c r="W15" s="1">
        <f>IFERROR((VLOOKUP($A15,delibe,12,0)*(Físico!V15)),0)</f>
        <v>0</v>
      </c>
      <c r="X15" s="1">
        <f t="shared" si="1"/>
        <v>0</v>
      </c>
    </row>
    <row r="16" spans="1:24" x14ac:dyDescent="0.25">
      <c r="A16">
        <f t="shared" si="0"/>
        <v>404020771</v>
      </c>
      <c r="B16" t="s">
        <v>46</v>
      </c>
      <c r="C16" s="1">
        <f>IFERROR((VLOOKUP($A16,delibe,12,0)*(Físico!B16)),0)</f>
        <v>0</v>
      </c>
      <c r="D16" s="1">
        <f>IFERROR((VLOOKUP($A16,delibe,12,0)*(Físico!C16)),0)</f>
        <v>0</v>
      </c>
      <c r="E16" s="1">
        <f>IFERROR((VLOOKUP($A16,delibe,12,0)*(Físico!D16)),0)</f>
        <v>0</v>
      </c>
      <c r="F16" s="1">
        <f>IFERROR((VLOOKUP($A16,delibe,12,0)*(Físico!E16)),0)</f>
        <v>0</v>
      </c>
      <c r="G16" s="1">
        <f>IFERROR((VLOOKUP($A16,delibe,12,0)*(Físico!F16)),0)</f>
        <v>0</v>
      </c>
      <c r="H16" s="1">
        <f>IFERROR((VLOOKUP($A16,delibe,12,0)*(Físico!G16)),0)</f>
        <v>0</v>
      </c>
      <c r="I16" s="1">
        <f>IFERROR((VLOOKUP($A16,delibe,12,0)*(Físico!H16)),0)</f>
        <v>0</v>
      </c>
      <c r="J16" s="1">
        <f>IFERROR((VLOOKUP($A16,delibe,12,0)*(Físico!I16)),0)</f>
        <v>0</v>
      </c>
      <c r="K16" s="1">
        <f>IFERROR((VLOOKUP($A16,delibe,12,0)*(Físico!J16)),0)</f>
        <v>0</v>
      </c>
      <c r="L16" s="1">
        <f>IFERROR((VLOOKUP($A16,delibe,12,0)*(Físico!K16)),0)</f>
        <v>0</v>
      </c>
      <c r="M16" s="1">
        <f>IFERROR((VLOOKUP($A16,delibe,12,0)*(Físico!L16)),0)</f>
        <v>0</v>
      </c>
      <c r="N16" s="1">
        <f>IFERROR((VLOOKUP($A16,delibe,12,0)*(Físico!M16)),0)</f>
        <v>0</v>
      </c>
      <c r="O16" s="1">
        <f>IFERROR((VLOOKUP($A16,delibe,12,0)*(Físico!N16)),0)</f>
        <v>0</v>
      </c>
      <c r="P16" s="1">
        <f>IFERROR((VLOOKUP($A16,delibe,12,0)*(Físico!O16)),0)</f>
        <v>0</v>
      </c>
      <c r="Q16" s="1">
        <f>IFERROR((VLOOKUP($A16,delibe,12,0)*(Físico!P16)),0)</f>
        <v>0</v>
      </c>
      <c r="R16" s="1">
        <f>IFERROR((VLOOKUP($A16,delibe,12,0)*(Físico!Q16)),0)</f>
        <v>0</v>
      </c>
      <c r="S16" s="1">
        <f>IFERROR((VLOOKUP($A16,delibe,12,0)*(Físico!R16)),0)</f>
        <v>0</v>
      </c>
      <c r="T16" s="1">
        <f>IFERROR((VLOOKUP($A16,delibe,12,0)*(Físico!S16)),0)</f>
        <v>0</v>
      </c>
      <c r="U16" s="1">
        <f>IFERROR((VLOOKUP($A16,delibe,12,0)*(Físico!T16)),0)</f>
        <v>0</v>
      </c>
      <c r="V16" s="1">
        <f>IFERROR((VLOOKUP($A16,delibe,12,0)*(Físico!U16)),0)</f>
        <v>0</v>
      </c>
      <c r="W16" s="1">
        <f>IFERROR((VLOOKUP($A16,delibe,12,0)*(Físico!V16)),0)</f>
        <v>0</v>
      </c>
      <c r="X16" s="1">
        <f t="shared" si="1"/>
        <v>0</v>
      </c>
    </row>
    <row r="17" spans="1:24" x14ac:dyDescent="0.25">
      <c r="A17">
        <f t="shared" si="0"/>
        <v>405030169</v>
      </c>
      <c r="B17" t="s">
        <v>47</v>
      </c>
      <c r="C17" s="1">
        <f>IFERROR((VLOOKUP($A17,delibe,12,0)*(Físico!B17)),0)</f>
        <v>0</v>
      </c>
      <c r="D17" s="1">
        <f>IFERROR((VLOOKUP($A17,delibe,12,0)*(Físico!C17)),0)</f>
        <v>0</v>
      </c>
      <c r="E17" s="1">
        <f>IFERROR((VLOOKUP($A17,delibe,12,0)*(Físico!D17)),0)</f>
        <v>0</v>
      </c>
      <c r="F17" s="1">
        <f>IFERROR((VLOOKUP($A17,delibe,12,0)*(Físico!E17)),0)</f>
        <v>0</v>
      </c>
      <c r="G17" s="1">
        <f>IFERROR((VLOOKUP($A17,delibe,12,0)*(Físico!F17)),0)</f>
        <v>0</v>
      </c>
      <c r="H17" s="1">
        <f>IFERROR((VLOOKUP($A17,delibe,12,0)*(Físico!G17)),0)</f>
        <v>0</v>
      </c>
      <c r="I17" s="1">
        <f>IFERROR((VLOOKUP($A17,delibe,12,0)*(Físico!H17)),0)</f>
        <v>0</v>
      </c>
      <c r="J17" s="1">
        <f>IFERROR((VLOOKUP($A17,delibe,12,0)*(Físico!I17)),0)</f>
        <v>0</v>
      </c>
      <c r="K17" s="1">
        <f>IFERROR((VLOOKUP($A17,delibe,12,0)*(Físico!J17)),0)</f>
        <v>0</v>
      </c>
      <c r="L17" s="1">
        <f>IFERROR((VLOOKUP($A17,delibe,12,0)*(Físico!K17)),0)</f>
        <v>0</v>
      </c>
      <c r="M17" s="1">
        <f>IFERROR((VLOOKUP($A17,delibe,12,0)*(Físico!L17)),0)</f>
        <v>0</v>
      </c>
      <c r="N17" s="1">
        <f>IFERROR((VLOOKUP($A17,delibe,12,0)*(Físico!M17)),0)</f>
        <v>0</v>
      </c>
      <c r="O17" s="1">
        <f>IFERROR((VLOOKUP($A17,delibe,12,0)*(Físico!N17)),0)</f>
        <v>0</v>
      </c>
      <c r="P17" s="1">
        <f>IFERROR((VLOOKUP($A17,delibe,12,0)*(Físico!O17)),0)</f>
        <v>0</v>
      </c>
      <c r="Q17" s="1">
        <f>IFERROR((VLOOKUP($A17,delibe,12,0)*(Físico!P17)),0)</f>
        <v>0</v>
      </c>
      <c r="R17" s="1">
        <f>IFERROR((VLOOKUP($A17,delibe,12,0)*(Físico!Q17)),0)</f>
        <v>0</v>
      </c>
      <c r="S17" s="1">
        <f>IFERROR((VLOOKUP($A17,delibe,12,0)*(Físico!R17)),0)</f>
        <v>0</v>
      </c>
      <c r="T17" s="1">
        <f>IFERROR((VLOOKUP($A17,delibe,12,0)*(Físico!S17)),0)</f>
        <v>0</v>
      </c>
      <c r="U17" s="1">
        <f>IFERROR((VLOOKUP($A17,delibe,12,0)*(Físico!T17)),0)</f>
        <v>0</v>
      </c>
      <c r="V17" s="1">
        <f>IFERROR((VLOOKUP($A17,delibe,12,0)*(Físico!U17)),0)</f>
        <v>0</v>
      </c>
      <c r="W17" s="1">
        <f>IFERROR((VLOOKUP($A17,delibe,12,0)*(Físico!V17)),0)</f>
        <v>0</v>
      </c>
      <c r="X17" s="1">
        <f t="shared" si="1"/>
        <v>0</v>
      </c>
    </row>
    <row r="18" spans="1:24" x14ac:dyDescent="0.25">
      <c r="A18">
        <f t="shared" si="0"/>
        <v>405030177</v>
      </c>
      <c r="B18" t="s">
        <v>48</v>
      </c>
      <c r="C18" s="1">
        <f>IFERROR((VLOOKUP($A18,delibe,12,0)*(Físico!B18)),0)</f>
        <v>0</v>
      </c>
      <c r="D18" s="1">
        <f>IFERROR((VLOOKUP($A18,delibe,12,0)*(Físico!C18)),0)</f>
        <v>0</v>
      </c>
      <c r="E18" s="1">
        <f>IFERROR((VLOOKUP($A18,delibe,12,0)*(Físico!D18)),0)</f>
        <v>0</v>
      </c>
      <c r="F18" s="1">
        <f>IFERROR((VLOOKUP($A18,delibe,12,0)*(Físico!E18)),0)</f>
        <v>0</v>
      </c>
      <c r="G18" s="1">
        <f>IFERROR((VLOOKUP($A18,delibe,12,0)*(Físico!F18)),0)</f>
        <v>0</v>
      </c>
      <c r="H18" s="1">
        <f>IFERROR((VLOOKUP($A18,delibe,12,0)*(Físico!G18)),0)</f>
        <v>0</v>
      </c>
      <c r="I18" s="1">
        <f>IFERROR((VLOOKUP($A18,delibe,12,0)*(Físico!H18)),0)</f>
        <v>0</v>
      </c>
      <c r="J18" s="1">
        <f>IFERROR((VLOOKUP($A18,delibe,12,0)*(Físico!I18)),0)</f>
        <v>0</v>
      </c>
      <c r="K18" s="1">
        <f>IFERROR((VLOOKUP($A18,delibe,12,0)*(Físico!J18)),0)</f>
        <v>0</v>
      </c>
      <c r="L18" s="1">
        <f>IFERROR((VLOOKUP($A18,delibe,12,0)*(Físico!K18)),0)</f>
        <v>0</v>
      </c>
      <c r="M18" s="1">
        <f>IFERROR((VLOOKUP($A18,delibe,12,0)*(Físico!L18)),0)</f>
        <v>0</v>
      </c>
      <c r="N18" s="1">
        <f>IFERROR((VLOOKUP($A18,delibe,12,0)*(Físico!M18)),0)</f>
        <v>0</v>
      </c>
      <c r="O18" s="1">
        <f>IFERROR((VLOOKUP($A18,delibe,12,0)*(Físico!N18)),0)</f>
        <v>0</v>
      </c>
      <c r="P18" s="1">
        <f>IFERROR((VLOOKUP($A18,delibe,12,0)*(Físico!O18)),0)</f>
        <v>0</v>
      </c>
      <c r="Q18" s="1">
        <f>IFERROR((VLOOKUP($A18,delibe,12,0)*(Físico!P18)),0)</f>
        <v>0</v>
      </c>
      <c r="R18" s="1">
        <f>IFERROR((VLOOKUP($A18,delibe,12,0)*(Físico!Q18)),0)</f>
        <v>0</v>
      </c>
      <c r="S18" s="1">
        <f>IFERROR((VLOOKUP($A18,delibe,12,0)*(Físico!R18)),0)</f>
        <v>0</v>
      </c>
      <c r="T18" s="1">
        <f>IFERROR((VLOOKUP($A18,delibe,12,0)*(Físico!S18)),0)</f>
        <v>0</v>
      </c>
      <c r="U18" s="1">
        <f>IFERROR((VLOOKUP($A18,delibe,12,0)*(Físico!T18)),0)</f>
        <v>0</v>
      </c>
      <c r="V18" s="1">
        <f>IFERROR((VLOOKUP($A18,delibe,12,0)*(Físico!U18)),0)</f>
        <v>0</v>
      </c>
      <c r="W18" s="1">
        <f>IFERROR((VLOOKUP($A18,delibe,12,0)*(Físico!V18)),0)</f>
        <v>0</v>
      </c>
      <c r="X18" s="1">
        <f t="shared" si="1"/>
        <v>0</v>
      </c>
    </row>
    <row r="19" spans="1:24" x14ac:dyDescent="0.25">
      <c r="A19">
        <f t="shared" si="0"/>
        <v>407020187</v>
      </c>
      <c r="B19" t="s">
        <v>49</v>
      </c>
      <c r="C19" s="1">
        <f>IFERROR((VLOOKUP($A19,delibe,12,0)*(Físico!B19)),0)</f>
        <v>0</v>
      </c>
      <c r="D19" s="1">
        <f>IFERROR((VLOOKUP($A19,delibe,12,0)*(Físico!C19)),0)</f>
        <v>0</v>
      </c>
      <c r="E19" s="1">
        <f>IFERROR((VLOOKUP($A19,delibe,12,0)*(Físico!D19)),0)</f>
        <v>0</v>
      </c>
      <c r="F19" s="1">
        <f>IFERROR((VLOOKUP($A19,delibe,12,0)*(Físico!E19)),0)</f>
        <v>0</v>
      </c>
      <c r="G19" s="1">
        <f>IFERROR((VLOOKUP($A19,delibe,12,0)*(Físico!F19)),0)</f>
        <v>0</v>
      </c>
      <c r="H19" s="1">
        <f>IFERROR((VLOOKUP($A19,delibe,12,0)*(Físico!G19)),0)</f>
        <v>0</v>
      </c>
      <c r="I19" s="1">
        <f>IFERROR((VLOOKUP($A19,delibe,12,0)*(Físico!H19)),0)</f>
        <v>0</v>
      </c>
      <c r="J19" s="1">
        <f>IFERROR((VLOOKUP($A19,delibe,12,0)*(Físico!I19)),0)</f>
        <v>0</v>
      </c>
      <c r="K19" s="1">
        <f>IFERROR((VLOOKUP($A19,delibe,12,0)*(Físico!J19)),0)</f>
        <v>0</v>
      </c>
      <c r="L19" s="1">
        <f>IFERROR((VLOOKUP($A19,delibe,12,0)*(Físico!K19)),0)</f>
        <v>0</v>
      </c>
      <c r="M19" s="1">
        <f>IFERROR((VLOOKUP($A19,delibe,12,0)*(Físico!L19)),0)</f>
        <v>0</v>
      </c>
      <c r="N19" s="1">
        <f>IFERROR((VLOOKUP($A19,delibe,12,0)*(Físico!M19)),0)</f>
        <v>0</v>
      </c>
      <c r="O19" s="1">
        <f>IFERROR((VLOOKUP($A19,delibe,12,0)*(Físico!N19)),0)</f>
        <v>0</v>
      </c>
      <c r="P19" s="1">
        <f>IFERROR((VLOOKUP($A19,delibe,12,0)*(Físico!O19)),0)</f>
        <v>0</v>
      </c>
      <c r="Q19" s="1">
        <f>IFERROR((VLOOKUP($A19,delibe,12,0)*(Físico!P19)),0)</f>
        <v>0</v>
      </c>
      <c r="R19" s="1">
        <f>IFERROR((VLOOKUP($A19,delibe,12,0)*(Físico!Q19)),0)</f>
        <v>0</v>
      </c>
      <c r="S19" s="1">
        <f>IFERROR((VLOOKUP($A19,delibe,12,0)*(Físico!R19)),0)</f>
        <v>0</v>
      </c>
      <c r="T19" s="1">
        <f>IFERROR((VLOOKUP($A19,delibe,12,0)*(Físico!S19)),0)</f>
        <v>0</v>
      </c>
      <c r="U19" s="1">
        <f>IFERROR((VLOOKUP($A19,delibe,12,0)*(Físico!T19)),0)</f>
        <v>0</v>
      </c>
      <c r="V19" s="1">
        <f>IFERROR((VLOOKUP($A19,delibe,12,0)*(Físico!U19)),0)</f>
        <v>0</v>
      </c>
      <c r="W19" s="1">
        <f>IFERROR((VLOOKUP($A19,delibe,12,0)*(Físico!V19)),0)</f>
        <v>0</v>
      </c>
      <c r="X19" s="1">
        <f t="shared" si="1"/>
        <v>0</v>
      </c>
    </row>
    <row r="20" spans="1:24" x14ac:dyDescent="0.25">
      <c r="A20">
        <f t="shared" si="0"/>
        <v>407020276</v>
      </c>
      <c r="B20" t="s">
        <v>50</v>
      </c>
      <c r="C20" s="1">
        <f>IFERROR((VLOOKUP($A20,delibe,12,0)*(Físico!B20)),0)</f>
        <v>0</v>
      </c>
      <c r="D20" s="1">
        <f>IFERROR((VLOOKUP($A20,delibe,12,0)*(Físico!C20)),0)</f>
        <v>0</v>
      </c>
      <c r="E20" s="1">
        <f>IFERROR((VLOOKUP($A20,delibe,12,0)*(Físico!D20)),0)</f>
        <v>0</v>
      </c>
      <c r="F20" s="1">
        <f>IFERROR((VLOOKUP($A20,delibe,12,0)*(Físico!E20)),0)</f>
        <v>0</v>
      </c>
      <c r="G20" s="1">
        <f>IFERROR((VLOOKUP($A20,delibe,12,0)*(Físico!F20)),0)</f>
        <v>0</v>
      </c>
      <c r="H20" s="1">
        <f>IFERROR((VLOOKUP($A20,delibe,12,0)*(Físico!G20)),0)</f>
        <v>0</v>
      </c>
      <c r="I20" s="1">
        <f>IFERROR((VLOOKUP($A20,delibe,12,0)*(Físico!H20)),0)</f>
        <v>0</v>
      </c>
      <c r="J20" s="1">
        <f>IFERROR((VLOOKUP($A20,delibe,12,0)*(Físico!I20)),0)</f>
        <v>0</v>
      </c>
      <c r="K20" s="1">
        <f>IFERROR((VLOOKUP($A20,delibe,12,0)*(Físico!J20)),0)</f>
        <v>0</v>
      </c>
      <c r="L20" s="1">
        <f>IFERROR((VLOOKUP($A20,delibe,12,0)*(Físico!K20)),0)</f>
        <v>0</v>
      </c>
      <c r="M20" s="1">
        <f>IFERROR((VLOOKUP($A20,delibe,12,0)*(Físico!L20)),0)</f>
        <v>0</v>
      </c>
      <c r="N20" s="1">
        <f>IFERROR((VLOOKUP($A20,delibe,12,0)*(Físico!M20)),0)</f>
        <v>0</v>
      </c>
      <c r="O20" s="1">
        <f>IFERROR((VLOOKUP($A20,delibe,12,0)*(Físico!N20)),0)</f>
        <v>0</v>
      </c>
      <c r="P20" s="1">
        <f>IFERROR((VLOOKUP($A20,delibe,12,0)*(Físico!O20)),0)</f>
        <v>0</v>
      </c>
      <c r="Q20" s="1">
        <f>IFERROR((VLOOKUP($A20,delibe,12,0)*(Físico!P20)),0)</f>
        <v>0</v>
      </c>
      <c r="R20" s="1">
        <f>IFERROR((VLOOKUP($A20,delibe,12,0)*(Físico!Q20)),0)</f>
        <v>0</v>
      </c>
      <c r="S20" s="1">
        <f>IFERROR((VLOOKUP($A20,delibe,12,0)*(Físico!R20)),0)</f>
        <v>0</v>
      </c>
      <c r="T20" s="1">
        <f>IFERROR((VLOOKUP($A20,delibe,12,0)*(Físico!S20)),0)</f>
        <v>0</v>
      </c>
      <c r="U20" s="1">
        <f>IFERROR((VLOOKUP($A20,delibe,12,0)*(Físico!T20)),0)</f>
        <v>0</v>
      </c>
      <c r="V20" s="1">
        <f>IFERROR((VLOOKUP($A20,delibe,12,0)*(Físico!U20)),0)</f>
        <v>0</v>
      </c>
      <c r="W20" s="1">
        <f>IFERROR((VLOOKUP($A20,delibe,12,0)*(Físico!V20)),0)</f>
        <v>0</v>
      </c>
      <c r="X20" s="1">
        <f t="shared" si="1"/>
        <v>0</v>
      </c>
    </row>
    <row r="21" spans="1:24" x14ac:dyDescent="0.25">
      <c r="A21">
        <f t="shared" si="0"/>
        <v>407020284</v>
      </c>
      <c r="B21" t="s">
        <v>51</v>
      </c>
      <c r="C21" s="1">
        <f>IFERROR((VLOOKUP($A21,delibe,12,0)*(Físico!B21)),0)</f>
        <v>0</v>
      </c>
      <c r="D21" s="1">
        <f>IFERROR((VLOOKUP($A21,delibe,12,0)*(Físico!C21)),0)</f>
        <v>0</v>
      </c>
      <c r="E21" s="1">
        <f>IFERROR((VLOOKUP($A21,delibe,12,0)*(Físico!D21)),0)</f>
        <v>0</v>
      </c>
      <c r="F21" s="1">
        <f>IFERROR((VLOOKUP($A21,delibe,12,0)*(Físico!E21)),0)</f>
        <v>0</v>
      </c>
      <c r="G21" s="1">
        <f>IFERROR((VLOOKUP($A21,delibe,12,0)*(Físico!F21)),0)</f>
        <v>0</v>
      </c>
      <c r="H21" s="1">
        <f>IFERROR((VLOOKUP($A21,delibe,12,0)*(Físico!G21)),0)</f>
        <v>0</v>
      </c>
      <c r="I21" s="1">
        <f>IFERROR((VLOOKUP($A21,delibe,12,0)*(Físico!H21)),0)</f>
        <v>0</v>
      </c>
      <c r="J21" s="1">
        <f>IFERROR((VLOOKUP($A21,delibe,12,0)*(Físico!I21)),0)</f>
        <v>0</v>
      </c>
      <c r="K21" s="1">
        <f>IFERROR((VLOOKUP($A21,delibe,12,0)*(Físico!J21)),0)</f>
        <v>0</v>
      </c>
      <c r="L21" s="1">
        <f>IFERROR((VLOOKUP($A21,delibe,12,0)*(Físico!K21)),0)</f>
        <v>0</v>
      </c>
      <c r="M21" s="1">
        <f>IFERROR((VLOOKUP($A21,delibe,12,0)*(Físico!L21)),0)</f>
        <v>0</v>
      </c>
      <c r="N21" s="1">
        <f>IFERROR((VLOOKUP($A21,delibe,12,0)*(Físico!M21)),0)</f>
        <v>0</v>
      </c>
      <c r="O21" s="1">
        <f>IFERROR((VLOOKUP($A21,delibe,12,0)*(Físico!N21)),0)</f>
        <v>0</v>
      </c>
      <c r="P21" s="1">
        <f>IFERROR((VLOOKUP($A21,delibe,12,0)*(Físico!O21)),0)</f>
        <v>0</v>
      </c>
      <c r="Q21" s="1">
        <f>IFERROR((VLOOKUP($A21,delibe,12,0)*(Físico!P21)),0)</f>
        <v>0</v>
      </c>
      <c r="R21" s="1">
        <f>IFERROR((VLOOKUP($A21,delibe,12,0)*(Físico!Q21)),0)</f>
        <v>0</v>
      </c>
      <c r="S21" s="1">
        <f>IFERROR((VLOOKUP($A21,delibe,12,0)*(Físico!R21)),0)</f>
        <v>0</v>
      </c>
      <c r="T21" s="1">
        <f>IFERROR((VLOOKUP($A21,delibe,12,0)*(Físico!S21)),0)</f>
        <v>0</v>
      </c>
      <c r="U21" s="1">
        <f>IFERROR((VLOOKUP($A21,delibe,12,0)*(Físico!T21)),0)</f>
        <v>0</v>
      </c>
      <c r="V21" s="1">
        <f>IFERROR((VLOOKUP($A21,delibe,12,0)*(Físico!U21)),0)</f>
        <v>0</v>
      </c>
      <c r="W21" s="1">
        <f>IFERROR((VLOOKUP($A21,delibe,12,0)*(Físico!V21)),0)</f>
        <v>0</v>
      </c>
      <c r="X21" s="1">
        <f t="shared" si="1"/>
        <v>0</v>
      </c>
    </row>
    <row r="22" spans="1:24" x14ac:dyDescent="0.25">
      <c r="A22">
        <f t="shared" si="0"/>
        <v>407030026</v>
      </c>
      <c r="B22" t="s">
        <v>52</v>
      </c>
      <c r="C22" s="1">
        <f>IFERROR((VLOOKUP($A22,delibe,12,0)*(Físico!B22)),0)</f>
        <v>0</v>
      </c>
      <c r="D22" s="1">
        <f>IFERROR((VLOOKUP($A22,delibe,12,0)*(Físico!C22)),0)</f>
        <v>0</v>
      </c>
      <c r="E22" s="1">
        <f>IFERROR((VLOOKUP($A22,delibe,12,0)*(Físico!D22)),0)</f>
        <v>0</v>
      </c>
      <c r="F22" s="1">
        <f>IFERROR((VLOOKUP($A22,delibe,12,0)*(Físico!E22)),0)</f>
        <v>0</v>
      </c>
      <c r="G22" s="1">
        <f>IFERROR((VLOOKUP($A22,delibe,12,0)*(Físico!F22)),0)</f>
        <v>0</v>
      </c>
      <c r="H22" s="1">
        <f>IFERROR((VLOOKUP($A22,delibe,12,0)*(Físico!G22)),0)</f>
        <v>0</v>
      </c>
      <c r="I22" s="1">
        <f>IFERROR((VLOOKUP($A22,delibe,12,0)*(Físico!H22)),0)</f>
        <v>0</v>
      </c>
      <c r="J22" s="1">
        <f>IFERROR((VLOOKUP($A22,delibe,12,0)*(Físico!I22)),0)</f>
        <v>0</v>
      </c>
      <c r="K22" s="1">
        <f>IFERROR((VLOOKUP($A22,delibe,12,0)*(Físico!J22)),0)</f>
        <v>0</v>
      </c>
      <c r="L22" s="1">
        <f>IFERROR((VLOOKUP($A22,delibe,12,0)*(Físico!K22)),0)</f>
        <v>0</v>
      </c>
      <c r="M22" s="1">
        <f>IFERROR((VLOOKUP($A22,delibe,12,0)*(Físico!L22)),0)</f>
        <v>0</v>
      </c>
      <c r="N22" s="1">
        <f>IFERROR((VLOOKUP($A22,delibe,12,0)*(Físico!M22)),0)</f>
        <v>0</v>
      </c>
      <c r="O22" s="1">
        <f>IFERROR((VLOOKUP($A22,delibe,12,0)*(Físico!N22)),0)</f>
        <v>0</v>
      </c>
      <c r="P22" s="1">
        <f>IFERROR((VLOOKUP($A22,delibe,12,0)*(Físico!O22)),0)</f>
        <v>0</v>
      </c>
      <c r="Q22" s="1">
        <f>IFERROR((VLOOKUP($A22,delibe,12,0)*(Físico!P22)),0)</f>
        <v>0</v>
      </c>
      <c r="R22" s="1">
        <f>IFERROR((VLOOKUP($A22,delibe,12,0)*(Físico!Q22)),0)</f>
        <v>0</v>
      </c>
      <c r="S22" s="1">
        <f>IFERROR((VLOOKUP($A22,delibe,12,0)*(Físico!R22)),0)</f>
        <v>0</v>
      </c>
      <c r="T22" s="1">
        <f>IFERROR((VLOOKUP($A22,delibe,12,0)*(Físico!S22)),0)</f>
        <v>0</v>
      </c>
      <c r="U22" s="1">
        <f>IFERROR((VLOOKUP($A22,delibe,12,0)*(Físico!T22)),0)</f>
        <v>0</v>
      </c>
      <c r="V22" s="1">
        <f>IFERROR((VLOOKUP($A22,delibe,12,0)*(Físico!U22)),0)</f>
        <v>0</v>
      </c>
      <c r="W22" s="1">
        <f>IFERROR((VLOOKUP($A22,delibe,12,0)*(Físico!V22)),0)</f>
        <v>0</v>
      </c>
      <c r="X22" s="1">
        <f t="shared" si="1"/>
        <v>0</v>
      </c>
    </row>
    <row r="23" spans="1:24" x14ac:dyDescent="0.25">
      <c r="A23">
        <f t="shared" si="0"/>
        <v>407030034</v>
      </c>
      <c r="B23" t="s">
        <v>53</v>
      </c>
      <c r="C23" s="1">
        <f>IFERROR((VLOOKUP($A23,delibe,12,0)*(Físico!B23)),0)</f>
        <v>0</v>
      </c>
      <c r="D23" s="1">
        <f>IFERROR((VLOOKUP($A23,delibe,12,0)*(Físico!C23)),0)</f>
        <v>0</v>
      </c>
      <c r="E23" s="1">
        <f>IFERROR((VLOOKUP($A23,delibe,12,0)*(Físico!D23)),0)</f>
        <v>0</v>
      </c>
      <c r="F23" s="1">
        <f>IFERROR((VLOOKUP($A23,delibe,12,0)*(Físico!E23)),0)</f>
        <v>0</v>
      </c>
      <c r="G23" s="1">
        <f>IFERROR((VLOOKUP($A23,delibe,12,0)*(Físico!F23)),0)</f>
        <v>0</v>
      </c>
      <c r="H23" s="1">
        <f>IFERROR((VLOOKUP($A23,delibe,12,0)*(Físico!G23)),0)</f>
        <v>0</v>
      </c>
      <c r="I23" s="1">
        <f>IFERROR((VLOOKUP($A23,delibe,12,0)*(Físico!H23)),0)</f>
        <v>0</v>
      </c>
      <c r="J23" s="1">
        <f>IFERROR((VLOOKUP($A23,delibe,12,0)*(Físico!I23)),0)</f>
        <v>0</v>
      </c>
      <c r="K23" s="1">
        <f>IFERROR((VLOOKUP($A23,delibe,12,0)*(Físico!J23)),0)</f>
        <v>0</v>
      </c>
      <c r="L23" s="1">
        <f>IFERROR((VLOOKUP($A23,delibe,12,0)*(Físico!K23)),0)</f>
        <v>0</v>
      </c>
      <c r="M23" s="1">
        <f>IFERROR((VLOOKUP($A23,delibe,12,0)*(Físico!L23)),0)</f>
        <v>0</v>
      </c>
      <c r="N23" s="1">
        <f>IFERROR((VLOOKUP($A23,delibe,12,0)*(Físico!M23)),0)</f>
        <v>0</v>
      </c>
      <c r="O23" s="1">
        <f>IFERROR((VLOOKUP($A23,delibe,12,0)*(Físico!N23)),0)</f>
        <v>0</v>
      </c>
      <c r="P23" s="1">
        <f>IFERROR((VLOOKUP($A23,delibe,12,0)*(Físico!O23)),0)</f>
        <v>0</v>
      </c>
      <c r="Q23" s="1">
        <f>IFERROR((VLOOKUP($A23,delibe,12,0)*(Físico!P23)),0)</f>
        <v>0</v>
      </c>
      <c r="R23" s="1">
        <f>IFERROR((VLOOKUP($A23,delibe,12,0)*(Físico!Q23)),0)</f>
        <v>0</v>
      </c>
      <c r="S23" s="1">
        <f>IFERROR((VLOOKUP($A23,delibe,12,0)*(Físico!R23)),0)</f>
        <v>0</v>
      </c>
      <c r="T23" s="1">
        <f>IFERROR((VLOOKUP($A23,delibe,12,0)*(Físico!S23)),0)</f>
        <v>0</v>
      </c>
      <c r="U23" s="1">
        <f>IFERROR((VLOOKUP($A23,delibe,12,0)*(Físico!T23)),0)</f>
        <v>0</v>
      </c>
      <c r="V23" s="1">
        <f>IFERROR((VLOOKUP($A23,delibe,12,0)*(Físico!U23)),0)</f>
        <v>0</v>
      </c>
      <c r="W23" s="1">
        <f>IFERROR((VLOOKUP($A23,delibe,12,0)*(Físico!V23)),0)</f>
        <v>0</v>
      </c>
      <c r="X23" s="1">
        <f t="shared" si="1"/>
        <v>0</v>
      </c>
    </row>
    <row r="24" spans="1:24" x14ac:dyDescent="0.25">
      <c r="A24">
        <f t="shared" si="0"/>
        <v>407040064</v>
      </c>
      <c r="B24" t="s">
        <v>54</v>
      </c>
      <c r="C24" s="1">
        <f>IFERROR((VLOOKUP($A24,delibe,12,0)*(Físico!B24)),0)</f>
        <v>0</v>
      </c>
      <c r="D24" s="1">
        <f>IFERROR((VLOOKUP($A24,delibe,12,0)*(Físico!C24)),0)</f>
        <v>0</v>
      </c>
      <c r="E24" s="1">
        <f>IFERROR((VLOOKUP($A24,delibe,12,0)*(Físico!D24)),0)</f>
        <v>0</v>
      </c>
      <c r="F24" s="1">
        <f>IFERROR((VLOOKUP($A24,delibe,12,0)*(Físico!E24)),0)</f>
        <v>0</v>
      </c>
      <c r="G24" s="1">
        <f>IFERROR((VLOOKUP($A24,delibe,12,0)*(Físico!F24)),0)</f>
        <v>0</v>
      </c>
      <c r="H24" s="1">
        <f>IFERROR((VLOOKUP($A24,delibe,12,0)*(Físico!G24)),0)</f>
        <v>0</v>
      </c>
      <c r="I24" s="1">
        <f>IFERROR((VLOOKUP($A24,delibe,12,0)*(Físico!H24)),0)</f>
        <v>0</v>
      </c>
      <c r="J24" s="1">
        <f>IFERROR((VLOOKUP($A24,delibe,12,0)*(Físico!I24)),0)</f>
        <v>0</v>
      </c>
      <c r="K24" s="1">
        <f>IFERROR((VLOOKUP($A24,delibe,12,0)*(Físico!J24)),0)</f>
        <v>0</v>
      </c>
      <c r="L24" s="1">
        <f>IFERROR((VLOOKUP($A24,delibe,12,0)*(Físico!K24)),0)</f>
        <v>0</v>
      </c>
      <c r="M24" s="1">
        <f>IFERROR((VLOOKUP($A24,delibe,12,0)*(Físico!L24)),0)</f>
        <v>0</v>
      </c>
      <c r="N24" s="1">
        <f>IFERROR((VLOOKUP($A24,delibe,12,0)*(Físico!M24)),0)</f>
        <v>0</v>
      </c>
      <c r="O24" s="1">
        <f>IFERROR((VLOOKUP($A24,delibe,12,0)*(Físico!N24)),0)</f>
        <v>0</v>
      </c>
      <c r="P24" s="1">
        <f>IFERROR((VLOOKUP($A24,delibe,12,0)*(Físico!O24)),0)</f>
        <v>0</v>
      </c>
      <c r="Q24" s="1">
        <f>IFERROR((VLOOKUP($A24,delibe,12,0)*(Físico!P24)),0)</f>
        <v>0</v>
      </c>
      <c r="R24" s="1">
        <f>IFERROR((VLOOKUP($A24,delibe,12,0)*(Físico!Q24)),0)</f>
        <v>0</v>
      </c>
      <c r="S24" s="1">
        <f>IFERROR((VLOOKUP($A24,delibe,12,0)*(Físico!R24)),0)</f>
        <v>0</v>
      </c>
      <c r="T24" s="1">
        <f>IFERROR((VLOOKUP($A24,delibe,12,0)*(Físico!S24)),0)</f>
        <v>0</v>
      </c>
      <c r="U24" s="1">
        <f>IFERROR((VLOOKUP($A24,delibe,12,0)*(Físico!T24)),0)</f>
        <v>0</v>
      </c>
      <c r="V24" s="1">
        <f>IFERROR((VLOOKUP($A24,delibe,12,0)*(Físico!U24)),0)</f>
        <v>0</v>
      </c>
      <c r="W24" s="1">
        <f>IFERROR((VLOOKUP($A24,delibe,12,0)*(Físico!V24)),0)</f>
        <v>0</v>
      </c>
      <c r="X24" s="1">
        <f t="shared" si="1"/>
        <v>0</v>
      </c>
    </row>
    <row r="25" spans="1:24" x14ac:dyDescent="0.25">
      <c r="A25">
        <f t="shared" si="0"/>
        <v>407040080</v>
      </c>
      <c r="B25" t="s">
        <v>55</v>
      </c>
      <c r="C25" s="1">
        <f>IFERROR((VLOOKUP($A25,delibe,12,0)*(Físico!B25)),0)</f>
        <v>0</v>
      </c>
      <c r="D25" s="1">
        <f>IFERROR((VLOOKUP($A25,delibe,12,0)*(Físico!C25)),0)</f>
        <v>0</v>
      </c>
      <c r="E25" s="1">
        <f>IFERROR((VLOOKUP($A25,delibe,12,0)*(Físico!D25)),0)</f>
        <v>0</v>
      </c>
      <c r="F25" s="1">
        <f>IFERROR((VLOOKUP($A25,delibe,12,0)*(Físico!E25)),0)</f>
        <v>0</v>
      </c>
      <c r="G25" s="1">
        <f>IFERROR((VLOOKUP($A25,delibe,12,0)*(Físico!F25)),0)</f>
        <v>0</v>
      </c>
      <c r="H25" s="1">
        <f>IFERROR((VLOOKUP($A25,delibe,12,0)*(Físico!G25)),0)</f>
        <v>0</v>
      </c>
      <c r="I25" s="1">
        <f>IFERROR((VLOOKUP($A25,delibe,12,0)*(Físico!H25)),0)</f>
        <v>0</v>
      </c>
      <c r="J25" s="1">
        <f>IFERROR((VLOOKUP($A25,delibe,12,0)*(Físico!I25)),0)</f>
        <v>0</v>
      </c>
      <c r="K25" s="1">
        <f>IFERROR((VLOOKUP($A25,delibe,12,0)*(Físico!J25)),0)</f>
        <v>0</v>
      </c>
      <c r="L25" s="1">
        <f>IFERROR((VLOOKUP($A25,delibe,12,0)*(Físico!K25)),0)</f>
        <v>0</v>
      </c>
      <c r="M25" s="1">
        <f>IFERROR((VLOOKUP($A25,delibe,12,0)*(Físico!L25)),0)</f>
        <v>0</v>
      </c>
      <c r="N25" s="1">
        <f>IFERROR((VLOOKUP($A25,delibe,12,0)*(Físico!M25)),0)</f>
        <v>0</v>
      </c>
      <c r="O25" s="1">
        <f>IFERROR((VLOOKUP($A25,delibe,12,0)*(Físico!N25)),0)</f>
        <v>0</v>
      </c>
      <c r="P25" s="1">
        <f>IFERROR((VLOOKUP($A25,delibe,12,0)*(Físico!O25)),0)</f>
        <v>0</v>
      </c>
      <c r="Q25" s="1">
        <f>IFERROR((VLOOKUP($A25,delibe,12,0)*(Físico!P25)),0)</f>
        <v>0</v>
      </c>
      <c r="R25" s="1">
        <f>IFERROR((VLOOKUP($A25,delibe,12,0)*(Físico!Q25)),0)</f>
        <v>0</v>
      </c>
      <c r="S25" s="1">
        <f>IFERROR((VLOOKUP($A25,delibe,12,0)*(Físico!R25)),0)</f>
        <v>0</v>
      </c>
      <c r="T25" s="1">
        <f>IFERROR((VLOOKUP($A25,delibe,12,0)*(Físico!S25)),0)</f>
        <v>0</v>
      </c>
      <c r="U25" s="1">
        <f>IFERROR((VLOOKUP($A25,delibe,12,0)*(Físico!T25)),0)</f>
        <v>0</v>
      </c>
      <c r="V25" s="1">
        <f>IFERROR((VLOOKUP($A25,delibe,12,0)*(Físico!U25)),0)</f>
        <v>0</v>
      </c>
      <c r="W25" s="1">
        <f>IFERROR((VLOOKUP($A25,delibe,12,0)*(Físico!V25)),0)</f>
        <v>0</v>
      </c>
      <c r="X25" s="1">
        <f t="shared" si="1"/>
        <v>0</v>
      </c>
    </row>
    <row r="26" spans="1:24" x14ac:dyDescent="0.25">
      <c r="A26">
        <f t="shared" si="0"/>
        <v>407040099</v>
      </c>
      <c r="B26" t="s">
        <v>56</v>
      </c>
      <c r="C26" s="1">
        <f>IFERROR((VLOOKUP($A26,delibe,12,0)*(Físico!B26)),0)</f>
        <v>0</v>
      </c>
      <c r="D26" s="1">
        <f>IFERROR((VLOOKUP($A26,delibe,12,0)*(Físico!C26)),0)</f>
        <v>0</v>
      </c>
      <c r="E26" s="1">
        <f>IFERROR((VLOOKUP($A26,delibe,12,0)*(Físico!D26)),0)</f>
        <v>0</v>
      </c>
      <c r="F26" s="1">
        <f>IFERROR((VLOOKUP($A26,delibe,12,0)*(Físico!E26)),0)</f>
        <v>0</v>
      </c>
      <c r="G26" s="1">
        <f>IFERROR((VLOOKUP($A26,delibe,12,0)*(Físico!F26)),0)</f>
        <v>0</v>
      </c>
      <c r="H26" s="1">
        <f>IFERROR((VLOOKUP($A26,delibe,12,0)*(Físico!G26)),0)</f>
        <v>0</v>
      </c>
      <c r="I26" s="1">
        <f>IFERROR((VLOOKUP($A26,delibe,12,0)*(Físico!H26)),0)</f>
        <v>0</v>
      </c>
      <c r="J26" s="1">
        <f>IFERROR((VLOOKUP($A26,delibe,12,0)*(Físico!I26)),0)</f>
        <v>0</v>
      </c>
      <c r="K26" s="1">
        <f>IFERROR((VLOOKUP($A26,delibe,12,0)*(Físico!J26)),0)</f>
        <v>0</v>
      </c>
      <c r="L26" s="1">
        <f>IFERROR((VLOOKUP($A26,delibe,12,0)*(Físico!K26)),0)</f>
        <v>0</v>
      </c>
      <c r="M26" s="1">
        <f>IFERROR((VLOOKUP($A26,delibe,12,0)*(Físico!L26)),0)</f>
        <v>0</v>
      </c>
      <c r="N26" s="1">
        <f>IFERROR((VLOOKUP($A26,delibe,12,0)*(Físico!M26)),0)</f>
        <v>0</v>
      </c>
      <c r="O26" s="1">
        <f>IFERROR((VLOOKUP($A26,delibe,12,0)*(Físico!N26)),0)</f>
        <v>0</v>
      </c>
      <c r="P26" s="1">
        <f>IFERROR((VLOOKUP($A26,delibe,12,0)*(Físico!O26)),0)</f>
        <v>0</v>
      </c>
      <c r="Q26" s="1">
        <f>IFERROR((VLOOKUP($A26,delibe,12,0)*(Físico!P26)),0)</f>
        <v>0</v>
      </c>
      <c r="R26" s="1">
        <f>IFERROR((VLOOKUP($A26,delibe,12,0)*(Físico!Q26)),0)</f>
        <v>0</v>
      </c>
      <c r="S26" s="1">
        <f>IFERROR((VLOOKUP($A26,delibe,12,0)*(Físico!R26)),0)</f>
        <v>0</v>
      </c>
      <c r="T26" s="1">
        <f>IFERROR((VLOOKUP($A26,delibe,12,0)*(Físico!S26)),0)</f>
        <v>0</v>
      </c>
      <c r="U26" s="1">
        <f>IFERROR((VLOOKUP($A26,delibe,12,0)*(Físico!T26)),0)</f>
        <v>0</v>
      </c>
      <c r="V26" s="1">
        <f>IFERROR((VLOOKUP($A26,delibe,12,0)*(Físico!U26)),0)</f>
        <v>0</v>
      </c>
      <c r="W26" s="1">
        <f>IFERROR((VLOOKUP($A26,delibe,12,0)*(Físico!V26)),0)</f>
        <v>0</v>
      </c>
      <c r="X26" s="1">
        <f t="shared" si="1"/>
        <v>0</v>
      </c>
    </row>
    <row r="27" spans="1:24" x14ac:dyDescent="0.25">
      <c r="A27">
        <f t="shared" si="0"/>
        <v>407040102</v>
      </c>
      <c r="B27" t="s">
        <v>57</v>
      </c>
      <c r="C27" s="1">
        <f>IFERROR((VLOOKUP($A27,delibe,12,0)*(Físico!B27)),0)</f>
        <v>0</v>
      </c>
      <c r="D27" s="1">
        <f>IFERROR((VLOOKUP($A27,delibe,12,0)*(Físico!C27)),0)</f>
        <v>0</v>
      </c>
      <c r="E27" s="1">
        <f>IFERROR((VLOOKUP($A27,delibe,12,0)*(Físico!D27)),0)</f>
        <v>0</v>
      </c>
      <c r="F27" s="1">
        <f>IFERROR((VLOOKUP($A27,delibe,12,0)*(Físico!E27)),0)</f>
        <v>0</v>
      </c>
      <c r="G27" s="1">
        <f>IFERROR((VLOOKUP($A27,delibe,12,0)*(Físico!F27)),0)</f>
        <v>0</v>
      </c>
      <c r="H27" s="1">
        <f>IFERROR((VLOOKUP($A27,delibe,12,0)*(Físico!G27)),0)</f>
        <v>0</v>
      </c>
      <c r="I27" s="1">
        <f>IFERROR((VLOOKUP($A27,delibe,12,0)*(Físico!H27)),0)</f>
        <v>0</v>
      </c>
      <c r="J27" s="1">
        <f>IFERROR((VLOOKUP($A27,delibe,12,0)*(Físico!I27)),0)</f>
        <v>0</v>
      </c>
      <c r="K27" s="1">
        <f>IFERROR((VLOOKUP($A27,delibe,12,0)*(Físico!J27)),0)</f>
        <v>0</v>
      </c>
      <c r="L27" s="1">
        <f>IFERROR((VLOOKUP($A27,delibe,12,0)*(Físico!K27)),0)</f>
        <v>0</v>
      </c>
      <c r="M27" s="1">
        <f>IFERROR((VLOOKUP($A27,delibe,12,0)*(Físico!L27)),0)</f>
        <v>0</v>
      </c>
      <c r="N27" s="1">
        <f>IFERROR((VLOOKUP($A27,delibe,12,0)*(Físico!M27)),0)</f>
        <v>0</v>
      </c>
      <c r="O27" s="1">
        <f>IFERROR((VLOOKUP($A27,delibe,12,0)*(Físico!N27)),0)</f>
        <v>0</v>
      </c>
      <c r="P27" s="1">
        <f>IFERROR((VLOOKUP($A27,delibe,12,0)*(Físico!O27)),0)</f>
        <v>0</v>
      </c>
      <c r="Q27" s="1">
        <f>IFERROR((VLOOKUP($A27,delibe,12,0)*(Físico!P27)),0)</f>
        <v>0</v>
      </c>
      <c r="R27" s="1">
        <f>IFERROR((VLOOKUP($A27,delibe,12,0)*(Físico!Q27)),0)</f>
        <v>0</v>
      </c>
      <c r="S27" s="1">
        <f>IFERROR((VLOOKUP($A27,delibe,12,0)*(Físico!R27)),0)</f>
        <v>0</v>
      </c>
      <c r="T27" s="1">
        <f>IFERROR((VLOOKUP($A27,delibe,12,0)*(Físico!S27)),0)</f>
        <v>0</v>
      </c>
      <c r="U27" s="1">
        <f>IFERROR((VLOOKUP($A27,delibe,12,0)*(Físico!T27)),0)</f>
        <v>0</v>
      </c>
      <c r="V27" s="1">
        <f>IFERROR((VLOOKUP($A27,delibe,12,0)*(Físico!U27)),0)</f>
        <v>0</v>
      </c>
      <c r="W27" s="1">
        <f>IFERROR((VLOOKUP($A27,delibe,12,0)*(Físico!V27)),0)</f>
        <v>0</v>
      </c>
      <c r="X27" s="1">
        <f t="shared" si="1"/>
        <v>0</v>
      </c>
    </row>
    <row r="28" spans="1:24" x14ac:dyDescent="0.25">
      <c r="A28">
        <f t="shared" si="0"/>
        <v>407040129</v>
      </c>
      <c r="B28" t="s">
        <v>58</v>
      </c>
      <c r="C28" s="1">
        <f>IFERROR((VLOOKUP($A28,delibe,12,0)*(Físico!B28)),0)</f>
        <v>0</v>
      </c>
      <c r="D28" s="1">
        <f>IFERROR((VLOOKUP($A28,delibe,12,0)*(Físico!C28)),0)</f>
        <v>0</v>
      </c>
      <c r="E28" s="1">
        <f>IFERROR((VLOOKUP($A28,delibe,12,0)*(Físico!D28)),0)</f>
        <v>0</v>
      </c>
      <c r="F28" s="1">
        <f>IFERROR((VLOOKUP($A28,delibe,12,0)*(Físico!E28)),0)</f>
        <v>0</v>
      </c>
      <c r="G28" s="1">
        <f>IFERROR((VLOOKUP($A28,delibe,12,0)*(Físico!F28)),0)</f>
        <v>0</v>
      </c>
      <c r="H28" s="1">
        <f>IFERROR((VLOOKUP($A28,delibe,12,0)*(Físico!G28)),0)</f>
        <v>0</v>
      </c>
      <c r="I28" s="1">
        <f>IFERROR((VLOOKUP($A28,delibe,12,0)*(Físico!H28)),0)</f>
        <v>0</v>
      </c>
      <c r="J28" s="1">
        <f>IFERROR((VLOOKUP($A28,delibe,12,0)*(Físico!I28)),0)</f>
        <v>0</v>
      </c>
      <c r="K28" s="1">
        <f>IFERROR((VLOOKUP($A28,delibe,12,0)*(Físico!J28)),0)</f>
        <v>0</v>
      </c>
      <c r="L28" s="1">
        <f>IFERROR((VLOOKUP($A28,delibe,12,0)*(Físico!K28)),0)</f>
        <v>0</v>
      </c>
      <c r="M28" s="1">
        <f>IFERROR((VLOOKUP($A28,delibe,12,0)*(Físico!L28)),0)</f>
        <v>0</v>
      </c>
      <c r="N28" s="1">
        <f>IFERROR((VLOOKUP($A28,delibe,12,0)*(Físico!M28)),0)</f>
        <v>0</v>
      </c>
      <c r="O28" s="1">
        <f>IFERROR((VLOOKUP($A28,delibe,12,0)*(Físico!N28)),0)</f>
        <v>0</v>
      </c>
      <c r="P28" s="1">
        <f>IFERROR((VLOOKUP($A28,delibe,12,0)*(Físico!O28)),0)</f>
        <v>0</v>
      </c>
      <c r="Q28" s="1">
        <f>IFERROR((VLOOKUP($A28,delibe,12,0)*(Físico!P28)),0)</f>
        <v>0</v>
      </c>
      <c r="R28" s="1">
        <f>IFERROR((VLOOKUP($A28,delibe,12,0)*(Físico!Q28)),0)</f>
        <v>0</v>
      </c>
      <c r="S28" s="1">
        <f>IFERROR((VLOOKUP($A28,delibe,12,0)*(Físico!R28)),0)</f>
        <v>0</v>
      </c>
      <c r="T28" s="1">
        <f>IFERROR((VLOOKUP($A28,delibe,12,0)*(Físico!S28)),0)</f>
        <v>0</v>
      </c>
      <c r="U28" s="1">
        <f>IFERROR((VLOOKUP($A28,delibe,12,0)*(Físico!T28)),0)</f>
        <v>0</v>
      </c>
      <c r="V28" s="1">
        <f>IFERROR((VLOOKUP($A28,delibe,12,0)*(Físico!U28)),0)</f>
        <v>0</v>
      </c>
      <c r="W28" s="1">
        <f>IFERROR((VLOOKUP($A28,delibe,12,0)*(Físico!V28)),0)</f>
        <v>0</v>
      </c>
      <c r="X28" s="1">
        <f t="shared" si="1"/>
        <v>0</v>
      </c>
    </row>
    <row r="29" spans="1:24" x14ac:dyDescent="0.25">
      <c r="A29">
        <f t="shared" si="0"/>
        <v>407040170</v>
      </c>
      <c r="B29" t="s">
        <v>59</v>
      </c>
      <c r="C29" s="1">
        <f>IFERROR((VLOOKUP($A29,delibe,12,0)*(Físico!B29)),0)</f>
        <v>0</v>
      </c>
      <c r="D29" s="1">
        <f>IFERROR((VLOOKUP($A29,delibe,12,0)*(Físico!C29)),0)</f>
        <v>0</v>
      </c>
      <c r="E29" s="1">
        <f>IFERROR((VLOOKUP($A29,delibe,12,0)*(Físico!D29)),0)</f>
        <v>0</v>
      </c>
      <c r="F29" s="1">
        <f>IFERROR((VLOOKUP($A29,delibe,12,0)*(Físico!E29)),0)</f>
        <v>0</v>
      </c>
      <c r="G29" s="1">
        <f>IFERROR((VLOOKUP($A29,delibe,12,0)*(Físico!F29)),0)</f>
        <v>0</v>
      </c>
      <c r="H29" s="1">
        <f>IFERROR((VLOOKUP($A29,delibe,12,0)*(Físico!G29)),0)</f>
        <v>0</v>
      </c>
      <c r="I29" s="1">
        <f>IFERROR((VLOOKUP($A29,delibe,12,0)*(Físico!H29)),0)</f>
        <v>0</v>
      </c>
      <c r="J29" s="1">
        <f>IFERROR((VLOOKUP($A29,delibe,12,0)*(Físico!I29)),0)</f>
        <v>0</v>
      </c>
      <c r="K29" s="1">
        <f>IFERROR((VLOOKUP($A29,delibe,12,0)*(Físico!J29)),0)</f>
        <v>0</v>
      </c>
      <c r="L29" s="1">
        <f>IFERROR((VLOOKUP($A29,delibe,12,0)*(Físico!K29)),0)</f>
        <v>0</v>
      </c>
      <c r="M29" s="1">
        <f>IFERROR((VLOOKUP($A29,delibe,12,0)*(Físico!L29)),0)</f>
        <v>0</v>
      </c>
      <c r="N29" s="1">
        <f>IFERROR((VLOOKUP($A29,delibe,12,0)*(Físico!M29)),0)</f>
        <v>0</v>
      </c>
      <c r="O29" s="1">
        <f>IFERROR((VLOOKUP($A29,delibe,12,0)*(Físico!N29)),0)</f>
        <v>0</v>
      </c>
      <c r="P29" s="1">
        <f>IFERROR((VLOOKUP($A29,delibe,12,0)*(Físico!O29)),0)</f>
        <v>0</v>
      </c>
      <c r="Q29" s="1">
        <f>IFERROR((VLOOKUP($A29,delibe,12,0)*(Físico!P29)),0)</f>
        <v>0</v>
      </c>
      <c r="R29" s="1">
        <f>IFERROR((VLOOKUP($A29,delibe,12,0)*(Físico!Q29)),0)</f>
        <v>0</v>
      </c>
      <c r="S29" s="1">
        <f>IFERROR((VLOOKUP($A29,delibe,12,0)*(Físico!R29)),0)</f>
        <v>0</v>
      </c>
      <c r="T29" s="1">
        <f>IFERROR((VLOOKUP($A29,delibe,12,0)*(Físico!S29)),0)</f>
        <v>0</v>
      </c>
      <c r="U29" s="1">
        <f>IFERROR((VLOOKUP($A29,delibe,12,0)*(Físico!T29)),0)</f>
        <v>0</v>
      </c>
      <c r="V29" s="1">
        <f>IFERROR((VLOOKUP($A29,delibe,12,0)*(Físico!U29)),0)</f>
        <v>0</v>
      </c>
      <c r="W29" s="1">
        <f>IFERROR((VLOOKUP($A29,delibe,12,0)*(Físico!V29)),0)</f>
        <v>0</v>
      </c>
      <c r="X29" s="1">
        <f t="shared" si="1"/>
        <v>0</v>
      </c>
    </row>
    <row r="30" spans="1:24" x14ac:dyDescent="0.25">
      <c r="A30">
        <f t="shared" si="0"/>
        <v>408010215</v>
      </c>
      <c r="B30" t="s">
        <v>60</v>
      </c>
      <c r="C30" s="1">
        <f>IFERROR((VLOOKUP($A30,delibe,12,0)*(Físico!B30)),0)</f>
        <v>0</v>
      </c>
      <c r="D30" s="1">
        <f>IFERROR((VLOOKUP($A30,delibe,12,0)*(Físico!C30)),0)</f>
        <v>0</v>
      </c>
      <c r="E30" s="1">
        <f>IFERROR((VLOOKUP($A30,delibe,12,0)*(Físico!D30)),0)</f>
        <v>0</v>
      </c>
      <c r="F30" s="1">
        <f>IFERROR((VLOOKUP($A30,delibe,12,0)*(Físico!E30)),0)</f>
        <v>0</v>
      </c>
      <c r="G30" s="1">
        <f>IFERROR((VLOOKUP($A30,delibe,12,0)*(Físico!F30)),0)</f>
        <v>0</v>
      </c>
      <c r="H30" s="1">
        <f>IFERROR((VLOOKUP($A30,delibe,12,0)*(Físico!G30)),0)</f>
        <v>0</v>
      </c>
      <c r="I30" s="1">
        <f>IFERROR((VLOOKUP($A30,delibe,12,0)*(Físico!H30)),0)</f>
        <v>0</v>
      </c>
      <c r="J30" s="1">
        <f>IFERROR((VLOOKUP($A30,delibe,12,0)*(Físico!I30)),0)</f>
        <v>0</v>
      </c>
      <c r="K30" s="1">
        <f>IFERROR((VLOOKUP($A30,delibe,12,0)*(Físico!J30)),0)</f>
        <v>0</v>
      </c>
      <c r="L30" s="1">
        <f>IFERROR((VLOOKUP($A30,delibe,12,0)*(Físico!K30)),0)</f>
        <v>0</v>
      </c>
      <c r="M30" s="1">
        <f>IFERROR((VLOOKUP($A30,delibe,12,0)*(Físico!L30)),0)</f>
        <v>0</v>
      </c>
      <c r="N30" s="1">
        <f>IFERROR((VLOOKUP($A30,delibe,12,0)*(Físico!M30)),0)</f>
        <v>0</v>
      </c>
      <c r="O30" s="1">
        <f>IFERROR((VLOOKUP($A30,delibe,12,0)*(Físico!N30)),0)</f>
        <v>0</v>
      </c>
      <c r="P30" s="1">
        <f>IFERROR((VLOOKUP($A30,delibe,12,0)*(Físico!O30)),0)</f>
        <v>0</v>
      </c>
      <c r="Q30" s="1">
        <f>IFERROR((VLOOKUP($A30,delibe,12,0)*(Físico!P30)),0)</f>
        <v>0</v>
      </c>
      <c r="R30" s="1">
        <f>IFERROR((VLOOKUP($A30,delibe,12,0)*(Físico!Q30)),0)</f>
        <v>0</v>
      </c>
      <c r="S30" s="1">
        <f>IFERROR((VLOOKUP($A30,delibe,12,0)*(Físico!R30)),0)</f>
        <v>0</v>
      </c>
      <c r="T30" s="1">
        <f>IFERROR((VLOOKUP($A30,delibe,12,0)*(Físico!S30)),0)</f>
        <v>0</v>
      </c>
      <c r="U30" s="1">
        <f>IFERROR((VLOOKUP($A30,delibe,12,0)*(Físico!T30)),0)</f>
        <v>0</v>
      </c>
      <c r="V30" s="1">
        <f>IFERROR((VLOOKUP($A30,delibe,12,0)*(Físico!U30)),0)</f>
        <v>0</v>
      </c>
      <c r="W30" s="1">
        <f>IFERROR((VLOOKUP($A30,delibe,12,0)*(Físico!V30)),0)</f>
        <v>0</v>
      </c>
      <c r="X30" s="1">
        <f t="shared" si="1"/>
        <v>0</v>
      </c>
    </row>
    <row r="31" spans="1:24" x14ac:dyDescent="0.25">
      <c r="A31">
        <f t="shared" si="0"/>
        <v>408030062</v>
      </c>
      <c r="B31" t="s">
        <v>61</v>
      </c>
      <c r="C31" s="1">
        <f>IFERROR((VLOOKUP($A31,delibe,12,0)*(Físico!B31)),0)</f>
        <v>0</v>
      </c>
      <c r="D31" s="1">
        <f>IFERROR((VLOOKUP($A31,delibe,12,0)*(Físico!C31)),0)</f>
        <v>0</v>
      </c>
      <c r="E31" s="1">
        <f>IFERROR((VLOOKUP($A31,delibe,12,0)*(Físico!D31)),0)</f>
        <v>0</v>
      </c>
      <c r="F31" s="1">
        <f>IFERROR((VLOOKUP($A31,delibe,12,0)*(Físico!E31)),0)</f>
        <v>0</v>
      </c>
      <c r="G31" s="1">
        <f>IFERROR((VLOOKUP($A31,delibe,12,0)*(Físico!F31)),0)</f>
        <v>0</v>
      </c>
      <c r="H31" s="1">
        <f>IFERROR((VLOOKUP($A31,delibe,12,0)*(Físico!G31)),0)</f>
        <v>0</v>
      </c>
      <c r="I31" s="1">
        <f>IFERROR((VLOOKUP($A31,delibe,12,0)*(Físico!H31)),0)</f>
        <v>0</v>
      </c>
      <c r="J31" s="1">
        <f>IFERROR((VLOOKUP($A31,delibe,12,0)*(Físico!I31)),0)</f>
        <v>0</v>
      </c>
      <c r="K31" s="1">
        <f>IFERROR((VLOOKUP($A31,delibe,12,0)*(Físico!J31)),0)</f>
        <v>0</v>
      </c>
      <c r="L31" s="1">
        <f>IFERROR((VLOOKUP($A31,delibe,12,0)*(Físico!K31)),0)</f>
        <v>0</v>
      </c>
      <c r="M31" s="1">
        <f>IFERROR((VLOOKUP($A31,delibe,12,0)*(Físico!L31)),0)</f>
        <v>0</v>
      </c>
      <c r="N31" s="1">
        <f>IFERROR((VLOOKUP($A31,delibe,12,0)*(Físico!M31)),0)</f>
        <v>0</v>
      </c>
      <c r="O31" s="1">
        <f>IFERROR((VLOOKUP($A31,delibe,12,0)*(Físico!N31)),0)</f>
        <v>0</v>
      </c>
      <c r="P31" s="1">
        <f>IFERROR((VLOOKUP($A31,delibe,12,0)*(Físico!O31)),0)</f>
        <v>0</v>
      </c>
      <c r="Q31" s="1">
        <f>IFERROR((VLOOKUP($A31,delibe,12,0)*(Físico!P31)),0)</f>
        <v>0</v>
      </c>
      <c r="R31" s="1">
        <f>IFERROR((VLOOKUP($A31,delibe,12,0)*(Físico!Q31)),0)</f>
        <v>0</v>
      </c>
      <c r="S31" s="1">
        <f>IFERROR((VLOOKUP($A31,delibe,12,0)*(Físico!R31)),0)</f>
        <v>0</v>
      </c>
      <c r="T31" s="1">
        <f>IFERROR((VLOOKUP($A31,delibe,12,0)*(Físico!S31)),0)</f>
        <v>0</v>
      </c>
      <c r="U31" s="1">
        <f>IFERROR((VLOOKUP($A31,delibe,12,0)*(Físico!T31)),0)</f>
        <v>0</v>
      </c>
      <c r="V31" s="1">
        <f>IFERROR((VLOOKUP($A31,delibe,12,0)*(Físico!U31)),0)</f>
        <v>0</v>
      </c>
      <c r="W31" s="1">
        <f>IFERROR((VLOOKUP($A31,delibe,12,0)*(Físico!V31)),0)</f>
        <v>0</v>
      </c>
      <c r="X31" s="1">
        <f t="shared" si="1"/>
        <v>0</v>
      </c>
    </row>
    <row r="32" spans="1:24" x14ac:dyDescent="0.25">
      <c r="A32">
        <f t="shared" si="0"/>
        <v>408030119</v>
      </c>
      <c r="B32" t="s">
        <v>62</v>
      </c>
      <c r="C32" s="1">
        <f>IFERROR((VLOOKUP($A32,delibe,12,0)*(Físico!B32)),0)</f>
        <v>0</v>
      </c>
      <c r="D32" s="1">
        <f>IFERROR((VLOOKUP($A32,delibe,12,0)*(Físico!C32)),0)</f>
        <v>0</v>
      </c>
      <c r="E32" s="1">
        <f>IFERROR((VLOOKUP($A32,delibe,12,0)*(Físico!D32)),0)</f>
        <v>0</v>
      </c>
      <c r="F32" s="1">
        <f>IFERROR((VLOOKUP($A32,delibe,12,0)*(Físico!E32)),0)</f>
        <v>0</v>
      </c>
      <c r="G32" s="1">
        <f>IFERROR((VLOOKUP($A32,delibe,12,0)*(Físico!F32)),0)</f>
        <v>0</v>
      </c>
      <c r="H32" s="1">
        <f>IFERROR((VLOOKUP($A32,delibe,12,0)*(Físico!G32)),0)</f>
        <v>0</v>
      </c>
      <c r="I32" s="1">
        <f>IFERROR((VLOOKUP($A32,delibe,12,0)*(Físico!H32)),0)</f>
        <v>0</v>
      </c>
      <c r="J32" s="1">
        <f>IFERROR((VLOOKUP($A32,delibe,12,0)*(Físico!I32)),0)</f>
        <v>0</v>
      </c>
      <c r="K32" s="1">
        <f>IFERROR((VLOOKUP($A32,delibe,12,0)*(Físico!J32)),0)</f>
        <v>0</v>
      </c>
      <c r="L32" s="1">
        <f>IFERROR((VLOOKUP($A32,delibe,12,0)*(Físico!K32)),0)</f>
        <v>0</v>
      </c>
      <c r="M32" s="1">
        <f>IFERROR((VLOOKUP($A32,delibe,12,0)*(Físico!L32)),0)</f>
        <v>0</v>
      </c>
      <c r="N32" s="1">
        <f>IFERROR((VLOOKUP($A32,delibe,12,0)*(Físico!M32)),0)</f>
        <v>0</v>
      </c>
      <c r="O32" s="1">
        <f>IFERROR((VLOOKUP($A32,delibe,12,0)*(Físico!N32)),0)</f>
        <v>0</v>
      </c>
      <c r="P32" s="1">
        <f>IFERROR((VLOOKUP($A32,delibe,12,0)*(Físico!O32)),0)</f>
        <v>0</v>
      </c>
      <c r="Q32" s="1">
        <f>IFERROR((VLOOKUP($A32,delibe,12,0)*(Físico!P32)),0)</f>
        <v>0</v>
      </c>
      <c r="R32" s="1">
        <f>IFERROR((VLOOKUP($A32,delibe,12,0)*(Físico!Q32)),0)</f>
        <v>0</v>
      </c>
      <c r="S32" s="1">
        <f>IFERROR((VLOOKUP($A32,delibe,12,0)*(Físico!R32)),0)</f>
        <v>0</v>
      </c>
      <c r="T32" s="1">
        <f>IFERROR((VLOOKUP($A32,delibe,12,0)*(Físico!S32)),0)</f>
        <v>0</v>
      </c>
      <c r="U32" s="1">
        <f>IFERROR((VLOOKUP($A32,delibe,12,0)*(Físico!T32)),0)</f>
        <v>0</v>
      </c>
      <c r="V32" s="1">
        <f>IFERROR((VLOOKUP($A32,delibe,12,0)*(Físico!U32)),0)</f>
        <v>0</v>
      </c>
      <c r="W32" s="1">
        <f>IFERROR((VLOOKUP($A32,delibe,12,0)*(Físico!V32)),0)</f>
        <v>0</v>
      </c>
      <c r="X32" s="1">
        <f t="shared" si="1"/>
        <v>0</v>
      </c>
    </row>
    <row r="33" spans="1:24" x14ac:dyDescent="0.25">
      <c r="A33">
        <f t="shared" si="0"/>
        <v>408040092</v>
      </c>
      <c r="B33" t="s">
        <v>63</v>
      </c>
      <c r="C33" s="1">
        <f>IFERROR((VLOOKUP($A33,delibe,12,0)*(Físico!B33)),0)</f>
        <v>0</v>
      </c>
      <c r="D33" s="1">
        <f>IFERROR((VLOOKUP($A33,delibe,12,0)*(Físico!C33)),0)</f>
        <v>0</v>
      </c>
      <c r="E33" s="1">
        <f>IFERROR((VLOOKUP($A33,delibe,12,0)*(Físico!D33)),0)</f>
        <v>0</v>
      </c>
      <c r="F33" s="1">
        <f>IFERROR((VLOOKUP($A33,delibe,12,0)*(Físico!E33)),0)</f>
        <v>0</v>
      </c>
      <c r="G33" s="1">
        <f>IFERROR((VLOOKUP($A33,delibe,12,0)*(Físico!F33)),0)</f>
        <v>0</v>
      </c>
      <c r="H33" s="1">
        <f>IFERROR((VLOOKUP($A33,delibe,12,0)*(Físico!G33)),0)</f>
        <v>0</v>
      </c>
      <c r="I33" s="1">
        <f>IFERROR((VLOOKUP($A33,delibe,12,0)*(Físico!H33)),0)</f>
        <v>0</v>
      </c>
      <c r="J33" s="1">
        <f>IFERROR((VLOOKUP($A33,delibe,12,0)*(Físico!I33)),0)</f>
        <v>0</v>
      </c>
      <c r="K33" s="1">
        <f>IFERROR((VLOOKUP($A33,delibe,12,0)*(Físico!J33)),0)</f>
        <v>0</v>
      </c>
      <c r="L33" s="1">
        <f>IFERROR((VLOOKUP($A33,delibe,12,0)*(Físico!K33)),0)</f>
        <v>0</v>
      </c>
      <c r="M33" s="1">
        <f>IFERROR((VLOOKUP($A33,delibe,12,0)*(Físico!L33)),0)</f>
        <v>0</v>
      </c>
      <c r="N33" s="1">
        <f>IFERROR((VLOOKUP($A33,delibe,12,0)*(Físico!M33)),0)</f>
        <v>0</v>
      </c>
      <c r="O33" s="1">
        <f>IFERROR((VLOOKUP($A33,delibe,12,0)*(Físico!N33)),0)</f>
        <v>0</v>
      </c>
      <c r="P33" s="1">
        <f>IFERROR((VLOOKUP($A33,delibe,12,0)*(Físico!O33)),0)</f>
        <v>0</v>
      </c>
      <c r="Q33" s="1">
        <f>IFERROR((VLOOKUP($A33,delibe,12,0)*(Físico!P33)),0)</f>
        <v>0</v>
      </c>
      <c r="R33" s="1">
        <f>IFERROR((VLOOKUP($A33,delibe,12,0)*(Físico!Q33)),0)</f>
        <v>0</v>
      </c>
      <c r="S33" s="1">
        <f>IFERROR((VLOOKUP($A33,delibe,12,0)*(Físico!R33)),0)</f>
        <v>0</v>
      </c>
      <c r="T33" s="1">
        <f>IFERROR((VLOOKUP($A33,delibe,12,0)*(Físico!S33)),0)</f>
        <v>0</v>
      </c>
      <c r="U33" s="1">
        <f>IFERROR((VLOOKUP($A33,delibe,12,0)*(Físico!T33)),0)</f>
        <v>0</v>
      </c>
      <c r="V33" s="1">
        <f>IFERROR((VLOOKUP($A33,delibe,12,0)*(Físico!U33)),0)</f>
        <v>0</v>
      </c>
      <c r="W33" s="1">
        <f>IFERROR((VLOOKUP($A33,delibe,12,0)*(Físico!V33)),0)</f>
        <v>0</v>
      </c>
      <c r="X33" s="1">
        <f t="shared" si="1"/>
        <v>0</v>
      </c>
    </row>
    <row r="34" spans="1:24" x14ac:dyDescent="0.25">
      <c r="A34">
        <f t="shared" si="0"/>
        <v>408050888</v>
      </c>
      <c r="B34" t="s">
        <v>64</v>
      </c>
      <c r="C34" s="1">
        <f>IFERROR((VLOOKUP($A34,delibe,12,0)*(Físico!B34)),0)</f>
        <v>0</v>
      </c>
      <c r="D34" s="1">
        <f>IFERROR((VLOOKUP($A34,delibe,12,0)*(Físico!C34)),0)</f>
        <v>0</v>
      </c>
      <c r="E34" s="1">
        <f>IFERROR((VLOOKUP($A34,delibe,12,0)*(Físico!D34)),0)</f>
        <v>0</v>
      </c>
      <c r="F34" s="1">
        <f>IFERROR((VLOOKUP($A34,delibe,12,0)*(Físico!E34)),0)</f>
        <v>0</v>
      </c>
      <c r="G34" s="1">
        <f>IFERROR((VLOOKUP($A34,delibe,12,0)*(Físico!F34)),0)</f>
        <v>0</v>
      </c>
      <c r="H34" s="1">
        <f>IFERROR((VLOOKUP($A34,delibe,12,0)*(Físico!G34)),0)</f>
        <v>0</v>
      </c>
      <c r="I34" s="1">
        <f>IFERROR((VLOOKUP($A34,delibe,12,0)*(Físico!H34)),0)</f>
        <v>0</v>
      </c>
      <c r="J34" s="1">
        <f>IFERROR((VLOOKUP($A34,delibe,12,0)*(Físico!I34)),0)</f>
        <v>0</v>
      </c>
      <c r="K34" s="1">
        <f>IFERROR((VLOOKUP($A34,delibe,12,0)*(Físico!J34)),0)</f>
        <v>0</v>
      </c>
      <c r="L34" s="1">
        <f>IFERROR((VLOOKUP($A34,delibe,12,0)*(Físico!K34)),0)</f>
        <v>0</v>
      </c>
      <c r="M34" s="1">
        <f>IFERROR((VLOOKUP($A34,delibe,12,0)*(Físico!L34)),0)</f>
        <v>0</v>
      </c>
      <c r="N34" s="1">
        <f>IFERROR((VLOOKUP($A34,delibe,12,0)*(Físico!M34)),0)</f>
        <v>0</v>
      </c>
      <c r="O34" s="1">
        <f>IFERROR((VLOOKUP($A34,delibe,12,0)*(Físico!N34)),0)</f>
        <v>0</v>
      </c>
      <c r="P34" s="1">
        <f>IFERROR((VLOOKUP($A34,delibe,12,0)*(Físico!O34)),0)</f>
        <v>0</v>
      </c>
      <c r="Q34" s="1">
        <f>IFERROR((VLOOKUP($A34,delibe,12,0)*(Físico!P34)),0)</f>
        <v>0</v>
      </c>
      <c r="R34" s="1">
        <f>IFERROR((VLOOKUP($A34,delibe,12,0)*(Físico!Q34)),0)</f>
        <v>0</v>
      </c>
      <c r="S34" s="1">
        <f>IFERROR((VLOOKUP($A34,delibe,12,0)*(Físico!R34)),0)</f>
        <v>0</v>
      </c>
      <c r="T34" s="1">
        <f>IFERROR((VLOOKUP($A34,delibe,12,0)*(Físico!S34)),0)</f>
        <v>0</v>
      </c>
      <c r="U34" s="1">
        <f>IFERROR((VLOOKUP($A34,delibe,12,0)*(Físico!T34)),0)</f>
        <v>0</v>
      </c>
      <c r="V34" s="1">
        <f>IFERROR((VLOOKUP($A34,delibe,12,0)*(Físico!U34)),0)</f>
        <v>0</v>
      </c>
      <c r="W34" s="1">
        <f>IFERROR((VLOOKUP($A34,delibe,12,0)*(Físico!V34)),0)</f>
        <v>0</v>
      </c>
      <c r="X34" s="1">
        <f t="shared" si="1"/>
        <v>0</v>
      </c>
    </row>
    <row r="35" spans="1:24" x14ac:dyDescent="0.25">
      <c r="A35">
        <f t="shared" si="0"/>
        <v>408060352</v>
      </c>
      <c r="B35" t="s">
        <v>65</v>
      </c>
      <c r="C35" s="1">
        <f>IFERROR((VLOOKUP($A35,delibe,12,0)*(Físico!B35)),0)</f>
        <v>0</v>
      </c>
      <c r="D35" s="1">
        <f>IFERROR((VLOOKUP($A35,delibe,12,0)*(Físico!C35)),0)</f>
        <v>0</v>
      </c>
      <c r="E35" s="1">
        <f>IFERROR((VLOOKUP($A35,delibe,12,0)*(Físico!D35)),0)</f>
        <v>606.64</v>
      </c>
      <c r="F35" s="1">
        <f>IFERROR((VLOOKUP($A35,delibe,12,0)*(Físico!E35)),0)</f>
        <v>1516.6</v>
      </c>
      <c r="G35" s="1">
        <f>IFERROR((VLOOKUP($A35,delibe,12,0)*(Físico!F35)),0)</f>
        <v>0</v>
      </c>
      <c r="H35" s="1">
        <f>IFERROR((VLOOKUP($A35,delibe,12,0)*(Físico!G35)),0)</f>
        <v>0</v>
      </c>
      <c r="I35" s="1">
        <f>IFERROR((VLOOKUP($A35,delibe,12,0)*(Físico!H35)),0)</f>
        <v>0</v>
      </c>
      <c r="J35" s="1">
        <f>IFERROR((VLOOKUP($A35,delibe,12,0)*(Físico!I35)),0)</f>
        <v>0</v>
      </c>
      <c r="K35" s="1">
        <f>IFERROR((VLOOKUP($A35,delibe,12,0)*(Físico!J35)),0)</f>
        <v>0</v>
      </c>
      <c r="L35" s="1">
        <f>IFERROR((VLOOKUP($A35,delibe,12,0)*(Físico!K35)),0)</f>
        <v>0</v>
      </c>
      <c r="M35" s="1">
        <f>IFERROR((VLOOKUP($A35,delibe,12,0)*(Físico!L35)),0)</f>
        <v>0</v>
      </c>
      <c r="N35" s="1">
        <f>IFERROR((VLOOKUP($A35,delibe,12,0)*(Físico!M35)),0)</f>
        <v>0</v>
      </c>
      <c r="O35" s="1">
        <f>IFERROR((VLOOKUP($A35,delibe,12,0)*(Físico!N35)),0)</f>
        <v>0</v>
      </c>
      <c r="P35" s="1">
        <f>IFERROR((VLOOKUP($A35,delibe,12,0)*(Físico!O35)),0)</f>
        <v>0</v>
      </c>
      <c r="Q35" s="1">
        <f>IFERROR((VLOOKUP($A35,delibe,12,0)*(Físico!P35)),0)</f>
        <v>0</v>
      </c>
      <c r="R35" s="1">
        <f>IFERROR((VLOOKUP($A35,delibe,12,0)*(Físico!Q35)),0)</f>
        <v>0</v>
      </c>
      <c r="S35" s="1">
        <f>IFERROR((VLOOKUP($A35,delibe,12,0)*(Físico!R35)),0)</f>
        <v>303.32</v>
      </c>
      <c r="T35" s="1">
        <f>IFERROR((VLOOKUP($A35,delibe,12,0)*(Físico!S35)),0)</f>
        <v>0</v>
      </c>
      <c r="U35" s="1">
        <f>IFERROR((VLOOKUP($A35,delibe,12,0)*(Físico!T35)),0)</f>
        <v>0</v>
      </c>
      <c r="V35" s="1">
        <f>IFERROR((VLOOKUP($A35,delibe,12,0)*(Físico!U35)),0)</f>
        <v>0</v>
      </c>
      <c r="W35" s="1">
        <f>IFERROR((VLOOKUP($A35,delibe,12,0)*(Físico!V35)),0)</f>
        <v>0</v>
      </c>
      <c r="X35" s="1">
        <f t="shared" si="1"/>
        <v>2426.56</v>
      </c>
    </row>
    <row r="36" spans="1:24" x14ac:dyDescent="0.25">
      <c r="A36">
        <f t="shared" si="0"/>
        <v>408060379</v>
      </c>
      <c r="B36" t="s">
        <v>66</v>
      </c>
      <c r="C36" s="1">
        <f>IFERROR((VLOOKUP($A36,delibe,12,0)*(Físico!B36)),0)</f>
        <v>0</v>
      </c>
      <c r="D36" s="1">
        <f>IFERROR((VLOOKUP($A36,delibe,12,0)*(Físico!C36)),0)</f>
        <v>0</v>
      </c>
      <c r="E36" s="1">
        <f>IFERROR((VLOOKUP($A36,delibe,12,0)*(Físico!D36)),0)</f>
        <v>0</v>
      </c>
      <c r="F36" s="1">
        <f>IFERROR((VLOOKUP($A36,delibe,12,0)*(Físico!E36)),0)</f>
        <v>450.32</v>
      </c>
      <c r="G36" s="1">
        <f>IFERROR((VLOOKUP($A36,delibe,12,0)*(Físico!F36)),0)</f>
        <v>0</v>
      </c>
      <c r="H36" s="1">
        <f>IFERROR((VLOOKUP($A36,delibe,12,0)*(Físico!G36)),0)</f>
        <v>0</v>
      </c>
      <c r="I36" s="1">
        <f>IFERROR((VLOOKUP($A36,delibe,12,0)*(Físico!H36)),0)</f>
        <v>0</v>
      </c>
      <c r="J36" s="1">
        <f>IFERROR((VLOOKUP($A36,delibe,12,0)*(Físico!I36)),0)</f>
        <v>0</v>
      </c>
      <c r="K36" s="1">
        <f>IFERROR((VLOOKUP($A36,delibe,12,0)*(Físico!J36)),0)</f>
        <v>0</v>
      </c>
      <c r="L36" s="1">
        <f>IFERROR((VLOOKUP($A36,delibe,12,0)*(Físico!K36)),0)</f>
        <v>0</v>
      </c>
      <c r="M36" s="1">
        <f>IFERROR((VLOOKUP($A36,delibe,12,0)*(Físico!L36)),0)</f>
        <v>0</v>
      </c>
      <c r="N36" s="1">
        <f>IFERROR((VLOOKUP($A36,delibe,12,0)*(Físico!M36)),0)</f>
        <v>0</v>
      </c>
      <c r="O36" s="1">
        <f>IFERROR((VLOOKUP($A36,delibe,12,0)*(Físico!N36)),0)</f>
        <v>0</v>
      </c>
      <c r="P36" s="1">
        <f>IFERROR((VLOOKUP($A36,delibe,12,0)*(Físico!O36)),0)</f>
        <v>0</v>
      </c>
      <c r="Q36" s="1">
        <f>IFERROR((VLOOKUP($A36,delibe,12,0)*(Físico!P36)),0)</f>
        <v>0</v>
      </c>
      <c r="R36" s="1">
        <f>IFERROR((VLOOKUP($A36,delibe,12,0)*(Físico!Q36)),0)</f>
        <v>0</v>
      </c>
      <c r="S36" s="1">
        <f>IFERROR((VLOOKUP($A36,delibe,12,0)*(Físico!R36)),0)</f>
        <v>0</v>
      </c>
      <c r="T36" s="1">
        <f>IFERROR((VLOOKUP($A36,delibe,12,0)*(Físico!S36)),0)</f>
        <v>0</v>
      </c>
      <c r="U36" s="1">
        <f>IFERROR((VLOOKUP($A36,delibe,12,0)*(Físico!T36)),0)</f>
        <v>0</v>
      </c>
      <c r="V36" s="1">
        <f>IFERROR((VLOOKUP($A36,delibe,12,0)*(Físico!U36)),0)</f>
        <v>0</v>
      </c>
      <c r="W36" s="1">
        <f>IFERROR((VLOOKUP($A36,delibe,12,0)*(Físico!V36)),0)</f>
        <v>0</v>
      </c>
      <c r="X36" s="1">
        <f t="shared" si="1"/>
        <v>450.32</v>
      </c>
    </row>
    <row r="37" spans="1:24" x14ac:dyDescent="0.25">
      <c r="A37">
        <f t="shared" si="0"/>
        <v>409010065</v>
      </c>
      <c r="B37" t="s">
        <v>67</v>
      </c>
      <c r="C37" s="1">
        <f>IFERROR((VLOOKUP($A37,delibe,12,0)*(Físico!B37)),0)</f>
        <v>0</v>
      </c>
      <c r="D37" s="1">
        <f>IFERROR((VLOOKUP($A37,delibe,12,0)*(Físico!C37)),0)</f>
        <v>0</v>
      </c>
      <c r="E37" s="1">
        <f>IFERROR((VLOOKUP($A37,delibe,12,0)*(Físico!D37)),0)</f>
        <v>0</v>
      </c>
      <c r="F37" s="1">
        <f>IFERROR((VLOOKUP($A37,delibe,12,0)*(Físico!E37)),0)</f>
        <v>0</v>
      </c>
      <c r="G37" s="1">
        <f>IFERROR((VLOOKUP($A37,delibe,12,0)*(Físico!F37)),0)</f>
        <v>0</v>
      </c>
      <c r="H37" s="1">
        <f>IFERROR((VLOOKUP($A37,delibe,12,0)*(Físico!G37)),0)</f>
        <v>0</v>
      </c>
      <c r="I37" s="1">
        <f>IFERROR((VLOOKUP($A37,delibe,12,0)*(Físico!H37)),0)</f>
        <v>0</v>
      </c>
      <c r="J37" s="1">
        <f>IFERROR((VLOOKUP($A37,delibe,12,0)*(Físico!I37)),0)</f>
        <v>0</v>
      </c>
      <c r="K37" s="1">
        <f>IFERROR((VLOOKUP($A37,delibe,12,0)*(Físico!J37)),0)</f>
        <v>0</v>
      </c>
      <c r="L37" s="1">
        <f>IFERROR((VLOOKUP($A37,delibe,12,0)*(Físico!K37)),0)</f>
        <v>0</v>
      </c>
      <c r="M37" s="1">
        <f>IFERROR((VLOOKUP($A37,delibe,12,0)*(Físico!L37)),0)</f>
        <v>0</v>
      </c>
      <c r="N37" s="1">
        <f>IFERROR((VLOOKUP($A37,delibe,12,0)*(Físico!M37)),0)</f>
        <v>0</v>
      </c>
      <c r="O37" s="1">
        <f>IFERROR((VLOOKUP($A37,delibe,12,0)*(Físico!N37)),0)</f>
        <v>0</v>
      </c>
      <c r="P37" s="1">
        <f>IFERROR((VLOOKUP($A37,delibe,12,0)*(Físico!O37)),0)</f>
        <v>0</v>
      </c>
      <c r="Q37" s="1">
        <f>IFERROR((VLOOKUP($A37,delibe,12,0)*(Físico!P37)),0)</f>
        <v>0</v>
      </c>
      <c r="R37" s="1">
        <f>IFERROR((VLOOKUP($A37,delibe,12,0)*(Físico!Q37)),0)</f>
        <v>0</v>
      </c>
      <c r="S37" s="1">
        <f>IFERROR((VLOOKUP($A37,delibe,12,0)*(Físico!R37)),0)</f>
        <v>0</v>
      </c>
      <c r="T37" s="1">
        <f>IFERROR((VLOOKUP($A37,delibe,12,0)*(Físico!S37)),0)</f>
        <v>0</v>
      </c>
      <c r="U37" s="1">
        <f>IFERROR((VLOOKUP($A37,delibe,12,0)*(Físico!T37)),0)</f>
        <v>0</v>
      </c>
      <c r="V37" s="1">
        <f>IFERROR((VLOOKUP($A37,delibe,12,0)*(Físico!U37)),0)</f>
        <v>0</v>
      </c>
      <c r="W37" s="1">
        <f>IFERROR((VLOOKUP($A37,delibe,12,0)*(Físico!V37)),0)</f>
        <v>0</v>
      </c>
      <c r="X37" s="1">
        <f t="shared" si="1"/>
        <v>0</v>
      </c>
    </row>
    <row r="38" spans="1:24" x14ac:dyDescent="0.25">
      <c r="A38">
        <f t="shared" si="0"/>
        <v>409010294</v>
      </c>
      <c r="B38" t="s">
        <v>68</v>
      </c>
      <c r="C38" s="1">
        <f>IFERROR((VLOOKUP($A38,delibe,12,0)*(Físico!B38)),0)</f>
        <v>0</v>
      </c>
      <c r="D38" s="1">
        <f>IFERROR((VLOOKUP($A38,delibe,12,0)*(Físico!C38)),0)</f>
        <v>0</v>
      </c>
      <c r="E38" s="1">
        <f>IFERROR((VLOOKUP($A38,delibe,12,0)*(Físico!D38)),0)</f>
        <v>0</v>
      </c>
      <c r="F38" s="1">
        <f>IFERROR((VLOOKUP($A38,delibe,12,0)*(Físico!E38)),0)</f>
        <v>0</v>
      </c>
      <c r="G38" s="1">
        <f>IFERROR((VLOOKUP($A38,delibe,12,0)*(Físico!F38)),0)</f>
        <v>0</v>
      </c>
      <c r="H38" s="1">
        <f>IFERROR((VLOOKUP($A38,delibe,12,0)*(Físico!G38)),0)</f>
        <v>0</v>
      </c>
      <c r="I38" s="1">
        <f>IFERROR((VLOOKUP($A38,delibe,12,0)*(Físico!H38)),0)</f>
        <v>0</v>
      </c>
      <c r="J38" s="1">
        <f>IFERROR((VLOOKUP($A38,delibe,12,0)*(Físico!I38)),0)</f>
        <v>0</v>
      </c>
      <c r="K38" s="1">
        <f>IFERROR((VLOOKUP($A38,delibe,12,0)*(Físico!J38)),0)</f>
        <v>0</v>
      </c>
      <c r="L38" s="1">
        <f>IFERROR((VLOOKUP($A38,delibe,12,0)*(Físico!K38)),0)</f>
        <v>0</v>
      </c>
      <c r="M38" s="1">
        <f>IFERROR((VLOOKUP($A38,delibe,12,0)*(Físico!L38)),0)</f>
        <v>0</v>
      </c>
      <c r="N38" s="1">
        <f>IFERROR((VLOOKUP($A38,delibe,12,0)*(Físico!M38)),0)</f>
        <v>0</v>
      </c>
      <c r="O38" s="1">
        <f>IFERROR((VLOOKUP($A38,delibe,12,0)*(Físico!N38)),0)</f>
        <v>0</v>
      </c>
      <c r="P38" s="1">
        <f>IFERROR((VLOOKUP($A38,delibe,12,0)*(Físico!O38)),0)</f>
        <v>0</v>
      </c>
      <c r="Q38" s="1">
        <f>IFERROR((VLOOKUP($A38,delibe,12,0)*(Físico!P38)),0)</f>
        <v>0</v>
      </c>
      <c r="R38" s="1">
        <f>IFERROR((VLOOKUP($A38,delibe,12,0)*(Físico!Q38)),0)</f>
        <v>0</v>
      </c>
      <c r="S38" s="1">
        <f>IFERROR((VLOOKUP($A38,delibe,12,0)*(Físico!R38)),0)</f>
        <v>0</v>
      </c>
      <c r="T38" s="1">
        <f>IFERROR((VLOOKUP($A38,delibe,12,0)*(Físico!S38)),0)</f>
        <v>0</v>
      </c>
      <c r="U38" s="1">
        <f>IFERROR((VLOOKUP($A38,delibe,12,0)*(Físico!T38)),0)</f>
        <v>0</v>
      </c>
      <c r="V38" s="1">
        <f>IFERROR((VLOOKUP($A38,delibe,12,0)*(Físico!U38)),0)</f>
        <v>0</v>
      </c>
      <c r="W38" s="1">
        <f>IFERROR((VLOOKUP($A38,delibe,12,0)*(Físico!V38)),0)</f>
        <v>0</v>
      </c>
      <c r="X38" s="1">
        <f t="shared" si="1"/>
        <v>0</v>
      </c>
    </row>
    <row r="39" spans="1:24" x14ac:dyDescent="0.25">
      <c r="A39">
        <f t="shared" si="0"/>
        <v>409010499</v>
      </c>
      <c r="B39" t="s">
        <v>69</v>
      </c>
      <c r="C39" s="1">
        <f>IFERROR((VLOOKUP($A39,delibe,12,0)*(Físico!B39)),0)</f>
        <v>0</v>
      </c>
      <c r="D39" s="1">
        <f>IFERROR((VLOOKUP($A39,delibe,12,0)*(Físico!C39)),0)</f>
        <v>0</v>
      </c>
      <c r="E39" s="1">
        <f>IFERROR((VLOOKUP($A39,delibe,12,0)*(Físico!D39)),0)</f>
        <v>0</v>
      </c>
      <c r="F39" s="1">
        <f>IFERROR((VLOOKUP($A39,delibe,12,0)*(Físico!E39)),0)</f>
        <v>0</v>
      </c>
      <c r="G39" s="1">
        <f>IFERROR((VLOOKUP($A39,delibe,12,0)*(Físico!F39)),0)</f>
        <v>0</v>
      </c>
      <c r="H39" s="1">
        <f>IFERROR((VLOOKUP($A39,delibe,12,0)*(Físico!G39)),0)</f>
        <v>0</v>
      </c>
      <c r="I39" s="1">
        <f>IFERROR((VLOOKUP($A39,delibe,12,0)*(Físico!H39)),0)</f>
        <v>0</v>
      </c>
      <c r="J39" s="1">
        <f>IFERROR((VLOOKUP($A39,delibe,12,0)*(Físico!I39)),0)</f>
        <v>0</v>
      </c>
      <c r="K39" s="1">
        <f>IFERROR((VLOOKUP($A39,delibe,12,0)*(Físico!J39)),0)</f>
        <v>0</v>
      </c>
      <c r="L39" s="1">
        <f>IFERROR((VLOOKUP($A39,delibe,12,0)*(Físico!K39)),0)</f>
        <v>0</v>
      </c>
      <c r="M39" s="1">
        <f>IFERROR((VLOOKUP($A39,delibe,12,0)*(Físico!L39)),0)</f>
        <v>0</v>
      </c>
      <c r="N39" s="1">
        <f>IFERROR((VLOOKUP($A39,delibe,12,0)*(Físico!M39)),0)</f>
        <v>0</v>
      </c>
      <c r="O39" s="1">
        <f>IFERROR((VLOOKUP($A39,delibe,12,0)*(Físico!N39)),0)</f>
        <v>0</v>
      </c>
      <c r="P39" s="1">
        <f>IFERROR((VLOOKUP($A39,delibe,12,0)*(Físico!O39)),0)</f>
        <v>0</v>
      </c>
      <c r="Q39" s="1">
        <f>IFERROR((VLOOKUP($A39,delibe,12,0)*(Físico!P39)),0)</f>
        <v>0</v>
      </c>
      <c r="R39" s="1">
        <f>IFERROR((VLOOKUP($A39,delibe,12,0)*(Físico!Q39)),0)</f>
        <v>0</v>
      </c>
      <c r="S39" s="1">
        <f>IFERROR((VLOOKUP($A39,delibe,12,0)*(Físico!R39)),0)</f>
        <v>0</v>
      </c>
      <c r="T39" s="1">
        <f>IFERROR((VLOOKUP($A39,delibe,12,0)*(Físico!S39)),0)</f>
        <v>0</v>
      </c>
      <c r="U39" s="1">
        <f>IFERROR((VLOOKUP($A39,delibe,12,0)*(Físico!T39)),0)</f>
        <v>0</v>
      </c>
      <c r="V39" s="1">
        <f>IFERROR((VLOOKUP($A39,delibe,12,0)*(Físico!U39)),0)</f>
        <v>0</v>
      </c>
      <c r="W39" s="1">
        <f>IFERROR((VLOOKUP($A39,delibe,12,0)*(Físico!V39)),0)</f>
        <v>0</v>
      </c>
      <c r="X39" s="1">
        <f t="shared" si="1"/>
        <v>0</v>
      </c>
    </row>
    <row r="40" spans="1:24" x14ac:dyDescent="0.25">
      <c r="A40">
        <f t="shared" si="0"/>
        <v>409010596</v>
      </c>
      <c r="B40" t="s">
        <v>70</v>
      </c>
      <c r="C40" s="1">
        <f>IFERROR((VLOOKUP($A40,delibe,12,0)*(Físico!B40)),0)</f>
        <v>0</v>
      </c>
      <c r="D40" s="1">
        <f>IFERROR((VLOOKUP($A40,delibe,12,0)*(Físico!C40)),0)</f>
        <v>0</v>
      </c>
      <c r="E40" s="1">
        <f>IFERROR((VLOOKUP($A40,delibe,12,0)*(Físico!D40)),0)</f>
        <v>0</v>
      </c>
      <c r="F40" s="1">
        <f>IFERROR((VLOOKUP($A40,delibe,12,0)*(Físico!E40)),0)</f>
        <v>0</v>
      </c>
      <c r="G40" s="1">
        <f>IFERROR((VLOOKUP($A40,delibe,12,0)*(Físico!F40)),0)</f>
        <v>0</v>
      </c>
      <c r="H40" s="1">
        <f>IFERROR((VLOOKUP($A40,delibe,12,0)*(Físico!G40)),0)</f>
        <v>0</v>
      </c>
      <c r="I40" s="1">
        <f>IFERROR((VLOOKUP($A40,delibe,12,0)*(Físico!H40)),0)</f>
        <v>0</v>
      </c>
      <c r="J40" s="1">
        <f>IFERROR((VLOOKUP($A40,delibe,12,0)*(Físico!I40)),0)</f>
        <v>0</v>
      </c>
      <c r="K40" s="1">
        <f>IFERROR((VLOOKUP($A40,delibe,12,0)*(Físico!J40)),0)</f>
        <v>0</v>
      </c>
      <c r="L40" s="1">
        <f>IFERROR((VLOOKUP($A40,delibe,12,0)*(Físico!K40)),0)</f>
        <v>0</v>
      </c>
      <c r="M40" s="1">
        <f>IFERROR((VLOOKUP($A40,delibe,12,0)*(Físico!L40)),0)</f>
        <v>0</v>
      </c>
      <c r="N40" s="1">
        <f>IFERROR((VLOOKUP($A40,delibe,12,0)*(Físico!M40)),0)</f>
        <v>0</v>
      </c>
      <c r="O40" s="1">
        <f>IFERROR((VLOOKUP($A40,delibe,12,0)*(Físico!N40)),0)</f>
        <v>0</v>
      </c>
      <c r="P40" s="1">
        <f>IFERROR((VLOOKUP($A40,delibe,12,0)*(Físico!O40)),0)</f>
        <v>0</v>
      </c>
      <c r="Q40" s="1">
        <f>IFERROR((VLOOKUP($A40,delibe,12,0)*(Físico!P40)),0)</f>
        <v>0</v>
      </c>
      <c r="R40" s="1">
        <f>IFERROR((VLOOKUP($A40,delibe,12,0)*(Físico!Q40)),0)</f>
        <v>0</v>
      </c>
      <c r="S40" s="1">
        <f>IFERROR((VLOOKUP($A40,delibe,12,0)*(Físico!R40)),0)</f>
        <v>0</v>
      </c>
      <c r="T40" s="1">
        <f>IFERROR((VLOOKUP($A40,delibe,12,0)*(Físico!S40)),0)</f>
        <v>0</v>
      </c>
      <c r="U40" s="1">
        <f>IFERROR((VLOOKUP($A40,delibe,12,0)*(Físico!T40)),0)</f>
        <v>0</v>
      </c>
      <c r="V40" s="1">
        <f>IFERROR((VLOOKUP($A40,delibe,12,0)*(Físico!U40)),0)</f>
        <v>0</v>
      </c>
      <c r="W40" s="1">
        <f>IFERROR((VLOOKUP($A40,delibe,12,0)*(Físico!V40)),0)</f>
        <v>0</v>
      </c>
      <c r="X40" s="1">
        <f t="shared" si="1"/>
        <v>0</v>
      </c>
    </row>
    <row r="41" spans="1:24" x14ac:dyDescent="0.25">
      <c r="A41">
        <f t="shared" si="0"/>
        <v>409020176</v>
      </c>
      <c r="B41" t="s">
        <v>71</v>
      </c>
      <c r="C41" s="1">
        <f>IFERROR((VLOOKUP($A41,delibe,12,0)*(Físico!B41)),0)</f>
        <v>0</v>
      </c>
      <c r="D41" s="1">
        <f>IFERROR((VLOOKUP($A41,delibe,12,0)*(Físico!C41)),0)</f>
        <v>0</v>
      </c>
      <c r="E41" s="1">
        <f>IFERROR((VLOOKUP($A41,delibe,12,0)*(Físico!D41)),0)</f>
        <v>0</v>
      </c>
      <c r="F41" s="1">
        <f>IFERROR((VLOOKUP($A41,delibe,12,0)*(Físico!E41)),0)</f>
        <v>0</v>
      </c>
      <c r="G41" s="1">
        <f>IFERROR((VLOOKUP($A41,delibe,12,0)*(Físico!F41)),0)</f>
        <v>0</v>
      </c>
      <c r="H41" s="1">
        <f>IFERROR((VLOOKUP($A41,delibe,12,0)*(Físico!G41)),0)</f>
        <v>0</v>
      </c>
      <c r="I41" s="1">
        <f>IFERROR((VLOOKUP($A41,delibe,12,0)*(Físico!H41)),0)</f>
        <v>0</v>
      </c>
      <c r="J41" s="1">
        <f>IFERROR((VLOOKUP($A41,delibe,12,0)*(Físico!I41)),0)</f>
        <v>0</v>
      </c>
      <c r="K41" s="1">
        <f>IFERROR((VLOOKUP($A41,delibe,12,0)*(Físico!J41)),0)</f>
        <v>0</v>
      </c>
      <c r="L41" s="1">
        <f>IFERROR((VLOOKUP($A41,delibe,12,0)*(Físico!K41)),0)</f>
        <v>0</v>
      </c>
      <c r="M41" s="1">
        <f>IFERROR((VLOOKUP($A41,delibe,12,0)*(Físico!L41)),0)</f>
        <v>0</v>
      </c>
      <c r="N41" s="1">
        <f>IFERROR((VLOOKUP($A41,delibe,12,0)*(Físico!M41)),0)</f>
        <v>0</v>
      </c>
      <c r="O41" s="1">
        <f>IFERROR((VLOOKUP($A41,delibe,12,0)*(Físico!N41)),0)</f>
        <v>0</v>
      </c>
      <c r="P41" s="1">
        <f>IFERROR((VLOOKUP($A41,delibe,12,0)*(Físico!O41)),0)</f>
        <v>0</v>
      </c>
      <c r="Q41" s="1">
        <f>IFERROR((VLOOKUP($A41,delibe,12,0)*(Físico!P41)),0)</f>
        <v>0</v>
      </c>
      <c r="R41" s="1">
        <f>IFERROR((VLOOKUP($A41,delibe,12,0)*(Físico!Q41)),0)</f>
        <v>0</v>
      </c>
      <c r="S41" s="1">
        <f>IFERROR((VLOOKUP($A41,delibe,12,0)*(Físico!R41)),0)</f>
        <v>0</v>
      </c>
      <c r="T41" s="1">
        <f>IFERROR((VLOOKUP($A41,delibe,12,0)*(Físico!S41)),0)</f>
        <v>0</v>
      </c>
      <c r="U41" s="1">
        <f>IFERROR((VLOOKUP($A41,delibe,12,0)*(Físico!T41)),0)</f>
        <v>0</v>
      </c>
      <c r="V41" s="1">
        <f>IFERROR((VLOOKUP($A41,delibe,12,0)*(Físico!U41)),0)</f>
        <v>0</v>
      </c>
      <c r="W41" s="1">
        <f>IFERROR((VLOOKUP($A41,delibe,12,0)*(Físico!V41)),0)</f>
        <v>0</v>
      </c>
      <c r="X41" s="1">
        <f t="shared" si="1"/>
        <v>0</v>
      </c>
    </row>
    <row r="42" spans="1:24" x14ac:dyDescent="0.25">
      <c r="A42">
        <f t="shared" si="0"/>
        <v>409040126</v>
      </c>
      <c r="B42" t="s">
        <v>72</v>
      </c>
      <c r="C42" s="1">
        <f>IFERROR((VLOOKUP($A42,delibe,12,0)*(Físico!B42)),0)</f>
        <v>0</v>
      </c>
      <c r="D42" s="1">
        <f>IFERROR((VLOOKUP($A42,delibe,12,0)*(Físico!C42)),0)</f>
        <v>0</v>
      </c>
      <c r="E42" s="1">
        <f>IFERROR((VLOOKUP($A42,delibe,12,0)*(Físico!D42)),0)</f>
        <v>0</v>
      </c>
      <c r="F42" s="1">
        <f>IFERROR((VLOOKUP($A42,delibe,12,0)*(Físico!E42)),0)</f>
        <v>0</v>
      </c>
      <c r="G42" s="1">
        <f>IFERROR((VLOOKUP($A42,delibe,12,0)*(Físico!F42)),0)</f>
        <v>0</v>
      </c>
      <c r="H42" s="1">
        <f>IFERROR((VLOOKUP($A42,delibe,12,0)*(Físico!G42)),0)</f>
        <v>0</v>
      </c>
      <c r="I42" s="1">
        <f>IFERROR((VLOOKUP($A42,delibe,12,0)*(Físico!H42)),0)</f>
        <v>0</v>
      </c>
      <c r="J42" s="1">
        <f>IFERROR((VLOOKUP($A42,delibe,12,0)*(Físico!I42)),0)</f>
        <v>0</v>
      </c>
      <c r="K42" s="1">
        <f>IFERROR((VLOOKUP($A42,delibe,12,0)*(Físico!J42)),0)</f>
        <v>0</v>
      </c>
      <c r="L42" s="1">
        <f>IFERROR((VLOOKUP($A42,delibe,12,0)*(Físico!K42)),0)</f>
        <v>0</v>
      </c>
      <c r="M42" s="1">
        <f>IFERROR((VLOOKUP($A42,delibe,12,0)*(Físico!L42)),0)</f>
        <v>0</v>
      </c>
      <c r="N42" s="1">
        <f>IFERROR((VLOOKUP($A42,delibe,12,0)*(Físico!M42)),0)</f>
        <v>0</v>
      </c>
      <c r="O42" s="1">
        <f>IFERROR((VLOOKUP($A42,delibe,12,0)*(Físico!N42)),0)</f>
        <v>0</v>
      </c>
      <c r="P42" s="1">
        <f>IFERROR((VLOOKUP($A42,delibe,12,0)*(Físico!O42)),0)</f>
        <v>0</v>
      </c>
      <c r="Q42" s="1">
        <f>IFERROR((VLOOKUP($A42,delibe,12,0)*(Físico!P42)),0)</f>
        <v>0</v>
      </c>
      <c r="R42" s="1">
        <f>IFERROR((VLOOKUP($A42,delibe,12,0)*(Físico!Q42)),0)</f>
        <v>0</v>
      </c>
      <c r="S42" s="1">
        <f>IFERROR((VLOOKUP($A42,delibe,12,0)*(Físico!R42)),0)</f>
        <v>0</v>
      </c>
      <c r="T42" s="1">
        <f>IFERROR((VLOOKUP($A42,delibe,12,0)*(Físico!S42)),0)</f>
        <v>0</v>
      </c>
      <c r="U42" s="1">
        <f>IFERROR((VLOOKUP($A42,delibe,12,0)*(Físico!T42)),0)</f>
        <v>0</v>
      </c>
      <c r="V42" s="1">
        <f>IFERROR((VLOOKUP($A42,delibe,12,0)*(Físico!U42)),0)</f>
        <v>0</v>
      </c>
      <c r="W42" s="1">
        <f>IFERROR((VLOOKUP($A42,delibe,12,0)*(Físico!V42)),0)</f>
        <v>0</v>
      </c>
      <c r="X42" s="1">
        <f t="shared" si="1"/>
        <v>0</v>
      </c>
    </row>
    <row r="43" spans="1:24" x14ac:dyDescent="0.25">
      <c r="A43">
        <f t="shared" si="0"/>
        <v>409040142</v>
      </c>
      <c r="B43" t="s">
        <v>73</v>
      </c>
      <c r="C43" s="1">
        <f>IFERROR((VLOOKUP($A43,delibe,12,0)*(Físico!B43)),0)</f>
        <v>0</v>
      </c>
      <c r="D43" s="1">
        <f>IFERROR((VLOOKUP($A43,delibe,12,0)*(Físico!C43)),0)</f>
        <v>0</v>
      </c>
      <c r="E43" s="1">
        <f>IFERROR((VLOOKUP($A43,delibe,12,0)*(Físico!D43)),0)</f>
        <v>0</v>
      </c>
      <c r="F43" s="1">
        <f>IFERROR((VLOOKUP($A43,delibe,12,0)*(Físico!E43)),0)</f>
        <v>0</v>
      </c>
      <c r="G43" s="1">
        <f>IFERROR((VLOOKUP($A43,delibe,12,0)*(Físico!F43)),0)</f>
        <v>0</v>
      </c>
      <c r="H43" s="1">
        <f>IFERROR((VLOOKUP($A43,delibe,12,0)*(Físico!G43)),0)</f>
        <v>0</v>
      </c>
      <c r="I43" s="1">
        <f>IFERROR((VLOOKUP($A43,delibe,12,0)*(Físico!H43)),0)</f>
        <v>0</v>
      </c>
      <c r="J43" s="1">
        <f>IFERROR((VLOOKUP($A43,delibe,12,0)*(Físico!I43)),0)</f>
        <v>0</v>
      </c>
      <c r="K43" s="1">
        <f>IFERROR((VLOOKUP($A43,delibe,12,0)*(Físico!J43)),0)</f>
        <v>0</v>
      </c>
      <c r="L43" s="1">
        <f>IFERROR((VLOOKUP($A43,delibe,12,0)*(Físico!K43)),0)</f>
        <v>0</v>
      </c>
      <c r="M43" s="1">
        <f>IFERROR((VLOOKUP($A43,delibe,12,0)*(Físico!L43)),0)</f>
        <v>0</v>
      </c>
      <c r="N43" s="1">
        <f>IFERROR((VLOOKUP($A43,delibe,12,0)*(Físico!M43)),0)</f>
        <v>0</v>
      </c>
      <c r="O43" s="1">
        <f>IFERROR((VLOOKUP($A43,delibe,12,0)*(Físico!N43)),0)</f>
        <v>0</v>
      </c>
      <c r="P43" s="1">
        <f>IFERROR((VLOOKUP($A43,delibe,12,0)*(Físico!O43)),0)</f>
        <v>0</v>
      </c>
      <c r="Q43" s="1">
        <f>IFERROR((VLOOKUP($A43,delibe,12,0)*(Físico!P43)),0)</f>
        <v>0</v>
      </c>
      <c r="R43" s="1">
        <f>IFERROR((VLOOKUP($A43,delibe,12,0)*(Físico!Q43)),0)</f>
        <v>0</v>
      </c>
      <c r="S43" s="1">
        <f>IFERROR((VLOOKUP($A43,delibe,12,0)*(Físico!R43)),0)</f>
        <v>0</v>
      </c>
      <c r="T43" s="1">
        <f>IFERROR((VLOOKUP($A43,delibe,12,0)*(Físico!S43)),0)</f>
        <v>0</v>
      </c>
      <c r="U43" s="1">
        <f>IFERROR((VLOOKUP($A43,delibe,12,0)*(Físico!T43)),0)</f>
        <v>0</v>
      </c>
      <c r="V43" s="1">
        <f>IFERROR((VLOOKUP($A43,delibe,12,0)*(Físico!U43)),0)</f>
        <v>0</v>
      </c>
      <c r="W43" s="1">
        <f>IFERROR((VLOOKUP($A43,delibe,12,0)*(Físico!V43)),0)</f>
        <v>0</v>
      </c>
      <c r="X43" s="1">
        <f t="shared" si="1"/>
        <v>0</v>
      </c>
    </row>
    <row r="44" spans="1:24" x14ac:dyDescent="0.25">
      <c r="A44">
        <f t="shared" si="0"/>
        <v>409040185</v>
      </c>
      <c r="B44" t="s">
        <v>74</v>
      </c>
      <c r="C44" s="1">
        <f>IFERROR((VLOOKUP($A44,delibe,12,0)*(Físico!B44)),0)</f>
        <v>0</v>
      </c>
      <c r="D44" s="1">
        <f>IFERROR((VLOOKUP($A44,delibe,12,0)*(Físico!C44)),0)</f>
        <v>0</v>
      </c>
      <c r="E44" s="1">
        <f>IFERROR((VLOOKUP($A44,delibe,12,0)*(Físico!D44)),0)</f>
        <v>0</v>
      </c>
      <c r="F44" s="1">
        <f>IFERROR((VLOOKUP($A44,delibe,12,0)*(Físico!E44)),0)</f>
        <v>0</v>
      </c>
      <c r="G44" s="1">
        <f>IFERROR((VLOOKUP($A44,delibe,12,0)*(Físico!F44)),0)</f>
        <v>0</v>
      </c>
      <c r="H44" s="1">
        <f>IFERROR((VLOOKUP($A44,delibe,12,0)*(Físico!G44)),0)</f>
        <v>0</v>
      </c>
      <c r="I44" s="1">
        <f>IFERROR((VLOOKUP($A44,delibe,12,0)*(Físico!H44)),0)</f>
        <v>0</v>
      </c>
      <c r="J44" s="1">
        <f>IFERROR((VLOOKUP($A44,delibe,12,0)*(Físico!I44)),0)</f>
        <v>0</v>
      </c>
      <c r="K44" s="1">
        <f>IFERROR((VLOOKUP($A44,delibe,12,0)*(Físico!J44)),0)</f>
        <v>0</v>
      </c>
      <c r="L44" s="1">
        <f>IFERROR((VLOOKUP($A44,delibe,12,0)*(Físico!K44)),0)</f>
        <v>0</v>
      </c>
      <c r="M44" s="1">
        <f>IFERROR((VLOOKUP($A44,delibe,12,0)*(Físico!L44)),0)</f>
        <v>0</v>
      </c>
      <c r="N44" s="1">
        <f>IFERROR((VLOOKUP($A44,delibe,12,0)*(Físico!M44)),0)</f>
        <v>0</v>
      </c>
      <c r="O44" s="1">
        <f>IFERROR((VLOOKUP($A44,delibe,12,0)*(Físico!N44)),0)</f>
        <v>0</v>
      </c>
      <c r="P44" s="1">
        <f>IFERROR((VLOOKUP($A44,delibe,12,0)*(Físico!O44)),0)</f>
        <v>0</v>
      </c>
      <c r="Q44" s="1">
        <f>IFERROR((VLOOKUP($A44,delibe,12,0)*(Físico!P44)),0)</f>
        <v>0</v>
      </c>
      <c r="R44" s="1">
        <f>IFERROR((VLOOKUP($A44,delibe,12,0)*(Físico!Q44)),0)</f>
        <v>0</v>
      </c>
      <c r="S44" s="1">
        <f>IFERROR((VLOOKUP($A44,delibe,12,0)*(Físico!R44)),0)</f>
        <v>0</v>
      </c>
      <c r="T44" s="1">
        <f>IFERROR((VLOOKUP($A44,delibe,12,0)*(Físico!S44)),0)</f>
        <v>0</v>
      </c>
      <c r="U44" s="1">
        <f>IFERROR((VLOOKUP($A44,delibe,12,0)*(Físico!T44)),0)</f>
        <v>0</v>
      </c>
      <c r="V44" s="1">
        <f>IFERROR((VLOOKUP($A44,delibe,12,0)*(Físico!U44)),0)</f>
        <v>0</v>
      </c>
      <c r="W44" s="1">
        <f>IFERROR((VLOOKUP($A44,delibe,12,0)*(Físico!V44)),0)</f>
        <v>0</v>
      </c>
      <c r="X44" s="1">
        <f t="shared" si="1"/>
        <v>0</v>
      </c>
    </row>
    <row r="45" spans="1:24" x14ac:dyDescent="0.25">
      <c r="A45">
        <f t="shared" si="0"/>
        <v>409040240</v>
      </c>
      <c r="B45" t="s">
        <v>75</v>
      </c>
      <c r="C45" s="1">
        <f>IFERROR((VLOOKUP($A45,delibe,12,0)*(Físico!B45)),0)</f>
        <v>0</v>
      </c>
      <c r="D45" s="1">
        <f>IFERROR((VLOOKUP($A45,delibe,12,0)*(Físico!C45)),0)</f>
        <v>0</v>
      </c>
      <c r="E45" s="1">
        <f>IFERROR((VLOOKUP($A45,delibe,12,0)*(Físico!D45)),0)</f>
        <v>0</v>
      </c>
      <c r="F45" s="1">
        <f>IFERROR((VLOOKUP($A45,delibe,12,0)*(Físico!E45)),0)</f>
        <v>0</v>
      </c>
      <c r="G45" s="1">
        <f>IFERROR((VLOOKUP($A45,delibe,12,0)*(Físico!F45)),0)</f>
        <v>0</v>
      </c>
      <c r="H45" s="1">
        <f>IFERROR((VLOOKUP($A45,delibe,12,0)*(Físico!G45)),0)</f>
        <v>0</v>
      </c>
      <c r="I45" s="1">
        <f>IFERROR((VLOOKUP($A45,delibe,12,0)*(Físico!H45)),0)</f>
        <v>0</v>
      </c>
      <c r="J45" s="1">
        <f>IFERROR((VLOOKUP($A45,delibe,12,0)*(Físico!I45)),0)</f>
        <v>0</v>
      </c>
      <c r="K45" s="1">
        <f>IFERROR((VLOOKUP($A45,delibe,12,0)*(Físico!J45)),0)</f>
        <v>0</v>
      </c>
      <c r="L45" s="1">
        <f>IFERROR((VLOOKUP($A45,delibe,12,0)*(Físico!K45)),0)</f>
        <v>0</v>
      </c>
      <c r="M45" s="1">
        <f>IFERROR((VLOOKUP($A45,delibe,12,0)*(Físico!L45)),0)</f>
        <v>0</v>
      </c>
      <c r="N45" s="1">
        <f>IFERROR((VLOOKUP($A45,delibe,12,0)*(Físico!M45)),0)</f>
        <v>0</v>
      </c>
      <c r="O45" s="1">
        <f>IFERROR((VLOOKUP($A45,delibe,12,0)*(Físico!N45)),0)</f>
        <v>0</v>
      </c>
      <c r="P45" s="1">
        <f>IFERROR((VLOOKUP($A45,delibe,12,0)*(Físico!O45)),0)</f>
        <v>0</v>
      </c>
      <c r="Q45" s="1">
        <f>IFERROR((VLOOKUP($A45,delibe,12,0)*(Físico!P45)),0)</f>
        <v>0</v>
      </c>
      <c r="R45" s="1">
        <f>IFERROR((VLOOKUP($A45,delibe,12,0)*(Físico!Q45)),0)</f>
        <v>0</v>
      </c>
      <c r="S45" s="1">
        <f>IFERROR((VLOOKUP($A45,delibe,12,0)*(Físico!R45)),0)</f>
        <v>0</v>
      </c>
      <c r="T45" s="1">
        <f>IFERROR((VLOOKUP($A45,delibe,12,0)*(Físico!S45)),0)</f>
        <v>0</v>
      </c>
      <c r="U45" s="1">
        <f>IFERROR((VLOOKUP($A45,delibe,12,0)*(Físico!T45)),0)</f>
        <v>0</v>
      </c>
      <c r="V45" s="1">
        <f>IFERROR((VLOOKUP($A45,delibe,12,0)*(Físico!U45)),0)</f>
        <v>0</v>
      </c>
      <c r="W45" s="1">
        <f>IFERROR((VLOOKUP($A45,delibe,12,0)*(Físico!V45)),0)</f>
        <v>0</v>
      </c>
      <c r="X45" s="1">
        <f t="shared" si="1"/>
        <v>0</v>
      </c>
    </row>
    <row r="46" spans="1:24" x14ac:dyDescent="0.25">
      <c r="A46">
        <f t="shared" si="0"/>
        <v>409060038</v>
      </c>
      <c r="B46" t="s">
        <v>76</v>
      </c>
      <c r="C46" s="1">
        <f>IFERROR((VLOOKUP($A46,delibe,12,0)*(Físico!B46)),0)</f>
        <v>0</v>
      </c>
      <c r="D46" s="1">
        <f>IFERROR((VLOOKUP($A46,delibe,12,0)*(Físico!C46)),0)</f>
        <v>0</v>
      </c>
      <c r="E46" s="1">
        <f>IFERROR((VLOOKUP($A46,delibe,12,0)*(Físico!D46)),0)</f>
        <v>0</v>
      </c>
      <c r="F46" s="1">
        <f>IFERROR((VLOOKUP($A46,delibe,12,0)*(Físico!E46)),0)</f>
        <v>0</v>
      </c>
      <c r="G46" s="1">
        <f>IFERROR((VLOOKUP($A46,delibe,12,0)*(Físico!F46)),0)</f>
        <v>0</v>
      </c>
      <c r="H46" s="1">
        <f>IFERROR((VLOOKUP($A46,delibe,12,0)*(Físico!G46)),0)</f>
        <v>0</v>
      </c>
      <c r="I46" s="1">
        <f>IFERROR((VLOOKUP($A46,delibe,12,0)*(Físico!H46)),0)</f>
        <v>0</v>
      </c>
      <c r="J46" s="1">
        <f>IFERROR((VLOOKUP($A46,delibe,12,0)*(Físico!I46)),0)</f>
        <v>0</v>
      </c>
      <c r="K46" s="1">
        <f>IFERROR((VLOOKUP($A46,delibe,12,0)*(Físico!J46)),0)</f>
        <v>0</v>
      </c>
      <c r="L46" s="1">
        <f>IFERROR((VLOOKUP($A46,delibe,12,0)*(Físico!K46)),0)</f>
        <v>0</v>
      </c>
      <c r="M46" s="1">
        <f>IFERROR((VLOOKUP($A46,delibe,12,0)*(Físico!L46)),0)</f>
        <v>0</v>
      </c>
      <c r="N46" s="1">
        <f>IFERROR((VLOOKUP($A46,delibe,12,0)*(Físico!M46)),0)</f>
        <v>0</v>
      </c>
      <c r="O46" s="1">
        <f>IFERROR((VLOOKUP($A46,delibe,12,0)*(Físico!N46)),0)</f>
        <v>0</v>
      </c>
      <c r="P46" s="1">
        <f>IFERROR((VLOOKUP($A46,delibe,12,0)*(Físico!O46)),0)</f>
        <v>0</v>
      </c>
      <c r="Q46" s="1">
        <f>IFERROR((VLOOKUP($A46,delibe,12,0)*(Físico!P46)),0)</f>
        <v>0</v>
      </c>
      <c r="R46" s="1">
        <f>IFERROR((VLOOKUP($A46,delibe,12,0)*(Físico!Q46)),0)</f>
        <v>0</v>
      </c>
      <c r="S46" s="1">
        <f>IFERROR((VLOOKUP($A46,delibe,12,0)*(Físico!R46)),0)</f>
        <v>0</v>
      </c>
      <c r="T46" s="1">
        <f>IFERROR((VLOOKUP($A46,delibe,12,0)*(Físico!S46)),0)</f>
        <v>0</v>
      </c>
      <c r="U46" s="1">
        <f>IFERROR((VLOOKUP($A46,delibe,12,0)*(Físico!T46)),0)</f>
        <v>0</v>
      </c>
      <c r="V46" s="1">
        <f>IFERROR((VLOOKUP($A46,delibe,12,0)*(Físico!U46)),0)</f>
        <v>0</v>
      </c>
      <c r="W46" s="1">
        <f>IFERROR((VLOOKUP($A46,delibe,12,0)*(Físico!V46)),0)</f>
        <v>0</v>
      </c>
      <c r="X46" s="1">
        <f t="shared" si="1"/>
        <v>0</v>
      </c>
    </row>
    <row r="47" spans="1:24" x14ac:dyDescent="0.25">
      <c r="A47">
        <f t="shared" si="0"/>
        <v>409060119</v>
      </c>
      <c r="B47" t="s">
        <v>77</v>
      </c>
      <c r="C47" s="1">
        <f>IFERROR((VLOOKUP($A47,delibe,12,0)*(Físico!B47)),0)</f>
        <v>0</v>
      </c>
      <c r="D47" s="1">
        <f>IFERROR((VLOOKUP($A47,delibe,12,0)*(Físico!C47)),0)</f>
        <v>0</v>
      </c>
      <c r="E47" s="1">
        <f>IFERROR((VLOOKUP($A47,delibe,12,0)*(Físico!D47)),0)</f>
        <v>0</v>
      </c>
      <c r="F47" s="1">
        <f>IFERROR((VLOOKUP($A47,delibe,12,0)*(Físico!E47)),0)</f>
        <v>0</v>
      </c>
      <c r="G47" s="1">
        <f>IFERROR((VLOOKUP($A47,delibe,12,0)*(Físico!F47)),0)</f>
        <v>0</v>
      </c>
      <c r="H47" s="1">
        <f>IFERROR((VLOOKUP($A47,delibe,12,0)*(Físico!G47)),0)</f>
        <v>0</v>
      </c>
      <c r="I47" s="1">
        <f>IFERROR((VLOOKUP($A47,delibe,12,0)*(Físico!H47)),0)</f>
        <v>0</v>
      </c>
      <c r="J47" s="1">
        <f>IFERROR((VLOOKUP($A47,delibe,12,0)*(Físico!I47)),0)</f>
        <v>0</v>
      </c>
      <c r="K47" s="1">
        <f>IFERROR((VLOOKUP($A47,delibe,12,0)*(Físico!J47)),0)</f>
        <v>0</v>
      </c>
      <c r="L47" s="1">
        <f>IFERROR((VLOOKUP($A47,delibe,12,0)*(Físico!K47)),0)</f>
        <v>0</v>
      </c>
      <c r="M47" s="1">
        <f>IFERROR((VLOOKUP($A47,delibe,12,0)*(Físico!L47)),0)</f>
        <v>0</v>
      </c>
      <c r="N47" s="1">
        <f>IFERROR((VLOOKUP($A47,delibe,12,0)*(Físico!M47)),0)</f>
        <v>0</v>
      </c>
      <c r="O47" s="1">
        <f>IFERROR((VLOOKUP($A47,delibe,12,0)*(Físico!N47)),0)</f>
        <v>0</v>
      </c>
      <c r="P47" s="1">
        <f>IFERROR((VLOOKUP($A47,delibe,12,0)*(Físico!O47)),0)</f>
        <v>0</v>
      </c>
      <c r="Q47" s="1">
        <f>IFERROR((VLOOKUP($A47,delibe,12,0)*(Físico!P47)),0)</f>
        <v>0</v>
      </c>
      <c r="R47" s="1">
        <f>IFERROR((VLOOKUP($A47,delibe,12,0)*(Físico!Q47)),0)</f>
        <v>0</v>
      </c>
      <c r="S47" s="1">
        <f>IFERROR((VLOOKUP($A47,delibe,12,0)*(Físico!R47)),0)</f>
        <v>0</v>
      </c>
      <c r="T47" s="1">
        <f>IFERROR((VLOOKUP($A47,delibe,12,0)*(Físico!S47)),0)</f>
        <v>0</v>
      </c>
      <c r="U47" s="1">
        <f>IFERROR((VLOOKUP($A47,delibe,12,0)*(Físico!T47)),0)</f>
        <v>0</v>
      </c>
      <c r="V47" s="1">
        <f>IFERROR((VLOOKUP($A47,delibe,12,0)*(Físico!U47)),0)</f>
        <v>0</v>
      </c>
      <c r="W47" s="1">
        <f>IFERROR((VLOOKUP($A47,delibe,12,0)*(Físico!V47)),0)</f>
        <v>0</v>
      </c>
      <c r="X47" s="1">
        <f t="shared" si="1"/>
        <v>0</v>
      </c>
    </row>
    <row r="48" spans="1:24" x14ac:dyDescent="0.25">
      <c r="A48">
        <f t="shared" si="0"/>
        <v>409060135</v>
      </c>
      <c r="B48" t="s">
        <v>78</v>
      </c>
      <c r="C48" s="1">
        <f>IFERROR((VLOOKUP($A48,delibe,12,0)*(Físico!B48)),0)</f>
        <v>0</v>
      </c>
      <c r="D48" s="1">
        <f>IFERROR((VLOOKUP($A48,delibe,12,0)*(Físico!C48)),0)</f>
        <v>0</v>
      </c>
      <c r="E48" s="1">
        <f>IFERROR((VLOOKUP($A48,delibe,12,0)*(Físico!D48)),0)</f>
        <v>0</v>
      </c>
      <c r="F48" s="1">
        <f>IFERROR((VLOOKUP($A48,delibe,12,0)*(Físico!E48)),0)</f>
        <v>0</v>
      </c>
      <c r="G48" s="1">
        <f>IFERROR((VLOOKUP($A48,delibe,12,0)*(Físico!F48)),0)</f>
        <v>0</v>
      </c>
      <c r="H48" s="1">
        <f>IFERROR((VLOOKUP($A48,delibe,12,0)*(Físico!G48)),0)</f>
        <v>0</v>
      </c>
      <c r="I48" s="1">
        <f>IFERROR((VLOOKUP($A48,delibe,12,0)*(Físico!H48)),0)</f>
        <v>0</v>
      </c>
      <c r="J48" s="1">
        <f>IFERROR((VLOOKUP($A48,delibe,12,0)*(Físico!I48)),0)</f>
        <v>0</v>
      </c>
      <c r="K48" s="1">
        <f>IFERROR((VLOOKUP($A48,delibe,12,0)*(Físico!J48)),0)</f>
        <v>0</v>
      </c>
      <c r="L48" s="1">
        <f>IFERROR((VLOOKUP($A48,delibe,12,0)*(Físico!K48)),0)</f>
        <v>0</v>
      </c>
      <c r="M48" s="1">
        <f>IFERROR((VLOOKUP($A48,delibe,12,0)*(Físico!L48)),0)</f>
        <v>0</v>
      </c>
      <c r="N48" s="1">
        <f>IFERROR((VLOOKUP($A48,delibe,12,0)*(Físico!M48)),0)</f>
        <v>0</v>
      </c>
      <c r="O48" s="1">
        <f>IFERROR((VLOOKUP($A48,delibe,12,0)*(Físico!N48)),0)</f>
        <v>0</v>
      </c>
      <c r="P48" s="1">
        <f>IFERROR((VLOOKUP($A48,delibe,12,0)*(Físico!O48)),0)</f>
        <v>0</v>
      </c>
      <c r="Q48" s="1">
        <f>IFERROR((VLOOKUP($A48,delibe,12,0)*(Físico!P48)),0)</f>
        <v>0</v>
      </c>
      <c r="R48" s="1">
        <f>IFERROR((VLOOKUP($A48,delibe,12,0)*(Físico!Q48)),0)</f>
        <v>0</v>
      </c>
      <c r="S48" s="1">
        <f>IFERROR((VLOOKUP($A48,delibe,12,0)*(Físico!R48)),0)</f>
        <v>0</v>
      </c>
      <c r="T48" s="1">
        <f>IFERROR((VLOOKUP($A48,delibe,12,0)*(Físico!S48)),0)</f>
        <v>0</v>
      </c>
      <c r="U48" s="1">
        <f>IFERROR((VLOOKUP($A48,delibe,12,0)*(Físico!T48)),0)</f>
        <v>0</v>
      </c>
      <c r="V48" s="1">
        <f>IFERROR((VLOOKUP($A48,delibe,12,0)*(Físico!U48)),0)</f>
        <v>0</v>
      </c>
      <c r="W48" s="1">
        <f>IFERROR((VLOOKUP($A48,delibe,12,0)*(Físico!V48)),0)</f>
        <v>0</v>
      </c>
      <c r="X48" s="1">
        <f t="shared" si="1"/>
        <v>0</v>
      </c>
    </row>
    <row r="49" spans="1:24" x14ac:dyDescent="0.25">
      <c r="A49">
        <f t="shared" si="0"/>
        <v>409060186</v>
      </c>
      <c r="B49" t="s">
        <v>79</v>
      </c>
      <c r="C49" s="1">
        <f>IFERROR((VLOOKUP($A49,delibe,12,0)*(Físico!B49)),0)</f>
        <v>0</v>
      </c>
      <c r="D49" s="1">
        <f>IFERROR((VLOOKUP($A49,delibe,12,0)*(Físico!C49)),0)</f>
        <v>0</v>
      </c>
      <c r="E49" s="1">
        <f>IFERROR((VLOOKUP($A49,delibe,12,0)*(Físico!D49)),0)</f>
        <v>0</v>
      </c>
      <c r="F49" s="1">
        <f>IFERROR((VLOOKUP($A49,delibe,12,0)*(Físico!E49)),0)</f>
        <v>0</v>
      </c>
      <c r="G49" s="1">
        <f>IFERROR((VLOOKUP($A49,delibe,12,0)*(Físico!F49)),0)</f>
        <v>0</v>
      </c>
      <c r="H49" s="1">
        <f>IFERROR((VLOOKUP($A49,delibe,12,0)*(Físico!G49)),0)</f>
        <v>0</v>
      </c>
      <c r="I49" s="1">
        <f>IFERROR((VLOOKUP($A49,delibe,12,0)*(Físico!H49)),0)</f>
        <v>0</v>
      </c>
      <c r="J49" s="1">
        <f>IFERROR((VLOOKUP($A49,delibe,12,0)*(Físico!I49)),0)</f>
        <v>0</v>
      </c>
      <c r="K49" s="1">
        <f>IFERROR((VLOOKUP($A49,delibe,12,0)*(Físico!J49)),0)</f>
        <v>0</v>
      </c>
      <c r="L49" s="1">
        <f>IFERROR((VLOOKUP($A49,delibe,12,0)*(Físico!K49)),0)</f>
        <v>0</v>
      </c>
      <c r="M49" s="1">
        <f>IFERROR((VLOOKUP($A49,delibe,12,0)*(Físico!L49)),0)</f>
        <v>0</v>
      </c>
      <c r="N49" s="1">
        <f>IFERROR((VLOOKUP($A49,delibe,12,0)*(Físico!M49)),0)</f>
        <v>0</v>
      </c>
      <c r="O49" s="1">
        <f>IFERROR((VLOOKUP($A49,delibe,12,0)*(Físico!N49)),0)</f>
        <v>0</v>
      </c>
      <c r="P49" s="1">
        <f>IFERROR((VLOOKUP($A49,delibe,12,0)*(Físico!O49)),0)</f>
        <v>0</v>
      </c>
      <c r="Q49" s="1">
        <f>IFERROR((VLOOKUP($A49,delibe,12,0)*(Físico!P49)),0)</f>
        <v>0</v>
      </c>
      <c r="R49" s="1">
        <f>IFERROR((VLOOKUP($A49,delibe,12,0)*(Físico!Q49)),0)</f>
        <v>0</v>
      </c>
      <c r="S49" s="1">
        <f>IFERROR((VLOOKUP($A49,delibe,12,0)*(Físico!R49)),0)</f>
        <v>0</v>
      </c>
      <c r="T49" s="1">
        <f>IFERROR((VLOOKUP($A49,delibe,12,0)*(Físico!S49)),0)</f>
        <v>0</v>
      </c>
      <c r="U49" s="1">
        <f>IFERROR((VLOOKUP($A49,delibe,12,0)*(Físico!T49)),0)</f>
        <v>0</v>
      </c>
      <c r="V49" s="1">
        <f>IFERROR((VLOOKUP($A49,delibe,12,0)*(Físico!U49)),0)</f>
        <v>0</v>
      </c>
      <c r="W49" s="1">
        <f>IFERROR((VLOOKUP($A49,delibe,12,0)*(Físico!V49)),0)</f>
        <v>0</v>
      </c>
      <c r="X49" s="1">
        <f t="shared" si="1"/>
        <v>0</v>
      </c>
    </row>
    <row r="50" spans="1:24" x14ac:dyDescent="0.25">
      <c r="A50">
        <f t="shared" si="0"/>
        <v>409070270</v>
      </c>
      <c r="B50" t="s">
        <v>80</v>
      </c>
      <c r="C50" s="1">
        <f>IFERROR((VLOOKUP($A50,delibe,12,0)*(Físico!B50)),0)</f>
        <v>0</v>
      </c>
      <c r="D50" s="1">
        <f>IFERROR((VLOOKUP($A50,delibe,12,0)*(Físico!C50)),0)</f>
        <v>0</v>
      </c>
      <c r="E50" s="1">
        <f>IFERROR((VLOOKUP($A50,delibe,12,0)*(Físico!D50)),0)</f>
        <v>3728.900000000001</v>
      </c>
      <c r="F50" s="1">
        <f>IFERROR((VLOOKUP($A50,delibe,12,0)*(Físico!E50)),0)</f>
        <v>0</v>
      </c>
      <c r="G50" s="1">
        <f>IFERROR((VLOOKUP($A50,delibe,12,0)*(Físico!F50)),0)</f>
        <v>0</v>
      </c>
      <c r="H50" s="1">
        <f>IFERROR((VLOOKUP($A50,delibe,12,0)*(Físico!G50)),0)</f>
        <v>0</v>
      </c>
      <c r="I50" s="1">
        <f>IFERROR((VLOOKUP($A50,delibe,12,0)*(Físico!H50)),0)</f>
        <v>0</v>
      </c>
      <c r="J50" s="1">
        <f>IFERROR((VLOOKUP($A50,delibe,12,0)*(Físico!I50)),0)</f>
        <v>0</v>
      </c>
      <c r="K50" s="1">
        <f>IFERROR((VLOOKUP($A50,delibe,12,0)*(Físico!J50)),0)</f>
        <v>0</v>
      </c>
      <c r="L50" s="1">
        <f>IFERROR((VLOOKUP($A50,delibe,12,0)*(Físico!K50)),0)</f>
        <v>0</v>
      </c>
      <c r="M50" s="1">
        <f>IFERROR((VLOOKUP($A50,delibe,12,0)*(Físico!L50)),0)</f>
        <v>0</v>
      </c>
      <c r="N50" s="1">
        <f>IFERROR((VLOOKUP($A50,delibe,12,0)*(Físico!M50)),0)</f>
        <v>0</v>
      </c>
      <c r="O50" s="1">
        <f>IFERROR((VLOOKUP($A50,delibe,12,0)*(Físico!N50)),0)</f>
        <v>0</v>
      </c>
      <c r="P50" s="1">
        <f>IFERROR((VLOOKUP($A50,delibe,12,0)*(Físico!O50)),0)</f>
        <v>0</v>
      </c>
      <c r="Q50" s="1">
        <f>IFERROR((VLOOKUP($A50,delibe,12,0)*(Físico!P50)),0)</f>
        <v>0</v>
      </c>
      <c r="R50" s="1">
        <f>IFERROR((VLOOKUP($A50,delibe,12,0)*(Físico!Q50)),0)</f>
        <v>0</v>
      </c>
      <c r="S50" s="1">
        <f>IFERROR((VLOOKUP($A50,delibe,12,0)*(Físico!R50)),0)</f>
        <v>0</v>
      </c>
      <c r="T50" s="1">
        <f>IFERROR((VLOOKUP($A50,delibe,12,0)*(Físico!S50)),0)</f>
        <v>0</v>
      </c>
      <c r="U50" s="1">
        <f>IFERROR((VLOOKUP($A50,delibe,12,0)*(Físico!T50)),0)</f>
        <v>0</v>
      </c>
      <c r="V50" s="1">
        <f>IFERROR((VLOOKUP($A50,delibe,12,0)*(Físico!U50)),0)</f>
        <v>0</v>
      </c>
      <c r="W50" s="1">
        <f>IFERROR((VLOOKUP($A50,delibe,12,0)*(Físico!V50)),0)</f>
        <v>0</v>
      </c>
      <c r="X50" s="1">
        <f t="shared" si="1"/>
        <v>3728.900000000001</v>
      </c>
    </row>
    <row r="51" spans="1:24" x14ac:dyDescent="0.25">
      <c r="A51">
        <f t="shared" si="0"/>
        <v>410010073</v>
      </c>
      <c r="B51" t="s">
        <v>81</v>
      </c>
      <c r="C51" s="1">
        <f>IFERROR((VLOOKUP($A51,delibe,12,0)*(Físico!B51)),0)</f>
        <v>0</v>
      </c>
      <c r="D51" s="1">
        <f>IFERROR((VLOOKUP($A51,delibe,12,0)*(Físico!C51)),0)</f>
        <v>0</v>
      </c>
      <c r="E51" s="1">
        <f>IFERROR((VLOOKUP($A51,delibe,12,0)*(Físico!D51)),0)</f>
        <v>0</v>
      </c>
      <c r="F51" s="1">
        <f>IFERROR((VLOOKUP($A51,delibe,12,0)*(Físico!E51)),0)</f>
        <v>0</v>
      </c>
      <c r="G51" s="1">
        <f>IFERROR((VLOOKUP($A51,delibe,12,0)*(Físico!F51)),0)</f>
        <v>0</v>
      </c>
      <c r="H51" s="1">
        <f>IFERROR((VLOOKUP($A51,delibe,12,0)*(Físico!G51)),0)</f>
        <v>0</v>
      </c>
      <c r="I51" s="1">
        <f>IFERROR((VLOOKUP($A51,delibe,12,0)*(Físico!H51)),0)</f>
        <v>0</v>
      </c>
      <c r="J51" s="1">
        <f>IFERROR((VLOOKUP($A51,delibe,12,0)*(Físico!I51)),0)</f>
        <v>0</v>
      </c>
      <c r="K51" s="1">
        <f>IFERROR((VLOOKUP($A51,delibe,12,0)*(Físico!J51)),0)</f>
        <v>0</v>
      </c>
      <c r="L51" s="1">
        <f>IFERROR((VLOOKUP($A51,delibe,12,0)*(Físico!K51)),0)</f>
        <v>0</v>
      </c>
      <c r="M51" s="1">
        <f>IFERROR((VLOOKUP($A51,delibe,12,0)*(Físico!L51)),0)</f>
        <v>0</v>
      </c>
      <c r="N51" s="1">
        <f>IFERROR((VLOOKUP($A51,delibe,12,0)*(Físico!M51)),0)</f>
        <v>0</v>
      </c>
      <c r="O51" s="1">
        <f>IFERROR((VLOOKUP($A51,delibe,12,0)*(Físico!N51)),0)</f>
        <v>0</v>
      </c>
      <c r="P51" s="1">
        <f>IFERROR((VLOOKUP($A51,delibe,12,0)*(Físico!O51)),0)</f>
        <v>0</v>
      </c>
      <c r="Q51" s="1">
        <f>IFERROR((VLOOKUP($A51,delibe,12,0)*(Físico!P51)),0)</f>
        <v>0</v>
      </c>
      <c r="R51" s="1">
        <f>IFERROR((VLOOKUP($A51,delibe,12,0)*(Físico!Q51)),0)</f>
        <v>0</v>
      </c>
      <c r="S51" s="1">
        <f>IFERROR((VLOOKUP($A51,delibe,12,0)*(Físico!R51)),0)</f>
        <v>0</v>
      </c>
      <c r="T51" s="1">
        <f>IFERROR((VLOOKUP($A51,delibe,12,0)*(Físico!S51)),0)</f>
        <v>0</v>
      </c>
      <c r="U51" s="1">
        <f>IFERROR((VLOOKUP($A51,delibe,12,0)*(Físico!T51)),0)</f>
        <v>0</v>
      </c>
      <c r="V51" s="1">
        <f>IFERROR((VLOOKUP($A51,delibe,12,0)*(Físico!U51)),0)</f>
        <v>0</v>
      </c>
      <c r="W51" s="1">
        <f>IFERROR((VLOOKUP($A51,delibe,12,0)*(Físico!V51)),0)</f>
        <v>0</v>
      </c>
      <c r="X51" s="1">
        <f t="shared" si="1"/>
        <v>0</v>
      </c>
    </row>
    <row r="52" spans="1:24" x14ac:dyDescent="0.25">
      <c r="A52">
        <f t="shared" si="0"/>
        <v>410010090</v>
      </c>
      <c r="B52" t="s">
        <v>82</v>
      </c>
      <c r="C52" s="1">
        <f>IFERROR((VLOOKUP($A52,delibe,12,0)*(Físico!B52)),0)</f>
        <v>0</v>
      </c>
      <c r="D52" s="1">
        <f>IFERROR((VLOOKUP($A52,delibe,12,0)*(Físico!C52)),0)</f>
        <v>0</v>
      </c>
      <c r="E52" s="1">
        <f>IFERROR((VLOOKUP($A52,delibe,12,0)*(Físico!D52)),0)</f>
        <v>0</v>
      </c>
      <c r="F52" s="1">
        <f>IFERROR((VLOOKUP($A52,delibe,12,0)*(Físico!E52)),0)</f>
        <v>0</v>
      </c>
      <c r="G52" s="1">
        <f>IFERROR((VLOOKUP($A52,delibe,12,0)*(Físico!F52)),0)</f>
        <v>0</v>
      </c>
      <c r="H52" s="1">
        <f>IFERROR((VLOOKUP($A52,delibe,12,0)*(Físico!G52)),0)</f>
        <v>0</v>
      </c>
      <c r="I52" s="1">
        <f>IFERROR((VLOOKUP($A52,delibe,12,0)*(Físico!H52)),0)</f>
        <v>0</v>
      </c>
      <c r="J52" s="1">
        <f>IFERROR((VLOOKUP($A52,delibe,12,0)*(Físico!I52)),0)</f>
        <v>0</v>
      </c>
      <c r="K52" s="1">
        <f>IFERROR((VLOOKUP($A52,delibe,12,0)*(Físico!J52)),0)</f>
        <v>0</v>
      </c>
      <c r="L52" s="1">
        <f>IFERROR((VLOOKUP($A52,delibe,12,0)*(Físico!K52)),0)</f>
        <v>0</v>
      </c>
      <c r="M52" s="1">
        <f>IFERROR((VLOOKUP($A52,delibe,12,0)*(Físico!L52)),0)</f>
        <v>0</v>
      </c>
      <c r="N52" s="1">
        <f>IFERROR((VLOOKUP($A52,delibe,12,0)*(Físico!M52)),0)</f>
        <v>0</v>
      </c>
      <c r="O52" s="1">
        <f>IFERROR((VLOOKUP($A52,delibe,12,0)*(Físico!N52)),0)</f>
        <v>0</v>
      </c>
      <c r="P52" s="1">
        <f>IFERROR((VLOOKUP($A52,delibe,12,0)*(Físico!O52)),0)</f>
        <v>0</v>
      </c>
      <c r="Q52" s="1">
        <f>IFERROR((VLOOKUP($A52,delibe,12,0)*(Físico!P52)),0)</f>
        <v>0</v>
      </c>
      <c r="R52" s="1">
        <f>IFERROR((VLOOKUP($A52,delibe,12,0)*(Físico!Q52)),0)</f>
        <v>0</v>
      </c>
      <c r="S52" s="1">
        <f>IFERROR((VLOOKUP($A52,delibe,12,0)*(Físico!R52)),0)</f>
        <v>0</v>
      </c>
      <c r="T52" s="1">
        <f>IFERROR((VLOOKUP($A52,delibe,12,0)*(Físico!S52)),0)</f>
        <v>0</v>
      </c>
      <c r="U52" s="1">
        <f>IFERROR((VLOOKUP($A52,delibe,12,0)*(Físico!T52)),0)</f>
        <v>0</v>
      </c>
      <c r="V52" s="1">
        <f>IFERROR((VLOOKUP($A52,delibe,12,0)*(Físico!U52)),0)</f>
        <v>0</v>
      </c>
      <c r="W52" s="1">
        <f>IFERROR((VLOOKUP($A52,delibe,12,0)*(Físico!V52)),0)</f>
        <v>0</v>
      </c>
      <c r="X52" s="1">
        <f t="shared" si="1"/>
        <v>0</v>
      </c>
    </row>
    <row r="53" spans="1:24" x14ac:dyDescent="0.25">
      <c r="A53">
        <f t="shared" si="0"/>
        <v>410010111</v>
      </c>
      <c r="B53" t="s">
        <v>83</v>
      </c>
      <c r="C53" s="1">
        <f>IFERROR((VLOOKUP($A53,delibe,12,0)*(Físico!B53)),0)</f>
        <v>0</v>
      </c>
      <c r="D53" s="1">
        <f>IFERROR((VLOOKUP($A53,delibe,12,0)*(Físico!C53)),0)</f>
        <v>0</v>
      </c>
      <c r="E53" s="1">
        <f>IFERROR((VLOOKUP($A53,delibe,12,0)*(Físico!D53)),0)</f>
        <v>0</v>
      </c>
      <c r="F53" s="1">
        <f>IFERROR((VLOOKUP($A53,delibe,12,0)*(Físico!E53)),0)</f>
        <v>0</v>
      </c>
      <c r="G53" s="1">
        <f>IFERROR((VLOOKUP($A53,delibe,12,0)*(Físico!F53)),0)</f>
        <v>0</v>
      </c>
      <c r="H53" s="1">
        <f>IFERROR((VLOOKUP($A53,delibe,12,0)*(Físico!G53)),0)</f>
        <v>0</v>
      </c>
      <c r="I53" s="1">
        <f>IFERROR((VLOOKUP($A53,delibe,12,0)*(Físico!H53)),0)</f>
        <v>0</v>
      </c>
      <c r="J53" s="1">
        <f>IFERROR((VLOOKUP($A53,delibe,12,0)*(Físico!I53)),0)</f>
        <v>0</v>
      </c>
      <c r="K53" s="1">
        <f>IFERROR((VLOOKUP($A53,delibe,12,0)*(Físico!J53)),0)</f>
        <v>0</v>
      </c>
      <c r="L53" s="1">
        <f>IFERROR((VLOOKUP($A53,delibe,12,0)*(Físico!K53)),0)</f>
        <v>0</v>
      </c>
      <c r="M53" s="1">
        <f>IFERROR((VLOOKUP($A53,delibe,12,0)*(Físico!L53)),0)</f>
        <v>0</v>
      </c>
      <c r="N53" s="1">
        <f>IFERROR((VLOOKUP($A53,delibe,12,0)*(Físico!M53)),0)</f>
        <v>0</v>
      </c>
      <c r="O53" s="1">
        <f>IFERROR((VLOOKUP($A53,delibe,12,0)*(Físico!N53)),0)</f>
        <v>0</v>
      </c>
      <c r="P53" s="1">
        <f>IFERROR((VLOOKUP($A53,delibe,12,0)*(Físico!O53)),0)</f>
        <v>0</v>
      </c>
      <c r="Q53" s="1">
        <f>IFERROR((VLOOKUP($A53,delibe,12,0)*(Físico!P53)),0)</f>
        <v>0</v>
      </c>
      <c r="R53" s="1">
        <f>IFERROR((VLOOKUP($A53,delibe,12,0)*(Físico!Q53)),0)</f>
        <v>0</v>
      </c>
      <c r="S53" s="1">
        <f>IFERROR((VLOOKUP($A53,delibe,12,0)*(Físico!R53)),0)</f>
        <v>0</v>
      </c>
      <c r="T53" s="1">
        <f>IFERROR((VLOOKUP($A53,delibe,12,0)*(Físico!S53)),0)</f>
        <v>0</v>
      </c>
      <c r="U53" s="1">
        <f>IFERROR((VLOOKUP($A53,delibe,12,0)*(Físico!T53)),0)</f>
        <v>0</v>
      </c>
      <c r="V53" s="1">
        <f>IFERROR((VLOOKUP($A53,delibe,12,0)*(Físico!U53)),0)</f>
        <v>0</v>
      </c>
      <c r="W53" s="1">
        <f>IFERROR((VLOOKUP($A53,delibe,12,0)*(Físico!V53)),0)</f>
        <v>0</v>
      </c>
      <c r="X53" s="1">
        <f t="shared" si="1"/>
        <v>0</v>
      </c>
    </row>
    <row r="54" spans="1:24" x14ac:dyDescent="0.25">
      <c r="A54">
        <f t="shared" si="0"/>
        <v>412010100</v>
      </c>
      <c r="B54" t="s">
        <v>84</v>
      </c>
      <c r="C54" s="1">
        <f>IFERROR((VLOOKUP($A54,delibe,12,0)*(Físico!B54)),0)</f>
        <v>0</v>
      </c>
      <c r="D54" s="1">
        <f>IFERROR((VLOOKUP($A54,delibe,12,0)*(Físico!C54)),0)</f>
        <v>0</v>
      </c>
      <c r="E54" s="1">
        <f>IFERROR((VLOOKUP($A54,delibe,12,0)*(Físico!D54)),0)</f>
        <v>0</v>
      </c>
      <c r="F54" s="1">
        <f>IFERROR((VLOOKUP($A54,delibe,12,0)*(Físico!E54)),0)</f>
        <v>0</v>
      </c>
      <c r="G54" s="1">
        <f>IFERROR((VLOOKUP($A54,delibe,12,0)*(Físico!F54)),0)</f>
        <v>0</v>
      </c>
      <c r="H54" s="1">
        <f>IFERROR((VLOOKUP($A54,delibe,12,0)*(Físico!G54)),0)</f>
        <v>0</v>
      </c>
      <c r="I54" s="1">
        <f>IFERROR((VLOOKUP($A54,delibe,12,0)*(Físico!H54)),0)</f>
        <v>0</v>
      </c>
      <c r="J54" s="1">
        <f>IFERROR((VLOOKUP($A54,delibe,12,0)*(Físico!I54)),0)</f>
        <v>0</v>
      </c>
      <c r="K54" s="1">
        <f>IFERROR((VLOOKUP($A54,delibe,12,0)*(Físico!J54)),0)</f>
        <v>0</v>
      </c>
      <c r="L54" s="1">
        <f>IFERROR((VLOOKUP($A54,delibe,12,0)*(Físico!K54)),0)</f>
        <v>0</v>
      </c>
      <c r="M54" s="1">
        <f>IFERROR((VLOOKUP($A54,delibe,12,0)*(Físico!L54)),0)</f>
        <v>0</v>
      </c>
      <c r="N54" s="1">
        <f>IFERROR((VLOOKUP($A54,delibe,12,0)*(Físico!M54)),0)</f>
        <v>0</v>
      </c>
      <c r="O54" s="1">
        <f>IFERROR((VLOOKUP($A54,delibe,12,0)*(Físico!N54)),0)</f>
        <v>0</v>
      </c>
      <c r="P54" s="1">
        <f>IFERROR((VLOOKUP($A54,delibe,12,0)*(Físico!O54)),0)</f>
        <v>0</v>
      </c>
      <c r="Q54" s="1">
        <f>IFERROR((VLOOKUP($A54,delibe,12,0)*(Físico!P54)),0)</f>
        <v>0</v>
      </c>
      <c r="R54" s="1">
        <f>IFERROR((VLOOKUP($A54,delibe,12,0)*(Físico!Q54)),0)</f>
        <v>0</v>
      </c>
      <c r="S54" s="1">
        <f>IFERROR((VLOOKUP($A54,delibe,12,0)*(Físico!R54)),0)</f>
        <v>0</v>
      </c>
      <c r="T54" s="1">
        <f>IFERROR((VLOOKUP($A54,delibe,12,0)*(Físico!S54)),0)</f>
        <v>0</v>
      </c>
      <c r="U54" s="1">
        <f>IFERROR((VLOOKUP($A54,delibe,12,0)*(Físico!T54)),0)</f>
        <v>0</v>
      </c>
      <c r="V54" s="1">
        <f>IFERROR((VLOOKUP($A54,delibe,12,0)*(Físico!U54)),0)</f>
        <v>0</v>
      </c>
      <c r="W54" s="1">
        <f>IFERROR((VLOOKUP($A54,delibe,12,0)*(Físico!V54)),0)</f>
        <v>0</v>
      </c>
      <c r="X54" s="1">
        <f t="shared" si="1"/>
        <v>0</v>
      </c>
    </row>
    <row r="55" spans="1:24" x14ac:dyDescent="0.25">
      <c r="A55">
        <f t="shared" si="0"/>
        <v>412050102</v>
      </c>
      <c r="B55" t="s">
        <v>85</v>
      </c>
      <c r="C55" s="1">
        <f>IFERROR((VLOOKUP($A55,delibe,12,0)*(Físico!B55)),0)</f>
        <v>0</v>
      </c>
      <c r="D55" s="1">
        <f>IFERROR((VLOOKUP($A55,delibe,12,0)*(Físico!C55)),0)</f>
        <v>0</v>
      </c>
      <c r="E55" s="1">
        <f>IFERROR((VLOOKUP($A55,delibe,12,0)*(Físico!D55)),0)</f>
        <v>0</v>
      </c>
      <c r="F55" s="1">
        <f>IFERROR((VLOOKUP($A55,delibe,12,0)*(Físico!E55)),0)</f>
        <v>0</v>
      </c>
      <c r="G55" s="1">
        <f>IFERROR((VLOOKUP($A55,delibe,12,0)*(Físico!F55)),0)</f>
        <v>0</v>
      </c>
      <c r="H55" s="1">
        <f>IFERROR((VLOOKUP($A55,delibe,12,0)*(Físico!G55)),0)</f>
        <v>0</v>
      </c>
      <c r="I55" s="1">
        <f>IFERROR((VLOOKUP($A55,delibe,12,0)*(Físico!H55)),0)</f>
        <v>0</v>
      </c>
      <c r="J55" s="1">
        <f>IFERROR((VLOOKUP($A55,delibe,12,0)*(Físico!I55)),0)</f>
        <v>0</v>
      </c>
      <c r="K55" s="1">
        <f>IFERROR((VLOOKUP($A55,delibe,12,0)*(Físico!J55)),0)</f>
        <v>0</v>
      </c>
      <c r="L55" s="1">
        <f>IFERROR((VLOOKUP($A55,delibe,12,0)*(Físico!K55)),0)</f>
        <v>0</v>
      </c>
      <c r="M55" s="1">
        <f>IFERROR((VLOOKUP($A55,delibe,12,0)*(Físico!L55)),0)</f>
        <v>0</v>
      </c>
      <c r="N55" s="1">
        <f>IFERROR((VLOOKUP($A55,delibe,12,0)*(Físico!M55)),0)</f>
        <v>0</v>
      </c>
      <c r="O55" s="1">
        <f>IFERROR((VLOOKUP($A55,delibe,12,0)*(Físico!N55)),0)</f>
        <v>0</v>
      </c>
      <c r="P55" s="1">
        <f>IFERROR((VLOOKUP($A55,delibe,12,0)*(Físico!O55)),0)</f>
        <v>0</v>
      </c>
      <c r="Q55" s="1">
        <f>IFERROR((VLOOKUP($A55,delibe,12,0)*(Físico!P55)),0)</f>
        <v>0</v>
      </c>
      <c r="R55" s="1">
        <f>IFERROR((VLOOKUP($A55,delibe,12,0)*(Físico!Q55)),0)</f>
        <v>0</v>
      </c>
      <c r="S55" s="1">
        <f>IFERROR((VLOOKUP($A55,delibe,12,0)*(Físico!R55)),0)</f>
        <v>0</v>
      </c>
      <c r="T55" s="1">
        <f>IFERROR((VLOOKUP($A55,delibe,12,0)*(Físico!S55)),0)</f>
        <v>0</v>
      </c>
      <c r="U55" s="1">
        <f>IFERROR((VLOOKUP($A55,delibe,12,0)*(Físico!T55)),0)</f>
        <v>0</v>
      </c>
      <c r="V55" s="1">
        <f>IFERROR((VLOOKUP($A55,delibe,12,0)*(Físico!U55)),0)</f>
        <v>0</v>
      </c>
      <c r="W55" s="1">
        <f>IFERROR((VLOOKUP($A55,delibe,12,0)*(Físico!V55)),0)</f>
        <v>0</v>
      </c>
      <c r="X55" s="1">
        <f t="shared" si="1"/>
        <v>0</v>
      </c>
    </row>
    <row r="56" spans="1:24" x14ac:dyDescent="0.25">
      <c r="A56">
        <f t="shared" si="0"/>
        <v>413040232</v>
      </c>
      <c r="B56" t="s">
        <v>86</v>
      </c>
      <c r="C56" s="1">
        <f>IFERROR((VLOOKUP($A56,delibe,12,0)*(Físico!B56)),0)</f>
        <v>0</v>
      </c>
      <c r="D56" s="1">
        <f>IFERROR((VLOOKUP($A56,delibe,12,0)*(Físico!C56)),0)</f>
        <v>0</v>
      </c>
      <c r="E56" s="1">
        <f>IFERROR((VLOOKUP($A56,delibe,12,0)*(Físico!D56)),0)</f>
        <v>0</v>
      </c>
      <c r="F56" s="1">
        <f>IFERROR((VLOOKUP($A56,delibe,12,0)*(Físico!E56)),0)</f>
        <v>0</v>
      </c>
      <c r="G56" s="1">
        <f>IFERROR((VLOOKUP($A56,delibe,12,0)*(Físico!F56)),0)</f>
        <v>0</v>
      </c>
      <c r="H56" s="1">
        <f>IFERROR((VLOOKUP($A56,delibe,12,0)*(Físico!G56)),0)</f>
        <v>0</v>
      </c>
      <c r="I56" s="1">
        <f>IFERROR((VLOOKUP($A56,delibe,12,0)*(Físico!H56)),0)</f>
        <v>0</v>
      </c>
      <c r="J56" s="1">
        <f>IFERROR((VLOOKUP($A56,delibe,12,0)*(Físico!I56)),0)</f>
        <v>0</v>
      </c>
      <c r="K56" s="1">
        <f>IFERROR((VLOOKUP($A56,delibe,12,0)*(Físico!J56)),0)</f>
        <v>0</v>
      </c>
      <c r="L56" s="1">
        <f>IFERROR((VLOOKUP($A56,delibe,12,0)*(Físico!K56)),0)</f>
        <v>0</v>
      </c>
      <c r="M56" s="1">
        <f>IFERROR((VLOOKUP($A56,delibe,12,0)*(Físico!L56)),0)</f>
        <v>0</v>
      </c>
      <c r="N56" s="1">
        <f>IFERROR((VLOOKUP($A56,delibe,12,0)*(Físico!M56)),0)</f>
        <v>0</v>
      </c>
      <c r="O56" s="1">
        <f>IFERROR((VLOOKUP($A56,delibe,12,0)*(Físico!N56)),0)</f>
        <v>0</v>
      </c>
      <c r="P56" s="1">
        <f>IFERROR((VLOOKUP($A56,delibe,12,0)*(Físico!O56)),0)</f>
        <v>0</v>
      </c>
      <c r="Q56" s="1">
        <f>IFERROR((VLOOKUP($A56,delibe,12,0)*(Físico!P56)),0)</f>
        <v>0</v>
      </c>
      <c r="R56" s="1">
        <f>IFERROR((VLOOKUP($A56,delibe,12,0)*(Físico!Q56)),0)</f>
        <v>0</v>
      </c>
      <c r="S56" s="1">
        <f>IFERROR((VLOOKUP($A56,delibe,12,0)*(Físico!R56)),0)</f>
        <v>0</v>
      </c>
      <c r="T56" s="1">
        <f>IFERROR((VLOOKUP($A56,delibe,12,0)*(Físico!S56)),0)</f>
        <v>0</v>
      </c>
      <c r="U56" s="1">
        <f>IFERROR((VLOOKUP($A56,delibe,12,0)*(Físico!T56)),0)</f>
        <v>0</v>
      </c>
      <c r="V56" s="1">
        <f>IFERROR((VLOOKUP($A56,delibe,12,0)*(Físico!U56)),0)</f>
        <v>0</v>
      </c>
      <c r="W56" s="1">
        <f>IFERROR((VLOOKUP($A56,delibe,12,0)*(Físico!V56)),0)</f>
        <v>0</v>
      </c>
      <c r="X56" s="1">
        <f t="shared" si="1"/>
        <v>0</v>
      </c>
    </row>
    <row r="57" spans="1:24" x14ac:dyDescent="0.25">
      <c r="A57">
        <f t="shared" si="0"/>
        <v>414020413</v>
      </c>
      <c r="B57" t="s">
        <v>87</v>
      </c>
      <c r="C57" s="1">
        <f>IFERROR((VLOOKUP($A57,delibe,12,0)*(Físico!B57)),0)</f>
        <v>0</v>
      </c>
      <c r="D57" s="1">
        <f>IFERROR((VLOOKUP($A57,delibe,12,0)*(Físico!C57)),0)</f>
        <v>0</v>
      </c>
      <c r="E57" s="1">
        <f>IFERROR((VLOOKUP($A57,delibe,12,0)*(Físico!D57)),0)</f>
        <v>0</v>
      </c>
      <c r="F57" s="1">
        <f>IFERROR((VLOOKUP($A57,delibe,12,0)*(Físico!E57)),0)</f>
        <v>0</v>
      </c>
      <c r="G57" s="1">
        <f>IFERROR((VLOOKUP($A57,delibe,12,0)*(Físico!F57)),0)</f>
        <v>0</v>
      </c>
      <c r="H57" s="1">
        <f>IFERROR((VLOOKUP($A57,delibe,12,0)*(Físico!G57)),0)</f>
        <v>0</v>
      </c>
      <c r="I57" s="1">
        <f>IFERROR((VLOOKUP($A57,delibe,12,0)*(Físico!H57)),0)</f>
        <v>0</v>
      </c>
      <c r="J57" s="1">
        <f>IFERROR((VLOOKUP($A57,delibe,12,0)*(Físico!I57)),0)</f>
        <v>0</v>
      </c>
      <c r="K57" s="1">
        <f>IFERROR((VLOOKUP($A57,delibe,12,0)*(Físico!J57)),0)</f>
        <v>0</v>
      </c>
      <c r="L57" s="1">
        <f>IFERROR((VLOOKUP($A57,delibe,12,0)*(Físico!K57)),0)</f>
        <v>0</v>
      </c>
      <c r="M57" s="1">
        <f>IFERROR((VLOOKUP($A57,delibe,12,0)*(Físico!L57)),0)</f>
        <v>0</v>
      </c>
      <c r="N57" s="1">
        <f>IFERROR((VLOOKUP($A57,delibe,12,0)*(Físico!M57)),0)</f>
        <v>0</v>
      </c>
      <c r="O57" s="1">
        <f>IFERROR((VLOOKUP($A57,delibe,12,0)*(Físico!N57)),0)</f>
        <v>0</v>
      </c>
      <c r="P57" s="1">
        <f>IFERROR((VLOOKUP($A57,delibe,12,0)*(Físico!O57)),0)</f>
        <v>0</v>
      </c>
      <c r="Q57" s="1">
        <f>IFERROR((VLOOKUP($A57,delibe,12,0)*(Físico!P57)),0)</f>
        <v>0</v>
      </c>
      <c r="R57" s="1">
        <f>IFERROR((VLOOKUP($A57,delibe,12,0)*(Físico!Q57)),0)</f>
        <v>0</v>
      </c>
      <c r="S57" s="1">
        <f>IFERROR((VLOOKUP($A57,delibe,12,0)*(Físico!R57)),0)</f>
        <v>0</v>
      </c>
      <c r="T57" s="1">
        <f>IFERROR((VLOOKUP($A57,delibe,12,0)*(Físico!S57)),0)</f>
        <v>0</v>
      </c>
      <c r="U57" s="1">
        <f>IFERROR((VLOOKUP($A57,delibe,12,0)*(Físico!T57)),0)</f>
        <v>0</v>
      </c>
      <c r="V57" s="1">
        <f>IFERROR((VLOOKUP($A57,delibe,12,0)*(Físico!U57)),0)</f>
        <v>0</v>
      </c>
      <c r="W57" s="1">
        <f>IFERROR((VLOOKUP($A57,delibe,12,0)*(Físico!V57)),0)</f>
        <v>0</v>
      </c>
      <c r="X57" s="1">
        <f t="shared" si="1"/>
        <v>0</v>
      </c>
    </row>
    <row r="58" spans="1:24" x14ac:dyDescent="0.25">
      <c r="A58">
        <f t="shared" si="0"/>
        <v>415010012</v>
      </c>
      <c r="B58" t="s">
        <v>88</v>
      </c>
      <c r="C58" s="1">
        <f>IFERROR((VLOOKUP($A58,delibe,12,0)*(Físico!B58)),0)</f>
        <v>0</v>
      </c>
      <c r="D58" s="1">
        <f>IFERROR((VLOOKUP($A58,delibe,12,0)*(Físico!C58)),0)</f>
        <v>0</v>
      </c>
      <c r="E58" s="1">
        <f>IFERROR((VLOOKUP($A58,delibe,12,0)*(Físico!D58)),0)</f>
        <v>0</v>
      </c>
      <c r="F58" s="1">
        <f>IFERROR((VLOOKUP($A58,delibe,12,0)*(Físico!E58)),0)</f>
        <v>0</v>
      </c>
      <c r="G58" s="1">
        <f>IFERROR((VLOOKUP($A58,delibe,12,0)*(Físico!F58)),0)</f>
        <v>0</v>
      </c>
      <c r="H58" s="1">
        <f>IFERROR((VLOOKUP($A58,delibe,12,0)*(Físico!G58)),0)</f>
        <v>0</v>
      </c>
      <c r="I58" s="1">
        <f>IFERROR((VLOOKUP($A58,delibe,12,0)*(Físico!H58)),0)</f>
        <v>0</v>
      </c>
      <c r="J58" s="1">
        <f>IFERROR((VLOOKUP($A58,delibe,12,0)*(Físico!I58)),0)</f>
        <v>0</v>
      </c>
      <c r="K58" s="1">
        <f>IFERROR((VLOOKUP($A58,delibe,12,0)*(Físico!J58)),0)</f>
        <v>0</v>
      </c>
      <c r="L58" s="1">
        <f>IFERROR((VLOOKUP($A58,delibe,12,0)*(Físico!K58)),0)</f>
        <v>0</v>
      </c>
      <c r="M58" s="1">
        <f>IFERROR((VLOOKUP($A58,delibe,12,0)*(Físico!L58)),0)</f>
        <v>0</v>
      </c>
      <c r="N58" s="1">
        <f>IFERROR((VLOOKUP($A58,delibe,12,0)*(Físico!M58)),0)</f>
        <v>0</v>
      </c>
      <c r="O58" s="1">
        <f>IFERROR((VLOOKUP($A58,delibe,12,0)*(Físico!N58)),0)</f>
        <v>0</v>
      </c>
      <c r="P58" s="1">
        <f>IFERROR((VLOOKUP($A58,delibe,12,0)*(Físico!O58)),0)</f>
        <v>0</v>
      </c>
      <c r="Q58" s="1">
        <f>IFERROR((VLOOKUP($A58,delibe,12,0)*(Físico!P58)),0)</f>
        <v>0</v>
      </c>
      <c r="R58" s="1">
        <f>IFERROR((VLOOKUP($A58,delibe,12,0)*(Físico!Q58)),0)</f>
        <v>0</v>
      </c>
      <c r="S58" s="1">
        <f>IFERROR((VLOOKUP($A58,delibe,12,0)*(Físico!R58)),0)</f>
        <v>0</v>
      </c>
      <c r="T58" s="1">
        <f>IFERROR((VLOOKUP($A58,delibe,12,0)*(Físico!S58)),0)</f>
        <v>0</v>
      </c>
      <c r="U58" s="1">
        <f>IFERROR((VLOOKUP($A58,delibe,12,0)*(Físico!T58)),0)</f>
        <v>0</v>
      </c>
      <c r="V58" s="1">
        <f>IFERROR((VLOOKUP($A58,delibe,12,0)*(Físico!U58)),0)</f>
        <v>0</v>
      </c>
      <c r="W58" s="1">
        <f>IFERROR((VLOOKUP($A58,delibe,12,0)*(Físico!V58)),0)</f>
        <v>0</v>
      </c>
      <c r="X58" s="1">
        <f t="shared" si="1"/>
        <v>0</v>
      </c>
    </row>
    <row r="59" spans="1:24" x14ac:dyDescent="0.25">
      <c r="A59">
        <f t="shared" si="0"/>
        <v>415020034</v>
      </c>
      <c r="B59" t="s">
        <v>89</v>
      </c>
      <c r="C59" s="1">
        <f>IFERROR((VLOOKUP($A59,delibe,12,0)*(Físico!B59)),0)</f>
        <v>0</v>
      </c>
      <c r="D59" s="1">
        <f>IFERROR((VLOOKUP($A59,delibe,12,0)*(Físico!C59)),0)</f>
        <v>0</v>
      </c>
      <c r="E59" s="1">
        <f>IFERROR((VLOOKUP($A59,delibe,12,0)*(Físico!D59)),0)</f>
        <v>0</v>
      </c>
      <c r="F59" s="1">
        <f>IFERROR((VLOOKUP($A59,delibe,12,0)*(Físico!E59)),0)</f>
        <v>0</v>
      </c>
      <c r="G59" s="1">
        <f>IFERROR((VLOOKUP($A59,delibe,12,0)*(Físico!F59)),0)</f>
        <v>0</v>
      </c>
      <c r="H59" s="1">
        <f>IFERROR((VLOOKUP($A59,delibe,12,0)*(Físico!G59)),0)</f>
        <v>0</v>
      </c>
      <c r="I59" s="1">
        <f>IFERROR((VLOOKUP($A59,delibe,12,0)*(Físico!H59)),0)</f>
        <v>0</v>
      </c>
      <c r="J59" s="1">
        <f>IFERROR((VLOOKUP($A59,delibe,12,0)*(Físico!I59)),0)</f>
        <v>0</v>
      </c>
      <c r="K59" s="1">
        <f>IFERROR((VLOOKUP($A59,delibe,12,0)*(Físico!J59)),0)</f>
        <v>0</v>
      </c>
      <c r="L59" s="1">
        <f>IFERROR((VLOOKUP($A59,delibe,12,0)*(Físico!K59)),0)</f>
        <v>0</v>
      </c>
      <c r="M59" s="1">
        <f>IFERROR((VLOOKUP($A59,delibe,12,0)*(Físico!L59)),0)</f>
        <v>0</v>
      </c>
      <c r="N59" s="1">
        <f>IFERROR((VLOOKUP($A59,delibe,12,0)*(Físico!M59)),0)</f>
        <v>0</v>
      </c>
      <c r="O59" s="1">
        <f>IFERROR((VLOOKUP($A59,delibe,12,0)*(Físico!N59)),0)</f>
        <v>0</v>
      </c>
      <c r="P59" s="1">
        <f>IFERROR((VLOOKUP($A59,delibe,12,0)*(Físico!O59)),0)</f>
        <v>0</v>
      </c>
      <c r="Q59" s="1">
        <f>IFERROR((VLOOKUP($A59,delibe,12,0)*(Físico!P59)),0)</f>
        <v>0</v>
      </c>
      <c r="R59" s="1">
        <f>IFERROR((VLOOKUP($A59,delibe,12,0)*(Físico!Q59)),0)</f>
        <v>0</v>
      </c>
      <c r="S59" s="1">
        <f>IFERROR((VLOOKUP($A59,delibe,12,0)*(Físico!R59)),0)</f>
        <v>0</v>
      </c>
      <c r="T59" s="1">
        <f>IFERROR((VLOOKUP($A59,delibe,12,0)*(Físico!S59)),0)</f>
        <v>0</v>
      </c>
      <c r="U59" s="1">
        <f>IFERROR((VLOOKUP($A59,delibe,12,0)*(Físico!T59)),0)</f>
        <v>0</v>
      </c>
      <c r="V59" s="1">
        <f>IFERROR((VLOOKUP($A59,delibe,12,0)*(Físico!U59)),0)</f>
        <v>0</v>
      </c>
      <c r="W59" s="1">
        <f>IFERROR((VLOOKUP($A59,delibe,12,0)*(Físico!V59)),0)</f>
        <v>0</v>
      </c>
      <c r="X59" s="1">
        <f t="shared" si="1"/>
        <v>0</v>
      </c>
    </row>
    <row r="60" spans="1:24" x14ac:dyDescent="0.25">
      <c r="A60">
        <f t="shared" si="0"/>
        <v>415020050</v>
      </c>
      <c r="B60" t="s">
        <v>90</v>
      </c>
      <c r="C60" s="1">
        <f>IFERROR((VLOOKUP($A60,delibe,12,0)*(Físico!B60)),0)</f>
        <v>0</v>
      </c>
      <c r="D60" s="1">
        <f>IFERROR((VLOOKUP($A60,delibe,12,0)*(Físico!C60)),0)</f>
        <v>0</v>
      </c>
      <c r="E60" s="1">
        <f>IFERROR((VLOOKUP($A60,delibe,12,0)*(Físico!D60)),0)</f>
        <v>0</v>
      </c>
      <c r="F60" s="1">
        <f>IFERROR((VLOOKUP($A60,delibe,12,0)*(Físico!E60)),0)</f>
        <v>0</v>
      </c>
      <c r="G60" s="1">
        <f>IFERROR((VLOOKUP($A60,delibe,12,0)*(Físico!F60)),0)</f>
        <v>0</v>
      </c>
      <c r="H60" s="1">
        <f>IFERROR((VLOOKUP($A60,delibe,12,0)*(Físico!G60)),0)</f>
        <v>0</v>
      </c>
      <c r="I60" s="1">
        <f>IFERROR((VLOOKUP($A60,delibe,12,0)*(Físico!H60)),0)</f>
        <v>0</v>
      </c>
      <c r="J60" s="1">
        <f>IFERROR((VLOOKUP($A60,delibe,12,0)*(Físico!I60)),0)</f>
        <v>0</v>
      </c>
      <c r="K60" s="1">
        <f>IFERROR((VLOOKUP($A60,delibe,12,0)*(Físico!J60)),0)</f>
        <v>0</v>
      </c>
      <c r="L60" s="1">
        <f>IFERROR((VLOOKUP($A60,delibe,12,0)*(Físico!K60)),0)</f>
        <v>0</v>
      </c>
      <c r="M60" s="1">
        <f>IFERROR((VLOOKUP($A60,delibe,12,0)*(Físico!L60)),0)</f>
        <v>0</v>
      </c>
      <c r="N60" s="1">
        <f>IFERROR((VLOOKUP($A60,delibe,12,0)*(Físico!M60)),0)</f>
        <v>0</v>
      </c>
      <c r="O60" s="1">
        <f>IFERROR((VLOOKUP($A60,delibe,12,0)*(Físico!N60)),0)</f>
        <v>0</v>
      </c>
      <c r="P60" s="1">
        <f>IFERROR((VLOOKUP($A60,delibe,12,0)*(Físico!O60)),0)</f>
        <v>0</v>
      </c>
      <c r="Q60" s="1">
        <f>IFERROR((VLOOKUP($A60,delibe,12,0)*(Físico!P60)),0)</f>
        <v>0</v>
      </c>
      <c r="R60" s="1">
        <f>IFERROR((VLOOKUP($A60,delibe,12,0)*(Físico!Q60)),0)</f>
        <v>0</v>
      </c>
      <c r="S60" s="1">
        <f>IFERROR((VLOOKUP($A60,delibe,12,0)*(Físico!R60)),0)</f>
        <v>0</v>
      </c>
      <c r="T60" s="1">
        <f>IFERROR((VLOOKUP($A60,delibe,12,0)*(Físico!S60)),0)</f>
        <v>0</v>
      </c>
      <c r="U60" s="1">
        <f>IFERROR((VLOOKUP($A60,delibe,12,0)*(Físico!T60)),0)</f>
        <v>0</v>
      </c>
      <c r="V60" s="1">
        <f>IFERROR((VLOOKUP($A60,delibe,12,0)*(Físico!U60)),0)</f>
        <v>0</v>
      </c>
      <c r="W60" s="1">
        <f>IFERROR((VLOOKUP($A60,delibe,12,0)*(Físico!V60)),0)</f>
        <v>0</v>
      </c>
      <c r="X60" s="1">
        <f t="shared" si="1"/>
        <v>0</v>
      </c>
    </row>
    <row r="61" spans="1:24" x14ac:dyDescent="0.25">
      <c r="A61">
        <f t="shared" si="0"/>
        <v>415020069</v>
      </c>
      <c r="B61" t="s">
        <v>91</v>
      </c>
      <c r="C61" s="1">
        <f>IFERROR((VLOOKUP($A61,delibe,12,0)*(Físico!B61)),0)</f>
        <v>0</v>
      </c>
      <c r="D61" s="1">
        <f>IFERROR((VLOOKUP($A61,delibe,12,0)*(Físico!C61)),0)</f>
        <v>0</v>
      </c>
      <c r="E61" s="1">
        <f>IFERROR((VLOOKUP($A61,delibe,12,0)*(Físico!D61)),0)</f>
        <v>0</v>
      </c>
      <c r="F61" s="1">
        <f>IFERROR((VLOOKUP($A61,delibe,12,0)*(Físico!E61)),0)</f>
        <v>0</v>
      </c>
      <c r="G61" s="1">
        <f>IFERROR((VLOOKUP($A61,delibe,12,0)*(Físico!F61)),0)</f>
        <v>0</v>
      </c>
      <c r="H61" s="1">
        <f>IFERROR((VLOOKUP($A61,delibe,12,0)*(Físico!G61)),0)</f>
        <v>0</v>
      </c>
      <c r="I61" s="1">
        <f>IFERROR((VLOOKUP($A61,delibe,12,0)*(Físico!H61)),0)</f>
        <v>0</v>
      </c>
      <c r="J61" s="1">
        <f>IFERROR((VLOOKUP($A61,delibe,12,0)*(Físico!I61)),0)</f>
        <v>0</v>
      </c>
      <c r="K61" s="1">
        <f>IFERROR((VLOOKUP($A61,delibe,12,0)*(Físico!J61)),0)</f>
        <v>0</v>
      </c>
      <c r="L61" s="1">
        <f>IFERROR((VLOOKUP($A61,delibe,12,0)*(Físico!K61)),0)</f>
        <v>0</v>
      </c>
      <c r="M61" s="1">
        <f>IFERROR((VLOOKUP($A61,delibe,12,0)*(Físico!L61)),0)</f>
        <v>0</v>
      </c>
      <c r="N61" s="1">
        <f>IFERROR((VLOOKUP($A61,delibe,12,0)*(Físico!M61)),0)</f>
        <v>0</v>
      </c>
      <c r="O61" s="1">
        <f>IFERROR((VLOOKUP($A61,delibe,12,0)*(Físico!N61)),0)</f>
        <v>0</v>
      </c>
      <c r="P61" s="1">
        <f>IFERROR((VLOOKUP($A61,delibe,12,0)*(Físico!O61)),0)</f>
        <v>0</v>
      </c>
      <c r="Q61" s="1">
        <f>IFERROR((VLOOKUP($A61,delibe,12,0)*(Físico!P61)),0)</f>
        <v>0</v>
      </c>
      <c r="R61" s="1">
        <f>IFERROR((VLOOKUP($A61,delibe,12,0)*(Físico!Q61)),0)</f>
        <v>0</v>
      </c>
      <c r="S61" s="1">
        <f>IFERROR((VLOOKUP($A61,delibe,12,0)*(Físico!R61)),0)</f>
        <v>0</v>
      </c>
      <c r="T61" s="1">
        <f>IFERROR((VLOOKUP($A61,delibe,12,0)*(Físico!S61)),0)</f>
        <v>0</v>
      </c>
      <c r="U61" s="1">
        <f>IFERROR((VLOOKUP($A61,delibe,12,0)*(Físico!T61)),0)</f>
        <v>0</v>
      </c>
      <c r="V61" s="1">
        <f>IFERROR((VLOOKUP($A61,delibe,12,0)*(Físico!U61)),0)</f>
        <v>0</v>
      </c>
      <c r="W61" s="1">
        <f>IFERROR((VLOOKUP($A61,delibe,12,0)*(Físico!V61)),0)</f>
        <v>0</v>
      </c>
      <c r="X61" s="1">
        <f t="shared" si="1"/>
        <v>0</v>
      </c>
    </row>
    <row r="62" spans="1:24" x14ac:dyDescent="0.25">
      <c r="A62">
        <f t="shared" si="0"/>
        <v>416010130</v>
      </c>
      <c r="B62" t="s">
        <v>92</v>
      </c>
      <c r="C62" s="1">
        <f>IFERROR((VLOOKUP($A62,delibe,12,0)*(Físico!B62)),0)</f>
        <v>0</v>
      </c>
      <c r="D62" s="1">
        <f>IFERROR((VLOOKUP($A62,delibe,12,0)*(Físico!C62)),0)</f>
        <v>0</v>
      </c>
      <c r="E62" s="1">
        <f>IFERROR((VLOOKUP($A62,delibe,12,0)*(Físico!D62)),0)</f>
        <v>0</v>
      </c>
      <c r="F62" s="1">
        <f>IFERROR((VLOOKUP($A62,delibe,12,0)*(Físico!E62)),0)</f>
        <v>0</v>
      </c>
      <c r="G62" s="1">
        <f>IFERROR((VLOOKUP($A62,delibe,12,0)*(Físico!F62)),0)</f>
        <v>0</v>
      </c>
      <c r="H62" s="1">
        <f>IFERROR((VLOOKUP($A62,delibe,12,0)*(Físico!G62)),0)</f>
        <v>0</v>
      </c>
      <c r="I62" s="1">
        <f>IFERROR((VLOOKUP($A62,delibe,12,0)*(Físico!H62)),0)</f>
        <v>0</v>
      </c>
      <c r="J62" s="1">
        <f>IFERROR((VLOOKUP($A62,delibe,12,0)*(Físico!I62)),0)</f>
        <v>0</v>
      </c>
      <c r="K62" s="1">
        <f>IFERROR((VLOOKUP($A62,delibe,12,0)*(Físico!J62)),0)</f>
        <v>0</v>
      </c>
      <c r="L62" s="1">
        <f>IFERROR((VLOOKUP($A62,delibe,12,0)*(Físico!K62)),0)</f>
        <v>0</v>
      </c>
      <c r="M62" s="1">
        <f>IFERROR((VLOOKUP($A62,delibe,12,0)*(Físico!L62)),0)</f>
        <v>0</v>
      </c>
      <c r="N62" s="1">
        <f>IFERROR((VLOOKUP($A62,delibe,12,0)*(Físico!M62)),0)</f>
        <v>0</v>
      </c>
      <c r="O62" s="1">
        <f>IFERROR((VLOOKUP($A62,delibe,12,0)*(Físico!N62)),0)</f>
        <v>0</v>
      </c>
      <c r="P62" s="1">
        <f>IFERROR((VLOOKUP($A62,delibe,12,0)*(Físico!O62)),0)</f>
        <v>0</v>
      </c>
      <c r="Q62" s="1">
        <f>IFERROR((VLOOKUP($A62,delibe,12,0)*(Físico!P62)),0)</f>
        <v>0</v>
      </c>
      <c r="R62" s="1">
        <f>IFERROR((VLOOKUP($A62,delibe,12,0)*(Físico!Q62)),0)</f>
        <v>0</v>
      </c>
      <c r="S62" s="1">
        <f>IFERROR((VLOOKUP($A62,delibe,12,0)*(Físico!R62)),0)</f>
        <v>0</v>
      </c>
      <c r="T62" s="1">
        <f>IFERROR((VLOOKUP($A62,delibe,12,0)*(Físico!S62)),0)</f>
        <v>0</v>
      </c>
      <c r="U62" s="1">
        <f>IFERROR((VLOOKUP($A62,delibe,12,0)*(Físico!T62)),0)</f>
        <v>0</v>
      </c>
      <c r="V62" s="1">
        <f>IFERROR((VLOOKUP($A62,delibe,12,0)*(Físico!U62)),0)</f>
        <v>0</v>
      </c>
      <c r="W62" s="1">
        <f>IFERROR((VLOOKUP($A62,delibe,12,0)*(Físico!V62)),0)</f>
        <v>0</v>
      </c>
      <c r="X62" s="1">
        <f t="shared" si="1"/>
        <v>0</v>
      </c>
    </row>
    <row r="63" spans="1:24" x14ac:dyDescent="0.25">
      <c r="A63">
        <f t="shared" si="0"/>
        <v>416010229</v>
      </c>
      <c r="B63" t="s">
        <v>93</v>
      </c>
      <c r="C63" s="1">
        <f>IFERROR((VLOOKUP($A63,delibe,12,0)*(Físico!B63)),0)</f>
        <v>0</v>
      </c>
      <c r="D63" s="1">
        <f>IFERROR((VLOOKUP($A63,delibe,12,0)*(Físico!C63)),0)</f>
        <v>0</v>
      </c>
      <c r="E63" s="1">
        <f>IFERROR((VLOOKUP($A63,delibe,12,0)*(Físico!D63)),0)</f>
        <v>0</v>
      </c>
      <c r="F63" s="1">
        <f>IFERROR((VLOOKUP($A63,delibe,12,0)*(Físico!E63)),0)</f>
        <v>0</v>
      </c>
      <c r="G63" s="1">
        <f>IFERROR((VLOOKUP($A63,delibe,12,0)*(Físico!F63)),0)</f>
        <v>0</v>
      </c>
      <c r="H63" s="1">
        <f>IFERROR((VLOOKUP($A63,delibe,12,0)*(Físico!G63)),0)</f>
        <v>0</v>
      </c>
      <c r="I63" s="1">
        <f>IFERROR((VLOOKUP($A63,delibe,12,0)*(Físico!H63)),0)</f>
        <v>0</v>
      </c>
      <c r="J63" s="1">
        <f>IFERROR((VLOOKUP($A63,delibe,12,0)*(Físico!I63)),0)</f>
        <v>0</v>
      </c>
      <c r="K63" s="1">
        <f>IFERROR((VLOOKUP($A63,delibe,12,0)*(Físico!J63)),0)</f>
        <v>0</v>
      </c>
      <c r="L63" s="1">
        <f>IFERROR((VLOOKUP($A63,delibe,12,0)*(Físico!K63)),0)</f>
        <v>0</v>
      </c>
      <c r="M63" s="1">
        <f>IFERROR((VLOOKUP($A63,delibe,12,0)*(Físico!L63)),0)</f>
        <v>0</v>
      </c>
      <c r="N63" s="1">
        <f>IFERROR((VLOOKUP($A63,delibe,12,0)*(Físico!M63)),0)</f>
        <v>0</v>
      </c>
      <c r="O63" s="1">
        <f>IFERROR((VLOOKUP($A63,delibe,12,0)*(Físico!N63)),0)</f>
        <v>0</v>
      </c>
      <c r="P63" s="1">
        <f>IFERROR((VLOOKUP($A63,delibe,12,0)*(Físico!O63)),0)</f>
        <v>0</v>
      </c>
      <c r="Q63" s="1">
        <f>IFERROR((VLOOKUP($A63,delibe,12,0)*(Físico!P63)),0)</f>
        <v>0</v>
      </c>
      <c r="R63" s="1">
        <f>IFERROR((VLOOKUP($A63,delibe,12,0)*(Físico!Q63)),0)</f>
        <v>0</v>
      </c>
      <c r="S63" s="1">
        <f>IFERROR((VLOOKUP($A63,delibe,12,0)*(Físico!R63)),0)</f>
        <v>0</v>
      </c>
      <c r="T63" s="1">
        <f>IFERROR((VLOOKUP($A63,delibe,12,0)*(Físico!S63)),0)</f>
        <v>0</v>
      </c>
      <c r="U63" s="1">
        <f>IFERROR((VLOOKUP($A63,delibe,12,0)*(Físico!T63)),0)</f>
        <v>0</v>
      </c>
      <c r="V63" s="1">
        <f>IFERROR((VLOOKUP($A63,delibe,12,0)*(Físico!U63)),0)</f>
        <v>0</v>
      </c>
      <c r="W63" s="1">
        <f>IFERROR((VLOOKUP($A63,delibe,12,0)*(Físico!V63)),0)</f>
        <v>0</v>
      </c>
      <c r="X63" s="1">
        <f t="shared" si="1"/>
        <v>0</v>
      </c>
    </row>
    <row r="64" spans="1:24" x14ac:dyDescent="0.25">
      <c r="A64">
        <f t="shared" si="0"/>
        <v>416020240</v>
      </c>
      <c r="B64" t="s">
        <v>94</v>
      </c>
      <c r="C64" s="1">
        <f>IFERROR((VLOOKUP($A64,delibe,12,0)*(Físico!B64)),0)</f>
        <v>0</v>
      </c>
      <c r="D64" s="1">
        <f>IFERROR((VLOOKUP($A64,delibe,12,0)*(Físico!C64)),0)</f>
        <v>0</v>
      </c>
      <c r="E64" s="1">
        <f>IFERROR((VLOOKUP($A64,delibe,12,0)*(Físico!D64)),0)</f>
        <v>0</v>
      </c>
      <c r="F64" s="1">
        <f>IFERROR((VLOOKUP($A64,delibe,12,0)*(Físico!E64)),0)</f>
        <v>0</v>
      </c>
      <c r="G64" s="1">
        <f>IFERROR((VLOOKUP($A64,delibe,12,0)*(Físico!F64)),0)</f>
        <v>0</v>
      </c>
      <c r="H64" s="1">
        <f>IFERROR((VLOOKUP($A64,delibe,12,0)*(Físico!G64)),0)</f>
        <v>0</v>
      </c>
      <c r="I64" s="1">
        <f>IFERROR((VLOOKUP($A64,delibe,12,0)*(Físico!H64)),0)</f>
        <v>0</v>
      </c>
      <c r="J64" s="1">
        <f>IFERROR((VLOOKUP($A64,delibe,12,0)*(Físico!I64)),0)</f>
        <v>0</v>
      </c>
      <c r="K64" s="1">
        <f>IFERROR((VLOOKUP($A64,delibe,12,0)*(Físico!J64)),0)</f>
        <v>0</v>
      </c>
      <c r="L64" s="1">
        <f>IFERROR((VLOOKUP($A64,delibe,12,0)*(Físico!K64)),0)</f>
        <v>0</v>
      </c>
      <c r="M64" s="1">
        <f>IFERROR((VLOOKUP($A64,delibe,12,0)*(Físico!L64)),0)</f>
        <v>0</v>
      </c>
      <c r="N64" s="1">
        <f>IFERROR((VLOOKUP($A64,delibe,12,0)*(Físico!M64)),0)</f>
        <v>0</v>
      </c>
      <c r="O64" s="1">
        <f>IFERROR((VLOOKUP($A64,delibe,12,0)*(Físico!N64)),0)</f>
        <v>0</v>
      </c>
      <c r="P64" s="1">
        <f>IFERROR((VLOOKUP($A64,delibe,12,0)*(Físico!O64)),0)</f>
        <v>0</v>
      </c>
      <c r="Q64" s="1">
        <f>IFERROR((VLOOKUP($A64,delibe,12,0)*(Físico!P64)),0)</f>
        <v>0</v>
      </c>
      <c r="R64" s="1">
        <f>IFERROR((VLOOKUP($A64,delibe,12,0)*(Físico!Q64)),0)</f>
        <v>0</v>
      </c>
      <c r="S64" s="1">
        <f>IFERROR((VLOOKUP($A64,delibe,12,0)*(Físico!R64)),0)</f>
        <v>0</v>
      </c>
      <c r="T64" s="1">
        <f>IFERROR((VLOOKUP($A64,delibe,12,0)*(Físico!S64)),0)</f>
        <v>0</v>
      </c>
      <c r="U64" s="1">
        <f>IFERROR((VLOOKUP($A64,delibe,12,0)*(Físico!T64)),0)</f>
        <v>0</v>
      </c>
      <c r="V64" s="1">
        <f>IFERROR((VLOOKUP($A64,delibe,12,0)*(Físico!U64)),0)</f>
        <v>0</v>
      </c>
      <c r="W64" s="1">
        <f>IFERROR((VLOOKUP($A64,delibe,12,0)*(Físico!V64)),0)</f>
        <v>0</v>
      </c>
      <c r="X64" s="1">
        <f t="shared" si="1"/>
        <v>0</v>
      </c>
    </row>
    <row r="65" spans="1:24" x14ac:dyDescent="0.25">
      <c r="A65">
        <f t="shared" si="0"/>
        <v>416030041</v>
      </c>
      <c r="B65" t="s">
        <v>95</v>
      </c>
      <c r="C65" s="1">
        <f>IFERROR((VLOOKUP($A65,delibe,12,0)*(Físico!B65)),0)</f>
        <v>0</v>
      </c>
      <c r="D65" s="1">
        <f>IFERROR((VLOOKUP($A65,delibe,12,0)*(Físico!C65)),0)</f>
        <v>0</v>
      </c>
      <c r="E65" s="1">
        <f>IFERROR((VLOOKUP($A65,delibe,12,0)*(Físico!D65)),0)</f>
        <v>0</v>
      </c>
      <c r="F65" s="1">
        <f>IFERROR((VLOOKUP($A65,delibe,12,0)*(Físico!E65)),0)</f>
        <v>0</v>
      </c>
      <c r="G65" s="1">
        <f>IFERROR((VLOOKUP($A65,delibe,12,0)*(Físico!F65)),0)</f>
        <v>0</v>
      </c>
      <c r="H65" s="1">
        <f>IFERROR((VLOOKUP($A65,delibe,12,0)*(Físico!G65)),0)</f>
        <v>0</v>
      </c>
      <c r="I65" s="1">
        <f>IFERROR((VLOOKUP($A65,delibe,12,0)*(Físico!H65)),0)</f>
        <v>0</v>
      </c>
      <c r="J65" s="1">
        <f>IFERROR((VLOOKUP($A65,delibe,12,0)*(Físico!I65)),0)</f>
        <v>0</v>
      </c>
      <c r="K65" s="1">
        <f>IFERROR((VLOOKUP($A65,delibe,12,0)*(Físico!J65)),0)</f>
        <v>0</v>
      </c>
      <c r="L65" s="1">
        <f>IFERROR((VLOOKUP($A65,delibe,12,0)*(Físico!K65)),0)</f>
        <v>0</v>
      </c>
      <c r="M65" s="1">
        <f>IFERROR((VLOOKUP($A65,delibe,12,0)*(Físico!L65)),0)</f>
        <v>0</v>
      </c>
      <c r="N65" s="1">
        <f>IFERROR((VLOOKUP($A65,delibe,12,0)*(Físico!M65)),0)</f>
        <v>0</v>
      </c>
      <c r="O65" s="1">
        <f>IFERROR((VLOOKUP($A65,delibe,12,0)*(Físico!N65)),0)</f>
        <v>0</v>
      </c>
      <c r="P65" s="1">
        <f>IFERROR((VLOOKUP($A65,delibe,12,0)*(Físico!O65)),0)</f>
        <v>0</v>
      </c>
      <c r="Q65" s="1">
        <f>IFERROR((VLOOKUP($A65,delibe,12,0)*(Físico!P65)),0)</f>
        <v>0</v>
      </c>
      <c r="R65" s="1">
        <f>IFERROR((VLOOKUP($A65,delibe,12,0)*(Físico!Q65)),0)</f>
        <v>0</v>
      </c>
      <c r="S65" s="1">
        <f>IFERROR((VLOOKUP($A65,delibe,12,0)*(Físico!R65)),0)</f>
        <v>0</v>
      </c>
      <c r="T65" s="1">
        <f>IFERROR((VLOOKUP($A65,delibe,12,0)*(Físico!S65)),0)</f>
        <v>0</v>
      </c>
      <c r="U65" s="1">
        <f>IFERROR((VLOOKUP($A65,delibe,12,0)*(Físico!T65)),0)</f>
        <v>0</v>
      </c>
      <c r="V65" s="1">
        <f>IFERROR((VLOOKUP($A65,delibe,12,0)*(Físico!U65)),0)</f>
        <v>0</v>
      </c>
      <c r="W65" s="1">
        <f>IFERROR((VLOOKUP($A65,delibe,12,0)*(Físico!V65)),0)</f>
        <v>0</v>
      </c>
      <c r="X65" s="1">
        <f t="shared" si="1"/>
        <v>0</v>
      </c>
    </row>
    <row r="66" spans="1:24" x14ac:dyDescent="0.25">
      <c r="A66">
        <f t="shared" si="0"/>
        <v>416050026</v>
      </c>
      <c r="B66" t="s">
        <v>96</v>
      </c>
      <c r="C66" s="1">
        <f>IFERROR((VLOOKUP($A66,delibe,12,0)*(Físico!B66)),0)</f>
        <v>0</v>
      </c>
      <c r="D66" s="1">
        <f>IFERROR((VLOOKUP($A66,delibe,12,0)*(Físico!C66)),0)</f>
        <v>0</v>
      </c>
      <c r="E66" s="1">
        <f>IFERROR((VLOOKUP($A66,delibe,12,0)*(Físico!D66)),0)</f>
        <v>0</v>
      </c>
      <c r="F66" s="1">
        <f>IFERROR((VLOOKUP($A66,delibe,12,0)*(Físico!E66)),0)</f>
        <v>0</v>
      </c>
      <c r="G66" s="1">
        <f>IFERROR((VLOOKUP($A66,delibe,12,0)*(Físico!F66)),0)</f>
        <v>0</v>
      </c>
      <c r="H66" s="1">
        <f>IFERROR((VLOOKUP($A66,delibe,12,0)*(Físico!G66)),0)</f>
        <v>0</v>
      </c>
      <c r="I66" s="1">
        <f>IFERROR((VLOOKUP($A66,delibe,12,0)*(Físico!H66)),0)</f>
        <v>0</v>
      </c>
      <c r="J66" s="1">
        <f>IFERROR((VLOOKUP($A66,delibe,12,0)*(Físico!I66)),0)</f>
        <v>0</v>
      </c>
      <c r="K66" s="1">
        <f>IFERROR((VLOOKUP($A66,delibe,12,0)*(Físico!J66)),0)</f>
        <v>0</v>
      </c>
      <c r="L66" s="1">
        <f>IFERROR((VLOOKUP($A66,delibe,12,0)*(Físico!K66)),0)</f>
        <v>0</v>
      </c>
      <c r="M66" s="1">
        <f>IFERROR((VLOOKUP($A66,delibe,12,0)*(Físico!L66)),0)</f>
        <v>0</v>
      </c>
      <c r="N66" s="1">
        <f>IFERROR((VLOOKUP($A66,delibe,12,0)*(Físico!M66)),0)</f>
        <v>0</v>
      </c>
      <c r="O66" s="1">
        <f>IFERROR((VLOOKUP($A66,delibe,12,0)*(Físico!N66)),0)</f>
        <v>0</v>
      </c>
      <c r="P66" s="1">
        <f>IFERROR((VLOOKUP($A66,delibe,12,0)*(Físico!O66)),0)</f>
        <v>0</v>
      </c>
      <c r="Q66" s="1">
        <f>IFERROR((VLOOKUP($A66,delibe,12,0)*(Físico!P66)),0)</f>
        <v>0</v>
      </c>
      <c r="R66" s="1">
        <f>IFERROR((VLOOKUP($A66,delibe,12,0)*(Físico!Q66)),0)</f>
        <v>0</v>
      </c>
      <c r="S66" s="1">
        <f>IFERROR((VLOOKUP($A66,delibe,12,0)*(Físico!R66)),0)</f>
        <v>0</v>
      </c>
      <c r="T66" s="1">
        <f>IFERROR((VLOOKUP($A66,delibe,12,0)*(Físico!S66)),0)</f>
        <v>0</v>
      </c>
      <c r="U66" s="1">
        <f>IFERROR((VLOOKUP($A66,delibe,12,0)*(Físico!T66)),0)</f>
        <v>0</v>
      </c>
      <c r="V66" s="1">
        <f>IFERROR((VLOOKUP($A66,delibe,12,0)*(Físico!U66)),0)</f>
        <v>0</v>
      </c>
      <c r="W66" s="1">
        <f>IFERROR((VLOOKUP($A66,delibe,12,0)*(Físico!V66)),0)</f>
        <v>0</v>
      </c>
      <c r="X66" s="1">
        <f t="shared" si="1"/>
        <v>0</v>
      </c>
    </row>
    <row r="67" spans="1:24" x14ac:dyDescent="0.25">
      <c r="A67">
        <f t="shared" ref="A67:A71" si="2">LEFT(B67,10)*1</f>
        <v>416050077</v>
      </c>
      <c r="B67" t="s">
        <v>97</v>
      </c>
      <c r="C67" s="1">
        <f>IFERROR((VLOOKUP($A67,delibe,12,0)*(Físico!B67)),0)</f>
        <v>0</v>
      </c>
      <c r="D67" s="1">
        <f>IFERROR((VLOOKUP($A67,delibe,12,0)*(Físico!C67)),0)</f>
        <v>0</v>
      </c>
      <c r="E67" s="1">
        <f>IFERROR((VLOOKUP($A67,delibe,12,0)*(Físico!D67)),0)</f>
        <v>0</v>
      </c>
      <c r="F67" s="1">
        <f>IFERROR((VLOOKUP($A67,delibe,12,0)*(Físico!E67)),0)</f>
        <v>0</v>
      </c>
      <c r="G67" s="1">
        <f>IFERROR((VLOOKUP($A67,delibe,12,0)*(Físico!F67)),0)</f>
        <v>0</v>
      </c>
      <c r="H67" s="1">
        <f>IFERROR((VLOOKUP($A67,delibe,12,0)*(Físico!G67)),0)</f>
        <v>0</v>
      </c>
      <c r="I67" s="1">
        <f>IFERROR((VLOOKUP($A67,delibe,12,0)*(Físico!H67)),0)</f>
        <v>0</v>
      </c>
      <c r="J67" s="1">
        <f>IFERROR((VLOOKUP($A67,delibe,12,0)*(Físico!I67)),0)</f>
        <v>0</v>
      </c>
      <c r="K67" s="1">
        <f>IFERROR((VLOOKUP($A67,delibe,12,0)*(Físico!J67)),0)</f>
        <v>0</v>
      </c>
      <c r="L67" s="1">
        <f>IFERROR((VLOOKUP($A67,delibe,12,0)*(Físico!K67)),0)</f>
        <v>0</v>
      </c>
      <c r="M67" s="1">
        <f>IFERROR((VLOOKUP($A67,delibe,12,0)*(Físico!L67)),0)</f>
        <v>0</v>
      </c>
      <c r="N67" s="1">
        <f>IFERROR((VLOOKUP($A67,delibe,12,0)*(Físico!M67)),0)</f>
        <v>0</v>
      </c>
      <c r="O67" s="1">
        <f>IFERROR((VLOOKUP($A67,delibe,12,0)*(Físico!N67)),0)</f>
        <v>0</v>
      </c>
      <c r="P67" s="1">
        <f>IFERROR((VLOOKUP($A67,delibe,12,0)*(Físico!O67)),0)</f>
        <v>0</v>
      </c>
      <c r="Q67" s="1">
        <f>IFERROR((VLOOKUP($A67,delibe,12,0)*(Físico!P67)),0)</f>
        <v>0</v>
      </c>
      <c r="R67" s="1">
        <f>IFERROR((VLOOKUP($A67,delibe,12,0)*(Físico!Q67)),0)</f>
        <v>0</v>
      </c>
      <c r="S67" s="1">
        <f>IFERROR((VLOOKUP($A67,delibe,12,0)*(Físico!R67)),0)</f>
        <v>0</v>
      </c>
      <c r="T67" s="1">
        <f>IFERROR((VLOOKUP($A67,delibe,12,0)*(Físico!S67)),0)</f>
        <v>0</v>
      </c>
      <c r="U67" s="1">
        <f>IFERROR((VLOOKUP($A67,delibe,12,0)*(Físico!T67)),0)</f>
        <v>0</v>
      </c>
      <c r="V67" s="1">
        <f>IFERROR((VLOOKUP($A67,delibe,12,0)*(Físico!U67)),0)</f>
        <v>0</v>
      </c>
      <c r="W67" s="1">
        <f>IFERROR((VLOOKUP($A67,delibe,12,0)*(Físico!V67)),0)</f>
        <v>0</v>
      </c>
      <c r="X67" s="1">
        <f t="shared" ref="X67:X71" si="3">SUM(C67:W67)</f>
        <v>0</v>
      </c>
    </row>
    <row r="68" spans="1:24" x14ac:dyDescent="0.25">
      <c r="A68">
        <f t="shared" si="2"/>
        <v>416060110</v>
      </c>
      <c r="B68" t="s">
        <v>98</v>
      </c>
      <c r="C68" s="1">
        <f>IFERROR((VLOOKUP($A68,delibe,12,0)*(Físico!B68)),0)</f>
        <v>0</v>
      </c>
      <c r="D68" s="1">
        <f>IFERROR((VLOOKUP($A68,delibe,12,0)*(Físico!C68)),0)</f>
        <v>0</v>
      </c>
      <c r="E68" s="1">
        <f>IFERROR((VLOOKUP($A68,delibe,12,0)*(Físico!D68)),0)</f>
        <v>0</v>
      </c>
      <c r="F68" s="1">
        <f>IFERROR((VLOOKUP($A68,delibe,12,0)*(Físico!E68)),0)</f>
        <v>0</v>
      </c>
      <c r="G68" s="1">
        <f>IFERROR((VLOOKUP($A68,delibe,12,0)*(Físico!F68)),0)</f>
        <v>0</v>
      </c>
      <c r="H68" s="1">
        <f>IFERROR((VLOOKUP($A68,delibe,12,0)*(Físico!G68)),0)</f>
        <v>0</v>
      </c>
      <c r="I68" s="1">
        <f>IFERROR((VLOOKUP($A68,delibe,12,0)*(Físico!H68)),0)</f>
        <v>0</v>
      </c>
      <c r="J68" s="1">
        <f>IFERROR((VLOOKUP($A68,delibe,12,0)*(Físico!I68)),0)</f>
        <v>0</v>
      </c>
      <c r="K68" s="1">
        <f>IFERROR((VLOOKUP($A68,delibe,12,0)*(Físico!J68)),0)</f>
        <v>0</v>
      </c>
      <c r="L68" s="1">
        <f>IFERROR((VLOOKUP($A68,delibe,12,0)*(Físico!K68)),0)</f>
        <v>0</v>
      </c>
      <c r="M68" s="1">
        <f>IFERROR((VLOOKUP($A68,delibe,12,0)*(Físico!L68)),0)</f>
        <v>0</v>
      </c>
      <c r="N68" s="1">
        <f>IFERROR((VLOOKUP($A68,delibe,12,0)*(Físico!M68)),0)</f>
        <v>0</v>
      </c>
      <c r="O68" s="1">
        <f>IFERROR((VLOOKUP($A68,delibe,12,0)*(Físico!N68)),0)</f>
        <v>0</v>
      </c>
      <c r="P68" s="1">
        <f>IFERROR((VLOOKUP($A68,delibe,12,0)*(Físico!O68)),0)</f>
        <v>0</v>
      </c>
      <c r="Q68" s="1">
        <f>IFERROR((VLOOKUP($A68,delibe,12,0)*(Físico!P68)),0)</f>
        <v>0</v>
      </c>
      <c r="R68" s="1">
        <f>IFERROR((VLOOKUP($A68,delibe,12,0)*(Físico!Q68)),0)</f>
        <v>0</v>
      </c>
      <c r="S68" s="1">
        <f>IFERROR((VLOOKUP($A68,delibe,12,0)*(Físico!R68)),0)</f>
        <v>0</v>
      </c>
      <c r="T68" s="1">
        <f>IFERROR((VLOOKUP($A68,delibe,12,0)*(Físico!S68)),0)</f>
        <v>0</v>
      </c>
      <c r="U68" s="1">
        <f>IFERROR((VLOOKUP($A68,delibe,12,0)*(Físico!T68)),0)</f>
        <v>0</v>
      </c>
      <c r="V68" s="1">
        <f>IFERROR((VLOOKUP($A68,delibe,12,0)*(Físico!U68)),0)</f>
        <v>0</v>
      </c>
      <c r="W68" s="1">
        <f>IFERROR((VLOOKUP($A68,delibe,12,0)*(Físico!V68)),0)</f>
        <v>0</v>
      </c>
      <c r="X68" s="1">
        <f t="shared" si="3"/>
        <v>0</v>
      </c>
    </row>
    <row r="69" spans="1:24" x14ac:dyDescent="0.25">
      <c r="A69">
        <f t="shared" si="2"/>
        <v>416080030</v>
      </c>
      <c r="B69" t="s">
        <v>99</v>
      </c>
      <c r="C69" s="1">
        <f>IFERROR((VLOOKUP($A69,delibe,12,0)*(Físico!B69)),0)</f>
        <v>0</v>
      </c>
      <c r="D69" s="1">
        <f>IFERROR((VLOOKUP($A69,delibe,12,0)*(Físico!C69)),0)</f>
        <v>0</v>
      </c>
      <c r="E69" s="1">
        <f>IFERROR((VLOOKUP($A69,delibe,12,0)*(Físico!D69)),0)</f>
        <v>0</v>
      </c>
      <c r="F69" s="1">
        <f>IFERROR((VLOOKUP($A69,delibe,12,0)*(Físico!E69)),0)</f>
        <v>0</v>
      </c>
      <c r="G69" s="1">
        <f>IFERROR((VLOOKUP($A69,delibe,12,0)*(Físico!F69)),0)</f>
        <v>0</v>
      </c>
      <c r="H69" s="1">
        <f>IFERROR((VLOOKUP($A69,delibe,12,0)*(Físico!G69)),0)</f>
        <v>0</v>
      </c>
      <c r="I69" s="1">
        <f>IFERROR((VLOOKUP($A69,delibe,12,0)*(Físico!H69)),0)</f>
        <v>0</v>
      </c>
      <c r="J69" s="1">
        <f>IFERROR((VLOOKUP($A69,delibe,12,0)*(Físico!I69)),0)</f>
        <v>0</v>
      </c>
      <c r="K69" s="1">
        <f>IFERROR((VLOOKUP($A69,delibe,12,0)*(Físico!J69)),0)</f>
        <v>0</v>
      </c>
      <c r="L69" s="1">
        <f>IFERROR((VLOOKUP($A69,delibe,12,0)*(Físico!K69)),0)</f>
        <v>0</v>
      </c>
      <c r="M69" s="1">
        <f>IFERROR((VLOOKUP($A69,delibe,12,0)*(Físico!L69)),0)</f>
        <v>0</v>
      </c>
      <c r="N69" s="1">
        <f>IFERROR((VLOOKUP($A69,delibe,12,0)*(Físico!M69)),0)</f>
        <v>0</v>
      </c>
      <c r="O69" s="1">
        <f>IFERROR((VLOOKUP($A69,delibe,12,0)*(Físico!N69)),0)</f>
        <v>0</v>
      </c>
      <c r="P69" s="1">
        <f>IFERROR((VLOOKUP($A69,delibe,12,0)*(Físico!O69)),0)</f>
        <v>0</v>
      </c>
      <c r="Q69" s="1">
        <f>IFERROR((VLOOKUP($A69,delibe,12,0)*(Físico!P69)),0)</f>
        <v>0</v>
      </c>
      <c r="R69" s="1">
        <f>IFERROR((VLOOKUP($A69,delibe,12,0)*(Físico!Q69)),0)</f>
        <v>0</v>
      </c>
      <c r="S69" s="1">
        <f>IFERROR((VLOOKUP($A69,delibe,12,0)*(Físico!R69)),0)</f>
        <v>0</v>
      </c>
      <c r="T69" s="1">
        <f>IFERROR((VLOOKUP($A69,delibe,12,0)*(Físico!S69)),0)</f>
        <v>0</v>
      </c>
      <c r="U69" s="1">
        <f>IFERROR((VLOOKUP($A69,delibe,12,0)*(Físico!T69)),0)</f>
        <v>0</v>
      </c>
      <c r="V69" s="1">
        <f>IFERROR((VLOOKUP($A69,delibe,12,0)*(Físico!U69)),0)</f>
        <v>0</v>
      </c>
      <c r="W69" s="1">
        <f>IFERROR((VLOOKUP($A69,delibe,12,0)*(Físico!V69)),0)</f>
        <v>0</v>
      </c>
      <c r="X69" s="1">
        <f t="shared" si="3"/>
        <v>0</v>
      </c>
    </row>
    <row r="70" spans="1:24" x14ac:dyDescent="0.25">
      <c r="A70">
        <f t="shared" si="2"/>
        <v>416080120</v>
      </c>
      <c r="B70" t="s">
        <v>100</v>
      </c>
      <c r="C70" s="1">
        <f>IFERROR((VLOOKUP($A70,delibe,12,0)*(Físico!B70)),0)</f>
        <v>0</v>
      </c>
      <c r="D70" s="1">
        <f>IFERROR((VLOOKUP($A70,delibe,12,0)*(Físico!C70)),0)</f>
        <v>0</v>
      </c>
      <c r="E70" s="1">
        <f>IFERROR((VLOOKUP($A70,delibe,12,0)*(Físico!D70)),0)</f>
        <v>0</v>
      </c>
      <c r="F70" s="1">
        <f>IFERROR((VLOOKUP($A70,delibe,12,0)*(Físico!E70)),0)</f>
        <v>0</v>
      </c>
      <c r="G70" s="1">
        <f>IFERROR((VLOOKUP($A70,delibe,12,0)*(Físico!F70)),0)</f>
        <v>0</v>
      </c>
      <c r="H70" s="1">
        <f>IFERROR((VLOOKUP($A70,delibe,12,0)*(Físico!G70)),0)</f>
        <v>0</v>
      </c>
      <c r="I70" s="1">
        <f>IFERROR((VLOOKUP($A70,delibe,12,0)*(Físico!H70)),0)</f>
        <v>0</v>
      </c>
      <c r="J70" s="1">
        <f>IFERROR((VLOOKUP($A70,delibe,12,0)*(Físico!I70)),0)</f>
        <v>0</v>
      </c>
      <c r="K70" s="1">
        <f>IFERROR((VLOOKUP($A70,delibe,12,0)*(Físico!J70)),0)</f>
        <v>0</v>
      </c>
      <c r="L70" s="1">
        <f>IFERROR((VLOOKUP($A70,delibe,12,0)*(Físico!K70)),0)</f>
        <v>0</v>
      </c>
      <c r="M70" s="1">
        <f>IFERROR((VLOOKUP($A70,delibe,12,0)*(Físico!L70)),0)</f>
        <v>0</v>
      </c>
      <c r="N70" s="1">
        <f>IFERROR((VLOOKUP($A70,delibe,12,0)*(Físico!M70)),0)</f>
        <v>0</v>
      </c>
      <c r="O70" s="1">
        <f>IFERROR((VLOOKUP($A70,delibe,12,0)*(Físico!N70)),0)</f>
        <v>0</v>
      </c>
      <c r="P70" s="1">
        <f>IFERROR((VLOOKUP($A70,delibe,12,0)*(Físico!O70)),0)</f>
        <v>0</v>
      </c>
      <c r="Q70" s="1">
        <f>IFERROR((VLOOKUP($A70,delibe,12,0)*(Físico!P70)),0)</f>
        <v>0</v>
      </c>
      <c r="R70" s="1">
        <f>IFERROR((VLOOKUP($A70,delibe,12,0)*(Físico!Q70)),0)</f>
        <v>0</v>
      </c>
      <c r="S70" s="1">
        <f>IFERROR((VLOOKUP($A70,delibe,12,0)*(Físico!R70)),0)</f>
        <v>0</v>
      </c>
      <c r="T70" s="1">
        <f>IFERROR((VLOOKUP($A70,delibe,12,0)*(Físico!S70)),0)</f>
        <v>0</v>
      </c>
      <c r="U70" s="1">
        <f>IFERROR((VLOOKUP($A70,delibe,12,0)*(Físico!T70)),0)</f>
        <v>0</v>
      </c>
      <c r="V70" s="1">
        <f>IFERROR((VLOOKUP($A70,delibe,12,0)*(Físico!U70)),0)</f>
        <v>0</v>
      </c>
      <c r="W70" s="1">
        <f>IFERROR((VLOOKUP($A70,delibe,12,0)*(Físico!V70)),0)</f>
        <v>0</v>
      </c>
      <c r="X70" s="1">
        <f t="shared" si="3"/>
        <v>0</v>
      </c>
    </row>
    <row r="71" spans="1:24" x14ac:dyDescent="0.25">
      <c r="A71">
        <f t="shared" si="2"/>
        <v>416120059</v>
      </c>
      <c r="B71" t="s">
        <v>101</v>
      </c>
      <c r="C71" s="1">
        <f>IFERROR((VLOOKUP($A71,delibe,12,0)*(Físico!B71)),0)</f>
        <v>0</v>
      </c>
      <c r="D71" s="1">
        <f>IFERROR((VLOOKUP($A71,delibe,12,0)*(Físico!C71)),0)</f>
        <v>0</v>
      </c>
      <c r="E71" s="1">
        <f>IFERROR((VLOOKUP($A71,delibe,12,0)*(Físico!D71)),0)</f>
        <v>0</v>
      </c>
      <c r="F71" s="1">
        <f>IFERROR((VLOOKUP($A71,delibe,12,0)*(Físico!E71)),0)</f>
        <v>0</v>
      </c>
      <c r="G71" s="1">
        <f>IFERROR((VLOOKUP($A71,delibe,12,0)*(Físico!F71)),0)</f>
        <v>0</v>
      </c>
      <c r="H71" s="1">
        <f>IFERROR((VLOOKUP($A71,delibe,12,0)*(Físico!G71)),0)</f>
        <v>0</v>
      </c>
      <c r="I71" s="1">
        <f>IFERROR((VLOOKUP($A71,delibe,12,0)*(Físico!H71)),0)</f>
        <v>0</v>
      </c>
      <c r="J71" s="1">
        <f>IFERROR((VLOOKUP($A71,delibe,12,0)*(Físico!I71)),0)</f>
        <v>0</v>
      </c>
      <c r="K71" s="1">
        <f>IFERROR((VLOOKUP($A71,delibe,12,0)*(Físico!J71)),0)</f>
        <v>0</v>
      </c>
      <c r="L71" s="1">
        <f>IFERROR((VLOOKUP($A71,delibe,12,0)*(Físico!K71)),0)</f>
        <v>0</v>
      </c>
      <c r="M71" s="1">
        <f>IFERROR((VLOOKUP($A71,delibe,12,0)*(Físico!L71)),0)</f>
        <v>0</v>
      </c>
      <c r="N71" s="1">
        <f>IFERROR((VLOOKUP($A71,delibe,12,0)*(Físico!M71)),0)</f>
        <v>0</v>
      </c>
      <c r="O71" s="1">
        <f>IFERROR((VLOOKUP($A71,delibe,12,0)*(Físico!N71)),0)</f>
        <v>0</v>
      </c>
      <c r="P71" s="1">
        <f>IFERROR((VLOOKUP($A71,delibe,12,0)*(Físico!O71)),0)</f>
        <v>0</v>
      </c>
      <c r="Q71" s="1">
        <f>IFERROR((VLOOKUP($A71,delibe,12,0)*(Físico!P71)),0)</f>
        <v>0</v>
      </c>
      <c r="R71" s="1">
        <f>IFERROR((VLOOKUP($A71,delibe,12,0)*(Físico!Q71)),0)</f>
        <v>0</v>
      </c>
      <c r="S71" s="1">
        <f>IFERROR((VLOOKUP($A71,delibe,12,0)*(Físico!R71)),0)</f>
        <v>0</v>
      </c>
      <c r="T71" s="1">
        <f>IFERROR((VLOOKUP($A71,delibe,12,0)*(Físico!S71)),0)</f>
        <v>0</v>
      </c>
      <c r="U71" s="1">
        <f>IFERROR((VLOOKUP($A71,delibe,12,0)*(Físico!T71)),0)</f>
        <v>0</v>
      </c>
      <c r="V71" s="1">
        <f>IFERROR((VLOOKUP($A71,delibe,12,0)*(Físico!U71)),0)</f>
        <v>0</v>
      </c>
      <c r="W71" s="1">
        <f>IFERROR((VLOOKUP($A71,delibe,12,0)*(Físico!V71)),0)</f>
        <v>0</v>
      </c>
      <c r="X71" s="1">
        <f t="shared" si="3"/>
        <v>0</v>
      </c>
    </row>
    <row r="72" spans="1:24" x14ac:dyDescent="0.25">
      <c r="B72" t="s">
        <v>30</v>
      </c>
      <c r="C72" s="2">
        <f>SUM(C2:C71)</f>
        <v>0</v>
      </c>
      <c r="D72" s="2">
        <f t="shared" ref="D72:X72" si="4">SUM(D2:D71)</f>
        <v>0</v>
      </c>
      <c r="E72" s="2">
        <f t="shared" si="4"/>
        <v>4479.2600000000011</v>
      </c>
      <c r="F72" s="2">
        <f t="shared" si="4"/>
        <v>1966.9199999999998</v>
      </c>
      <c r="G72" s="2">
        <f t="shared" si="4"/>
        <v>0</v>
      </c>
      <c r="H72" s="2">
        <f t="shared" si="4"/>
        <v>2447.8199999999983</v>
      </c>
      <c r="I72" s="2">
        <f t="shared" si="4"/>
        <v>158.10999999999987</v>
      </c>
      <c r="J72" s="2">
        <f t="shared" si="4"/>
        <v>0</v>
      </c>
      <c r="K72" s="2">
        <f t="shared" si="4"/>
        <v>0</v>
      </c>
      <c r="L72" s="2">
        <f t="shared" si="4"/>
        <v>0</v>
      </c>
      <c r="M72" s="2">
        <f t="shared" si="4"/>
        <v>0</v>
      </c>
      <c r="N72" s="2">
        <f t="shared" si="4"/>
        <v>0</v>
      </c>
      <c r="O72" s="2">
        <f t="shared" si="4"/>
        <v>0</v>
      </c>
      <c r="P72" s="2">
        <f t="shared" si="4"/>
        <v>0</v>
      </c>
      <c r="Q72" s="2">
        <f t="shared" si="4"/>
        <v>0</v>
      </c>
      <c r="R72" s="2">
        <f t="shared" si="4"/>
        <v>0</v>
      </c>
      <c r="S72" s="2">
        <f t="shared" si="4"/>
        <v>303.32</v>
      </c>
      <c r="T72" s="2">
        <f t="shared" si="4"/>
        <v>0</v>
      </c>
      <c r="U72" s="2">
        <f t="shared" si="4"/>
        <v>0</v>
      </c>
      <c r="V72" s="2">
        <f t="shared" si="4"/>
        <v>0</v>
      </c>
      <c r="W72" s="2">
        <f t="shared" si="4"/>
        <v>1408.599999999999</v>
      </c>
      <c r="X72" s="2">
        <f t="shared" si="4"/>
        <v>10764.029999999997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E90E-8B93-49F4-9939-1F460161F28C}">
  <dimension ref="A1:W72"/>
  <sheetViews>
    <sheetView workbookViewId="0">
      <selection activeCell="W1" sqref="W1"/>
    </sheetView>
  </sheetViews>
  <sheetFormatPr defaultRowHeight="15" x14ac:dyDescent="0.25"/>
  <cols>
    <col min="23" max="23" width="14.28515625" bestFit="1" customWidth="1"/>
  </cols>
  <sheetData>
    <row r="1" spans="1:23" x14ac:dyDescent="0.25">
      <c r="A1" t="s">
        <v>31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29</v>
      </c>
      <c r="W1" t="s">
        <v>30</v>
      </c>
    </row>
    <row r="2" spans="1:23" x14ac:dyDescent="0.25">
      <c r="A2" t="s">
        <v>32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5352.15</v>
      </c>
      <c r="W2" s="2">
        <f>SUM(B2:V2)</f>
        <v>5352.15</v>
      </c>
    </row>
    <row r="3" spans="1:23" x14ac:dyDescent="0.25">
      <c r="A3" t="s">
        <v>33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1427.24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28544.799999999999</v>
      </c>
      <c r="W3" s="2">
        <f t="shared" ref="W3:W66" si="0">SUM(B3:V3)</f>
        <v>29972.04</v>
      </c>
    </row>
    <row r="4" spans="1:23" x14ac:dyDescent="0.25">
      <c r="A4" t="s">
        <v>34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1188.56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862.32</v>
      </c>
      <c r="W4" s="2">
        <f t="shared" si="0"/>
        <v>2050.88</v>
      </c>
    </row>
    <row r="5" spans="1:23" x14ac:dyDescent="0.25">
      <c r="A5" t="s">
        <v>35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11383.919999999998</v>
      </c>
      <c r="H5" s="2">
        <f>Financeiro!H5+Complemento!I5</f>
        <v>989.43999999999994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7589.2799999999988</v>
      </c>
      <c r="W5" s="2">
        <f t="shared" si="0"/>
        <v>19962.64</v>
      </c>
    </row>
    <row r="6" spans="1:23" x14ac:dyDescent="0.25">
      <c r="A6" t="s">
        <v>36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3405.04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 t="shared" si="0"/>
        <v>3405.04</v>
      </c>
    </row>
    <row r="7" spans="1:23" x14ac:dyDescent="0.25">
      <c r="A7" t="s">
        <v>37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1805.48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 t="shared" si="0"/>
        <v>1805.48</v>
      </c>
    </row>
    <row r="8" spans="1:23" x14ac:dyDescent="0.25">
      <c r="A8" t="s">
        <v>38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5273.84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 t="shared" si="0"/>
        <v>5273.84</v>
      </c>
    </row>
    <row r="9" spans="1:23" x14ac:dyDescent="0.25">
      <c r="A9" t="s">
        <v>39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2085.7199999999998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 t="shared" si="0"/>
        <v>2085.7199999999998</v>
      </c>
    </row>
    <row r="10" spans="1:23" x14ac:dyDescent="0.25">
      <c r="A10" t="s">
        <v>40</v>
      </c>
      <c r="B10" s="2">
        <f>Financeiro!B10+Complemento!C10</f>
        <v>0</v>
      </c>
      <c r="C10" s="2">
        <f>Financeiro!C10+Complemento!D10</f>
        <v>1348.88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 t="shared" si="0"/>
        <v>1348.88</v>
      </c>
    </row>
    <row r="11" spans="1:23" x14ac:dyDescent="0.25">
      <c r="A11" t="s">
        <v>41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5563.35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 t="shared" si="0"/>
        <v>5563.35</v>
      </c>
    </row>
    <row r="12" spans="1:23" x14ac:dyDescent="0.25">
      <c r="A12" t="s">
        <v>42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1237.3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 t="shared" si="0"/>
        <v>1237.3</v>
      </c>
    </row>
    <row r="13" spans="1:23" x14ac:dyDescent="0.25">
      <c r="A13" t="s">
        <v>43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1217.28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 t="shared" si="0"/>
        <v>1217.28</v>
      </c>
    </row>
    <row r="14" spans="1:23" x14ac:dyDescent="0.25">
      <c r="A14" t="s">
        <v>44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1597.52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 t="shared" si="0"/>
        <v>1597.52</v>
      </c>
    </row>
    <row r="15" spans="1:23" x14ac:dyDescent="0.25">
      <c r="A15" t="s">
        <v>45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1776.8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 t="shared" si="0"/>
        <v>1776.8</v>
      </c>
    </row>
    <row r="16" spans="1:23" x14ac:dyDescent="0.25">
      <c r="A16" t="s">
        <v>46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1365.2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 t="shared" si="0"/>
        <v>1365.2</v>
      </c>
    </row>
    <row r="17" spans="1:23" x14ac:dyDescent="0.25">
      <c r="A17" t="s">
        <v>47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8370.24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33464.959999999999</v>
      </c>
      <c r="V17" s="2">
        <f>Financeiro!V17+Complemento!W17</f>
        <v>0</v>
      </c>
      <c r="W17" s="2">
        <f t="shared" si="0"/>
        <v>41835.199999999997</v>
      </c>
    </row>
    <row r="18" spans="1:23" x14ac:dyDescent="0.25">
      <c r="A18" t="s">
        <v>48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18815.36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 t="shared" si="0"/>
        <v>18815.36</v>
      </c>
    </row>
    <row r="19" spans="1:23" x14ac:dyDescent="0.25">
      <c r="A19" t="s">
        <v>49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5038.7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 t="shared" si="0"/>
        <v>5038.7</v>
      </c>
    </row>
    <row r="20" spans="1:23" x14ac:dyDescent="0.25">
      <c r="A20" t="s">
        <v>50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1455.6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 t="shared" si="0"/>
        <v>1455.6</v>
      </c>
    </row>
    <row r="21" spans="1:23" x14ac:dyDescent="0.25">
      <c r="A21" t="s">
        <v>51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1263.76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356.72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 t="shared" si="0"/>
        <v>1620.48</v>
      </c>
    </row>
    <row r="22" spans="1:23" x14ac:dyDescent="0.25">
      <c r="A22" t="s">
        <v>52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12199.98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0</v>
      </c>
      <c r="N22" s="2">
        <f>Financeiro!N22+Complemento!O22</f>
        <v>0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 t="shared" si="0"/>
        <v>12199.98</v>
      </c>
    </row>
    <row r="23" spans="1:23" x14ac:dyDescent="0.25">
      <c r="A23" t="s">
        <v>53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2985.35</v>
      </c>
      <c r="H23" s="2">
        <f>Financeiro!H23+Complemento!I23</f>
        <v>18475.8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1056.95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 t="shared" si="0"/>
        <v>22518.1</v>
      </c>
    </row>
    <row r="24" spans="1:23" x14ac:dyDescent="0.25">
      <c r="A24" t="s">
        <v>54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0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2405.19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 t="shared" si="0"/>
        <v>2405.19</v>
      </c>
    </row>
    <row r="25" spans="1:23" x14ac:dyDescent="0.25">
      <c r="A25" t="s">
        <v>55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3538.52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 t="shared" si="0"/>
        <v>3538.52</v>
      </c>
    </row>
    <row r="26" spans="1:23" x14ac:dyDescent="0.25">
      <c r="A26" t="s">
        <v>56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1830.18</v>
      </c>
      <c r="H26" s="2">
        <f>Financeiro!H26+Complemento!I26</f>
        <v>1932.18</v>
      </c>
      <c r="I26" s="2">
        <f>Financeiro!I26+Complemento!J26</f>
        <v>1838.18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 t="shared" si="0"/>
        <v>5600.54</v>
      </c>
    </row>
    <row r="27" spans="1:23" x14ac:dyDescent="0.25">
      <c r="A27" t="s">
        <v>57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3216.57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3929.82</v>
      </c>
      <c r="H27" s="2">
        <f>Financeiro!H27+Complemento!I27</f>
        <v>10079.549999999999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 t="shared" si="0"/>
        <v>17225.939999999999</v>
      </c>
    </row>
    <row r="28" spans="1:23" x14ac:dyDescent="0.25">
      <c r="A28" t="s">
        <v>58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2609.94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1312.97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0</v>
      </c>
      <c r="V28" s="2">
        <f>Financeiro!V28+Complemento!W28</f>
        <v>0</v>
      </c>
      <c r="W28" s="2">
        <f t="shared" si="0"/>
        <v>3922.91</v>
      </c>
    </row>
    <row r="29" spans="1:23" x14ac:dyDescent="0.25">
      <c r="A29" t="s">
        <v>59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1852.53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0</v>
      </c>
      <c r="W29" s="2">
        <f t="shared" si="0"/>
        <v>1852.53</v>
      </c>
    </row>
    <row r="30" spans="1:23" x14ac:dyDescent="0.25">
      <c r="A30" t="s">
        <v>60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1547.28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0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0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 t="shared" si="0"/>
        <v>1547.28</v>
      </c>
    </row>
    <row r="31" spans="1:23" x14ac:dyDescent="0.25">
      <c r="A31" t="s">
        <v>61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14193.6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0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0</v>
      </c>
      <c r="V31" s="2">
        <f>Financeiro!V31+Complemento!W31</f>
        <v>0</v>
      </c>
      <c r="W31" s="2">
        <f t="shared" si="0"/>
        <v>14193.6</v>
      </c>
    </row>
    <row r="32" spans="1:23" x14ac:dyDescent="0.25">
      <c r="A32" t="s">
        <v>62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8769.31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 t="shared" si="0"/>
        <v>8769.31</v>
      </c>
    </row>
    <row r="33" spans="1:23" x14ac:dyDescent="0.25">
      <c r="A33" t="s">
        <v>63</v>
      </c>
      <c r="B33" s="2">
        <f>Financeiro!B33+Complemento!C33</f>
        <v>0</v>
      </c>
      <c r="C33" s="2">
        <f>Financeiro!C33+Complemento!D33</f>
        <v>7298.51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7163.44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 t="shared" si="0"/>
        <v>14461.95</v>
      </c>
    </row>
    <row r="34" spans="1:23" x14ac:dyDescent="0.25">
      <c r="A34" t="s">
        <v>64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578.89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 t="shared" si="0"/>
        <v>578.89</v>
      </c>
    </row>
    <row r="35" spans="1:23" x14ac:dyDescent="0.25">
      <c r="A35" t="s">
        <v>65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2881.54</v>
      </c>
      <c r="E35" s="2">
        <f>Financeiro!E35+Complemento!F35</f>
        <v>5308.1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454.98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 t="shared" si="0"/>
        <v>8644.6200000000008</v>
      </c>
    </row>
    <row r="36" spans="1:23" x14ac:dyDescent="0.25">
      <c r="A36" t="s">
        <v>66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1576.12</v>
      </c>
      <c r="F36" s="2">
        <f>Financeiro!F36+Complemento!G36</f>
        <v>0</v>
      </c>
      <c r="G36" s="2">
        <f>Financeiro!G36+Complemento!H36</f>
        <v>0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 t="shared" si="0"/>
        <v>1576.12</v>
      </c>
    </row>
    <row r="37" spans="1:23" x14ac:dyDescent="0.25">
      <c r="A37" t="s">
        <v>67</v>
      </c>
      <c r="B37" s="2">
        <f>Financeiro!B37+Complemento!C37</f>
        <v>0</v>
      </c>
      <c r="C37" s="2">
        <f>Financeiro!C37+Complemento!D37</f>
        <v>4397.76</v>
      </c>
      <c r="D37" s="2">
        <f>Financeiro!D37+Complemento!E37</f>
        <v>2198.88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2231.2800000000002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 t="shared" si="0"/>
        <v>8827.92</v>
      </c>
    </row>
    <row r="38" spans="1:23" x14ac:dyDescent="0.25">
      <c r="A38" t="s">
        <v>68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6935.52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0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0</v>
      </c>
      <c r="V38" s="2">
        <f>Financeiro!V38+Complemento!W38</f>
        <v>0</v>
      </c>
      <c r="W38" s="2">
        <f t="shared" si="0"/>
        <v>6935.52</v>
      </c>
    </row>
    <row r="39" spans="1:23" x14ac:dyDescent="0.25">
      <c r="A39" t="s">
        <v>69</v>
      </c>
      <c r="B39" s="2">
        <f>Financeiro!B39+Complemento!C39</f>
        <v>1544.8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0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0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0</v>
      </c>
      <c r="W39" s="2">
        <f t="shared" si="0"/>
        <v>1544.8</v>
      </c>
    </row>
    <row r="40" spans="1:23" x14ac:dyDescent="0.25">
      <c r="A40" t="s">
        <v>70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0</v>
      </c>
      <c r="M40" s="2">
        <f>Financeiro!M40+Complemento!N40</f>
        <v>3204.6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 t="shared" si="0"/>
        <v>3204.6</v>
      </c>
    </row>
    <row r="41" spans="1:23" x14ac:dyDescent="0.25">
      <c r="A41" t="s">
        <v>71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1279.68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 t="shared" si="0"/>
        <v>1279.68</v>
      </c>
    </row>
    <row r="42" spans="1:23" x14ac:dyDescent="0.25">
      <c r="A42" t="s">
        <v>72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1549.28</v>
      </c>
      <c r="R42" s="2">
        <f>Financeiro!R42+Complemento!S42</f>
        <v>0</v>
      </c>
      <c r="S42" s="2">
        <f>Financeiro!S42+Complemento!T42</f>
        <v>0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0</v>
      </c>
      <c r="W42" s="2">
        <f t="shared" si="0"/>
        <v>1549.28</v>
      </c>
    </row>
    <row r="43" spans="1:23" x14ac:dyDescent="0.25">
      <c r="A43" t="s">
        <v>73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1734.48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 t="shared" si="0"/>
        <v>1734.48</v>
      </c>
    </row>
    <row r="44" spans="1:23" x14ac:dyDescent="0.25">
      <c r="A44" t="s">
        <v>74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277.48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 t="shared" si="0"/>
        <v>277.48</v>
      </c>
    </row>
    <row r="45" spans="1:23" x14ac:dyDescent="0.25">
      <c r="A45" t="s">
        <v>75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438.87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 t="shared" si="0"/>
        <v>438.87</v>
      </c>
    </row>
    <row r="46" spans="1:23" x14ac:dyDescent="0.25">
      <c r="A46" t="s">
        <v>76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3009.19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 t="shared" si="0"/>
        <v>3009.19</v>
      </c>
    </row>
    <row r="47" spans="1:23" x14ac:dyDescent="0.25">
      <c r="A47" t="s">
        <v>77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3709.72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0</v>
      </c>
      <c r="V47" s="2">
        <f>Financeiro!V47+Complemento!W47</f>
        <v>0</v>
      </c>
      <c r="W47" s="2">
        <f t="shared" si="0"/>
        <v>3709.72</v>
      </c>
    </row>
    <row r="48" spans="1:23" x14ac:dyDescent="0.25">
      <c r="A48" t="s">
        <v>78</v>
      </c>
      <c r="B48" s="2">
        <f>Financeiro!B48+Complemento!C48</f>
        <v>0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2907.9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0</v>
      </c>
      <c r="W48" s="2">
        <f t="shared" si="0"/>
        <v>2907.9</v>
      </c>
    </row>
    <row r="49" spans="1:23" x14ac:dyDescent="0.25">
      <c r="A49" t="s">
        <v>79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0</v>
      </c>
      <c r="M49" s="2">
        <f>Financeiro!M49+Complemento!N49</f>
        <v>1570.4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0</v>
      </c>
      <c r="W49" s="2">
        <f t="shared" si="0"/>
        <v>1570.4</v>
      </c>
    </row>
    <row r="50" spans="1:23" x14ac:dyDescent="0.25">
      <c r="A50" t="s">
        <v>80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7457.8000000000011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 t="shared" si="0"/>
        <v>7457.8000000000011</v>
      </c>
    </row>
    <row r="51" spans="1:23" x14ac:dyDescent="0.25">
      <c r="A51" t="s">
        <v>81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6629.7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 t="shared" si="0"/>
        <v>6629.7</v>
      </c>
    </row>
    <row r="52" spans="1:23" x14ac:dyDescent="0.25">
      <c r="A52" t="s">
        <v>82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3883.36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0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0</v>
      </c>
      <c r="W52" s="2">
        <f t="shared" si="0"/>
        <v>3883.36</v>
      </c>
    </row>
    <row r="53" spans="1:23" x14ac:dyDescent="0.25">
      <c r="A53" t="s">
        <v>83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10450.08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 t="shared" si="0"/>
        <v>10450.08</v>
      </c>
    </row>
    <row r="54" spans="1:23" x14ac:dyDescent="0.25">
      <c r="A54" t="s">
        <v>84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2201.04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0</v>
      </c>
      <c r="W54" s="2">
        <f t="shared" si="0"/>
        <v>2201.04</v>
      </c>
    </row>
    <row r="55" spans="1:23" x14ac:dyDescent="0.25">
      <c r="A55" t="s">
        <v>85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5351.92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0</v>
      </c>
      <c r="W55" s="2">
        <f t="shared" si="0"/>
        <v>5351.92</v>
      </c>
    </row>
    <row r="56" spans="1:23" x14ac:dyDescent="0.25">
      <c r="A56" t="s">
        <v>86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0</v>
      </c>
      <c r="G56" s="2">
        <f>Financeiro!G56+Complemento!H56</f>
        <v>1175.6400000000001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0</v>
      </c>
      <c r="V56" s="2">
        <f>Financeiro!V56+Complemento!W56</f>
        <v>0</v>
      </c>
      <c r="W56" s="2">
        <f t="shared" si="0"/>
        <v>1175.6400000000001</v>
      </c>
    </row>
    <row r="57" spans="1:23" x14ac:dyDescent="0.25">
      <c r="A57" t="s">
        <v>87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0</v>
      </c>
      <c r="G57" s="2">
        <f>Financeiro!G57+Complemento!H57</f>
        <v>1313.36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 t="shared" si="0"/>
        <v>1313.36</v>
      </c>
    </row>
    <row r="58" spans="1:23" x14ac:dyDescent="0.25">
      <c r="A58" t="s">
        <v>88</v>
      </c>
      <c r="B58" s="2">
        <f>Financeiro!B58+Complemento!C58</f>
        <v>6527.26</v>
      </c>
      <c r="C58" s="2">
        <f>Financeiro!C58+Complemento!D58</f>
        <v>11986.6</v>
      </c>
      <c r="D58" s="2">
        <f>Financeiro!D58+Complemento!E58</f>
        <v>7068.61</v>
      </c>
      <c r="E58" s="2">
        <f>Financeiro!E58+Complemento!F58</f>
        <v>25564.39</v>
      </c>
      <c r="F58" s="2">
        <f>Financeiro!F58+Complemento!G58</f>
        <v>8617.2999999999993</v>
      </c>
      <c r="G58" s="2">
        <f>Financeiro!G58+Complemento!H58</f>
        <v>18567.05</v>
      </c>
      <c r="H58" s="2">
        <f>Financeiro!H58+Complemento!I58</f>
        <v>23919.39</v>
      </c>
      <c r="I58" s="2">
        <f>Financeiro!I58+Complemento!J58</f>
        <v>52394.16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2591.36</v>
      </c>
      <c r="M58" s="2">
        <f>Financeiro!M58+Complemento!N58</f>
        <v>3239.2</v>
      </c>
      <c r="N58" s="2">
        <f>Financeiro!N58+Complemento!O58</f>
        <v>5641.39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3997.36</v>
      </c>
      <c r="U58" s="2">
        <f>Financeiro!U58+Complemento!V58</f>
        <v>0</v>
      </c>
      <c r="V58" s="2">
        <f>Financeiro!V58+Complemento!W58</f>
        <v>0</v>
      </c>
      <c r="W58" s="2">
        <f t="shared" si="0"/>
        <v>170114.07</v>
      </c>
    </row>
    <row r="59" spans="1:23" x14ac:dyDescent="0.25">
      <c r="A59" t="s">
        <v>89</v>
      </c>
      <c r="B59" s="2">
        <f>Financeiro!B59+Complemento!C59</f>
        <v>0</v>
      </c>
      <c r="C59" s="2">
        <f>Financeiro!C59+Complemento!D59</f>
        <v>2457</v>
      </c>
      <c r="D59" s="2">
        <f>Financeiro!D59+Complemento!E59</f>
        <v>9716.02</v>
      </c>
      <c r="E59" s="2">
        <f>Financeiro!E59+Complemento!F59</f>
        <v>4725.7299999999996</v>
      </c>
      <c r="F59" s="2">
        <f>Financeiro!F59+Complemento!G59</f>
        <v>0</v>
      </c>
      <c r="G59" s="2">
        <f>Financeiro!G59+Complemento!H59</f>
        <v>7799.45</v>
      </c>
      <c r="H59" s="2">
        <f>Financeiro!H59+Complemento!I59</f>
        <v>3246.24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38592.400000000001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20415.39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0</v>
      </c>
      <c r="V59" s="2">
        <f>Financeiro!V59+Complemento!W59</f>
        <v>0</v>
      </c>
      <c r="W59" s="2">
        <f t="shared" si="0"/>
        <v>86952.23</v>
      </c>
    </row>
    <row r="60" spans="1:23" x14ac:dyDescent="0.25">
      <c r="A60" t="s">
        <v>90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50817.18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0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0</v>
      </c>
      <c r="V60" s="2">
        <f>Financeiro!V60+Complemento!W60</f>
        <v>0</v>
      </c>
      <c r="W60" s="2">
        <f t="shared" si="0"/>
        <v>50817.18</v>
      </c>
    </row>
    <row r="61" spans="1:23" x14ac:dyDescent="0.25">
      <c r="A61" t="s">
        <v>91</v>
      </c>
      <c r="B61" s="2">
        <f>Financeiro!B61+Complemento!C61</f>
        <v>0</v>
      </c>
      <c r="C61" s="2">
        <f>Financeiro!C61+Complemento!D61</f>
        <v>14426.24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7700.16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0</v>
      </c>
      <c r="V61" s="2">
        <f>Financeiro!V61+Complemento!W61</f>
        <v>0</v>
      </c>
      <c r="W61" s="2">
        <f t="shared" si="0"/>
        <v>22126.400000000001</v>
      </c>
    </row>
    <row r="62" spans="1:23" x14ac:dyDescent="0.25">
      <c r="A62" t="s">
        <v>92</v>
      </c>
      <c r="B62" s="2">
        <f>Financeiro!B62+Complemento!C62</f>
        <v>0</v>
      </c>
      <c r="C62" s="2">
        <f>Financeiro!C62+Complemento!D62</f>
        <v>0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0</v>
      </c>
      <c r="G62" s="2">
        <f>Financeiro!G62+Complemento!H62</f>
        <v>10066.219999999999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0</v>
      </c>
      <c r="T62" s="2">
        <f>Financeiro!T62+Complemento!U62</f>
        <v>0</v>
      </c>
      <c r="U62" s="2">
        <f>Financeiro!U62+Complemento!V62</f>
        <v>0</v>
      </c>
      <c r="V62" s="2">
        <f>Financeiro!V62+Complemento!W62</f>
        <v>0</v>
      </c>
      <c r="W62" s="2">
        <f t="shared" si="0"/>
        <v>10066.219999999999</v>
      </c>
    </row>
    <row r="63" spans="1:23" x14ac:dyDescent="0.25">
      <c r="A63" t="s">
        <v>93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3125.17</v>
      </c>
      <c r="Q63" s="2">
        <f>Financeiro!Q63+Complemento!R63</f>
        <v>0</v>
      </c>
      <c r="R63" s="2">
        <f>Financeiro!R63+Complemento!S63</f>
        <v>0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0</v>
      </c>
      <c r="V63" s="2">
        <f>Financeiro!V63+Complemento!W63</f>
        <v>0</v>
      </c>
      <c r="W63" s="2">
        <f t="shared" si="0"/>
        <v>3125.17</v>
      </c>
    </row>
    <row r="64" spans="1:23" x14ac:dyDescent="0.25">
      <c r="A64" t="s">
        <v>94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0</v>
      </c>
      <c r="G64" s="2">
        <f>Financeiro!G64+Complemento!H64</f>
        <v>1601.3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0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 t="shared" si="0"/>
        <v>1601.3</v>
      </c>
    </row>
    <row r="65" spans="1:23" x14ac:dyDescent="0.25">
      <c r="A65" t="s">
        <v>95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0</v>
      </c>
      <c r="G65" s="2">
        <f>Financeiro!G65+Complemento!H65</f>
        <v>1791.87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0</v>
      </c>
      <c r="R65" s="2">
        <f>Financeiro!R65+Complemento!S65</f>
        <v>0</v>
      </c>
      <c r="S65" s="2">
        <f>Financeiro!S65+Complemento!T65</f>
        <v>0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0</v>
      </c>
      <c r="W65" s="2">
        <f t="shared" si="0"/>
        <v>1791.87</v>
      </c>
    </row>
    <row r="66" spans="1:23" x14ac:dyDescent="0.25">
      <c r="A66" t="s">
        <v>96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0</v>
      </c>
      <c r="G66" s="2">
        <f>Financeiro!G66+Complemento!H66</f>
        <v>5942.71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0</v>
      </c>
      <c r="L66" s="2">
        <f>Financeiro!L66+Complemento!M66</f>
        <v>0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0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0</v>
      </c>
      <c r="V66" s="2">
        <f>Financeiro!V66+Complemento!W66</f>
        <v>0</v>
      </c>
      <c r="W66" s="2">
        <f t="shared" si="0"/>
        <v>5942.71</v>
      </c>
    </row>
    <row r="67" spans="1:23" x14ac:dyDescent="0.25">
      <c r="A67" t="s">
        <v>97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29410.47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0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 t="shared" ref="W67:W71" si="1">SUM(B67:V67)</f>
        <v>29410.47</v>
      </c>
    </row>
    <row r="68" spans="1:23" x14ac:dyDescent="0.25">
      <c r="A68" t="s">
        <v>98</v>
      </c>
      <c r="B68" s="2">
        <f>Financeiro!B68+Complemento!C68</f>
        <v>0</v>
      </c>
      <c r="C68" s="2">
        <f>Financeiro!C68+Complemento!D68</f>
        <v>0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0</v>
      </c>
      <c r="G68" s="2">
        <f>Financeiro!G68+Complemento!H68</f>
        <v>5048.3999999999996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0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0</v>
      </c>
      <c r="R68" s="2">
        <f>Financeiro!R68+Complemento!S68</f>
        <v>0</v>
      </c>
      <c r="S68" s="2">
        <f>Financeiro!S68+Complemento!T68</f>
        <v>0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0</v>
      </c>
      <c r="W68" s="2">
        <f t="shared" si="1"/>
        <v>5048.3999999999996</v>
      </c>
    </row>
    <row r="69" spans="1:23" x14ac:dyDescent="0.25">
      <c r="A69" t="s">
        <v>99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2614.77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0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0</v>
      </c>
      <c r="W69" s="2">
        <f t="shared" si="1"/>
        <v>2614.77</v>
      </c>
    </row>
    <row r="70" spans="1:23" x14ac:dyDescent="0.25">
      <c r="A70" t="s">
        <v>100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6224.45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0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0</v>
      </c>
      <c r="V70" s="2">
        <f>Financeiro!V70+Complemento!W70</f>
        <v>0</v>
      </c>
      <c r="W70" s="2">
        <f t="shared" si="1"/>
        <v>6224.45</v>
      </c>
    </row>
    <row r="71" spans="1:23" x14ac:dyDescent="0.25">
      <c r="A71" t="s">
        <v>101</v>
      </c>
      <c r="B71" s="2">
        <f>Financeiro!B71+Complemento!C71</f>
        <v>0</v>
      </c>
      <c r="C71" s="2">
        <f>Financeiro!C71+Complemento!D71</f>
        <v>0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0</v>
      </c>
      <c r="G71" s="2">
        <f>Financeiro!G71+Complemento!H71</f>
        <v>4210.41</v>
      </c>
      <c r="H71" s="2">
        <f>Financeiro!H71+Complemento!I71</f>
        <v>0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0</v>
      </c>
      <c r="M71" s="2">
        <f>Financeiro!M71+Complemento!N71</f>
        <v>0</v>
      </c>
      <c r="N71" s="2">
        <f>Financeiro!N71+Complemento!O71</f>
        <v>0</v>
      </c>
      <c r="O71" s="2">
        <f>Financeiro!O71+Complemento!P71</f>
        <v>0</v>
      </c>
      <c r="P71" s="2">
        <f>Financeiro!P71+Complemento!Q71</f>
        <v>0</v>
      </c>
      <c r="Q71" s="2">
        <f>Financeiro!Q71+Complemento!R71</f>
        <v>0</v>
      </c>
      <c r="R71" s="2">
        <f>Financeiro!R71+Complemento!S71</f>
        <v>0</v>
      </c>
      <c r="S71" s="2">
        <f>Financeiro!S71+Complemento!T71</f>
        <v>0</v>
      </c>
      <c r="T71" s="2">
        <f>Financeiro!T71+Complemento!U71</f>
        <v>0</v>
      </c>
      <c r="U71" s="2">
        <f>Financeiro!U71+Complemento!V71</f>
        <v>0</v>
      </c>
      <c r="V71" s="2">
        <f>Financeiro!V71+Complemento!W71</f>
        <v>0</v>
      </c>
      <c r="W71" s="2">
        <f t="shared" si="1"/>
        <v>4210.41</v>
      </c>
    </row>
    <row r="72" spans="1:23" x14ac:dyDescent="0.25">
      <c r="A72" t="s">
        <v>30</v>
      </c>
      <c r="B72" s="2">
        <f t="shared" ref="B72:V72" si="2">SUM(B2:B71)</f>
        <v>8072.06</v>
      </c>
      <c r="C72" s="2">
        <f t="shared" si="2"/>
        <v>41914.99</v>
      </c>
      <c r="D72" s="2">
        <f t="shared" si="2"/>
        <v>40663.5</v>
      </c>
      <c r="E72" s="2">
        <f t="shared" si="2"/>
        <v>40884.06</v>
      </c>
      <c r="F72" s="2">
        <f t="shared" si="2"/>
        <v>8617.2999999999993</v>
      </c>
      <c r="G72" s="2">
        <f t="shared" si="2"/>
        <v>244133.96999999994</v>
      </c>
      <c r="H72" s="2">
        <f t="shared" si="2"/>
        <v>64559.689999999995</v>
      </c>
      <c r="I72" s="2">
        <f t="shared" si="2"/>
        <v>73018.3</v>
      </c>
      <c r="J72" s="2">
        <f t="shared" si="2"/>
        <v>1312.97</v>
      </c>
      <c r="K72" s="2">
        <f t="shared" si="2"/>
        <v>29410.47</v>
      </c>
      <c r="L72" s="2">
        <f t="shared" si="2"/>
        <v>2591.36</v>
      </c>
      <c r="M72" s="2">
        <f t="shared" si="2"/>
        <v>48837.880000000005</v>
      </c>
      <c r="N72" s="2">
        <f t="shared" si="2"/>
        <v>5641.39</v>
      </c>
      <c r="O72" s="2">
        <f t="shared" si="2"/>
        <v>3422.95</v>
      </c>
      <c r="P72" s="2">
        <f t="shared" si="2"/>
        <v>23540.559999999998</v>
      </c>
      <c r="Q72" s="2">
        <f t="shared" si="2"/>
        <v>28734.879999999997</v>
      </c>
      <c r="R72" s="2">
        <f t="shared" si="2"/>
        <v>454.98</v>
      </c>
      <c r="S72" s="2">
        <f t="shared" si="2"/>
        <v>1691.15</v>
      </c>
      <c r="T72" s="2">
        <f t="shared" si="2"/>
        <v>3997.36</v>
      </c>
      <c r="U72" s="2">
        <f t="shared" si="2"/>
        <v>33464.959999999999</v>
      </c>
      <c r="V72" s="2">
        <f t="shared" si="2"/>
        <v>42348.549999999996</v>
      </c>
      <c r="W72" s="2">
        <f>SUM(W2:W71)</f>
        <v>747313.33000000019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2025-04-09T14:49:48Z</dcterms:created>
  <dcterms:modified xsi:type="dcterms:W3CDTF">2025-04-09T15:30:39Z</dcterms:modified>
</cp:coreProperties>
</file>