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aneiro\Detalhado\Ambulatorial\"/>
    </mc:Choice>
  </mc:AlternateContent>
  <xr:revisionPtr revIDLastSave="0" documentId="13_ncr:1_{29CAD04E-6067-409B-BE14-9BF28B64CBEE}" xr6:coauthVersionLast="47" xr6:coauthVersionMax="47" xr10:uidLastSave="{00000000-0000-0000-0000-000000000000}"/>
  <bookViews>
    <workbookView xWindow="390" yWindow="390" windowWidth="14430" windowHeight="15570" activeTab="2" xr2:uid="{5F4C0C6A-F062-4236-8CF8-59E0D25C5B79}"/>
  </bookViews>
  <sheets>
    <sheet name="Delib. 326-2024" sheetId="1" r:id="rId1"/>
    <sheet name="Físico" sheetId="2" r:id="rId2"/>
    <sheet name="Complemento" sheetId="3" r:id="rId3"/>
  </sheets>
  <definedNames>
    <definedName name="delib326">'Delib. 326-2024'!$A$1:$B$20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  <c r="E3" i="3"/>
  <c r="C3" i="3"/>
  <c r="D3" i="3"/>
  <c r="D2" i="3"/>
  <c r="C2" i="3"/>
  <c r="A3" i="3"/>
  <c r="A2" i="3"/>
  <c r="C4" i="3" l="1"/>
  <c r="D4" i="3"/>
  <c r="E2" i="3"/>
</calcChain>
</file>

<file path=xl/sharedStrings.xml><?xml version="1.0" encoding="utf-8"?>
<sst xmlns="http://schemas.openxmlformats.org/spreadsheetml/2006/main" count="16" uniqueCount="8">
  <si>
    <t>Estabelecimentos CNES-SC</t>
  </si>
  <si>
    <t>0303050233 TRATAMENTO MEDICAMENTOSO DE DOENCA DA RETINA</t>
  </si>
  <si>
    <t>0309070015 TRATAMENTO ESCLEROSANTE NAO ESTETICO DE VARIZES D</t>
  </si>
  <si>
    <t>Total</t>
  </si>
  <si>
    <t>2521296 HOSPITAL BETHESDA</t>
  </si>
  <si>
    <t>5195756 CIS NORDESTE SC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</si>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</sst>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4DB5-C8CA-4F2D-AD72-BFB17632FBC6}">
  <dimension ref="A1:B20"/>
  <sheetViews>
    <sheetView workbookViewId="0">
      <selection activeCell="B20" sqref="A1:B20"/>
    </sheetView>
  </sheetViews>
  <sheetFormatPr defaultRowHeight="15" x14ac:dyDescent="0.25"/>
  <cols>
    <col min="1" max="1" width="12" bestFit="1" customWidth="1"/>
    <col min="2" max="2" width="15.28515625" bestFit="1" customWidth="1"/>
  </cols>
  <sheetData>
    <row r="1" spans="1:2" x14ac:dyDescent="0.25">
      <c r="A1" t="s">
        <v>6</v>
      </c>
      <c r="B1" s="1" t="s">
        <v>7</v>
      </c>
    </row>
    <row r="2" spans="1:2" x14ac:dyDescent="0.25">
      <c r="A2">
        <v>407010173</v>
      </c>
      <c r="B2" s="1">
        <v>2175</v>
      </c>
    </row>
    <row r="3" spans="1:2" x14ac:dyDescent="0.25">
      <c r="A3">
        <v>407010386</v>
      </c>
      <c r="B3" s="1">
        <v>3072.5</v>
      </c>
    </row>
    <row r="4" spans="1:2" x14ac:dyDescent="0.25">
      <c r="A4">
        <v>407030255</v>
      </c>
      <c r="B4" s="1">
        <v>0</v>
      </c>
    </row>
    <row r="5" spans="1:2" x14ac:dyDescent="0.25">
      <c r="A5">
        <v>303050233</v>
      </c>
      <c r="B5" s="1">
        <v>1254.56</v>
      </c>
    </row>
    <row r="6" spans="1:2" x14ac:dyDescent="0.25">
      <c r="A6">
        <v>416040292</v>
      </c>
      <c r="B6" s="1">
        <v>6569.67</v>
      </c>
    </row>
    <row r="7" spans="1:2" x14ac:dyDescent="0.25">
      <c r="A7">
        <v>413040054</v>
      </c>
      <c r="B7" s="1">
        <v>862.35</v>
      </c>
    </row>
    <row r="8" spans="1:2" x14ac:dyDescent="0.25">
      <c r="A8">
        <v>413040062</v>
      </c>
      <c r="B8" s="1">
        <v>862.32</v>
      </c>
    </row>
    <row r="9" spans="1:2" x14ac:dyDescent="0.25">
      <c r="A9">
        <v>413040070</v>
      </c>
      <c r="B9" s="1">
        <v>862.35</v>
      </c>
    </row>
    <row r="10" spans="1:2" x14ac:dyDescent="0.25">
      <c r="A10">
        <v>413040089</v>
      </c>
      <c r="B10" s="1">
        <v>851.52</v>
      </c>
    </row>
    <row r="11" spans="1:2" x14ac:dyDescent="0.25">
      <c r="A11">
        <v>413040259</v>
      </c>
      <c r="B11" s="1">
        <v>1052.2</v>
      </c>
    </row>
    <row r="12" spans="1:2" x14ac:dyDescent="0.25">
      <c r="A12">
        <v>418010013</v>
      </c>
      <c r="B12" s="1">
        <v>4361.55</v>
      </c>
    </row>
    <row r="13" spans="1:2" x14ac:dyDescent="0.25">
      <c r="A13">
        <v>418010021</v>
      </c>
      <c r="B13" s="1">
        <v>2056.59</v>
      </c>
    </row>
    <row r="14" spans="1:2" x14ac:dyDescent="0.25">
      <c r="A14">
        <v>418010030</v>
      </c>
      <c r="B14" s="1">
        <v>2577.6</v>
      </c>
    </row>
    <row r="15" spans="1:2" x14ac:dyDescent="0.25">
      <c r="A15">
        <v>418010080</v>
      </c>
      <c r="B15" s="1">
        <v>1200</v>
      </c>
    </row>
    <row r="16" spans="1:2" x14ac:dyDescent="0.25">
      <c r="A16">
        <v>418020019</v>
      </c>
      <c r="B16" s="1">
        <v>1800</v>
      </c>
    </row>
    <row r="17" spans="1:2" x14ac:dyDescent="0.25">
      <c r="A17">
        <v>418020027</v>
      </c>
      <c r="B17" s="1">
        <v>1800</v>
      </c>
    </row>
    <row r="18" spans="1:2" x14ac:dyDescent="0.25">
      <c r="A18">
        <v>418020035</v>
      </c>
      <c r="B18" s="1">
        <v>1200</v>
      </c>
    </row>
    <row r="19" spans="1:2" x14ac:dyDescent="0.25">
      <c r="A19">
        <v>309070015</v>
      </c>
      <c r="B19" s="1">
        <v>150</v>
      </c>
    </row>
    <row r="20" spans="1:2" x14ac:dyDescent="0.25">
      <c r="A20">
        <v>309070023</v>
      </c>
      <c r="B20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3D19-3DDF-4CB9-8B0D-CCAB031597C3}">
  <dimension ref="A1:D4"/>
  <sheetViews>
    <sheetView workbookViewId="0">
      <selection sqref="A1:D4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22</v>
      </c>
      <c r="C2">
        <v>0</v>
      </c>
      <c r="D2">
        <v>22</v>
      </c>
    </row>
    <row r="3" spans="1:4" x14ac:dyDescent="0.25">
      <c r="A3" t="s">
        <v>5</v>
      </c>
      <c r="B3">
        <v>0</v>
      </c>
      <c r="C3">
        <v>48</v>
      </c>
      <c r="D3">
        <v>48</v>
      </c>
    </row>
    <row r="4" spans="1:4" x14ac:dyDescent="0.25">
      <c r="A4" t="s">
        <v>3</v>
      </c>
      <c r="B4">
        <v>22</v>
      </c>
      <c r="C4">
        <v>48</v>
      </c>
      <c r="D4">
        <v>70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99CD-A66B-4288-B361-23D346C0DBD4}">
  <dimension ref="A1:E4"/>
  <sheetViews>
    <sheetView tabSelected="1" workbookViewId="0">
      <selection activeCell="E4" sqref="E4"/>
    </sheetView>
  </sheetViews>
  <sheetFormatPr defaultRowHeight="15" x14ac:dyDescent="0.25"/>
  <cols>
    <col min="1" max="1" width="10" bestFit="1" customWidth="1"/>
    <col min="2" max="2" width="10.85546875" customWidth="1"/>
    <col min="5" max="5" width="13.28515625" bestFit="1" customWidth="1"/>
  </cols>
  <sheetData>
    <row r="1" spans="1:5" x14ac:dyDescent="0.25">
      <c r="B1" t="s">
        <v>0</v>
      </c>
      <c r="C1" t="s">
        <v>4</v>
      </c>
      <c r="D1" t="s">
        <v>5</v>
      </c>
      <c r="E1" t="s">
        <v>3</v>
      </c>
    </row>
    <row r="2" spans="1:5" x14ac:dyDescent="0.25">
      <c r="A2">
        <f>LEFT(B2,10)*1</f>
        <v>303050233</v>
      </c>
      <c r="B2" t="s">
        <v>1</v>
      </c>
      <c r="C2">
        <f>IFERROR(VLOOKUP($A2,delib326,2,0)*(Físico!B2),0)</f>
        <v>27600.32</v>
      </c>
      <c r="D2">
        <f>IFERROR(VLOOKUP($A2,delib326,2,0)*(Físico!C2),0)</f>
        <v>0</v>
      </c>
      <c r="E2" s="1">
        <f>SUM(C2:D2)</f>
        <v>27600.32</v>
      </c>
    </row>
    <row r="3" spans="1:5" x14ac:dyDescent="0.25">
      <c r="A3">
        <f>LEFT(B3,10)*1</f>
        <v>309070015</v>
      </c>
      <c r="B3" t="s">
        <v>2</v>
      </c>
      <c r="C3">
        <f>IFERROR(VLOOKUP($A3,delib326,2,0)*(Físico!B3),0)</f>
        <v>0</v>
      </c>
      <c r="D3">
        <f>IFERROR(VLOOKUP($A3,delib326,2,0)*(Físico!C3),0)</f>
        <v>7200</v>
      </c>
      <c r="E3" s="1">
        <f>SUM(C3:D3)</f>
        <v>7200</v>
      </c>
    </row>
    <row r="4" spans="1:5" x14ac:dyDescent="0.25">
      <c r="B4" t="s">
        <v>3</v>
      </c>
      <c r="C4">
        <f>SUM(C2:C3)</f>
        <v>27600.32</v>
      </c>
      <c r="D4">
        <f t="shared" ref="D4" si="0">SUM(D2:D3)</f>
        <v>7200</v>
      </c>
      <c r="E4" s="1">
        <f>SUM(E2:E3)</f>
        <v>34800.32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Delib. 326-2024</vt:lpstr>
      <vt:lpstr>Físico</vt:lpstr>
      <vt:lpstr>Complemento</vt:lpstr>
      <vt:lpstr>delib326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2025-03-14T18:50:31Z</dcterms:created>
  <dcterms:modified xsi:type="dcterms:W3CDTF">2025-03-14T19:20:31Z</dcterms:modified>
</cp:coreProperties>
</file>