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Hospitalar\"/>
    </mc:Choice>
  </mc:AlternateContent>
  <xr:revisionPtr revIDLastSave="0" documentId="13_ncr:1_{16ED412B-094D-4C2B-9743-821D9935B3E4}" xr6:coauthVersionLast="47" xr6:coauthVersionMax="47" xr10:uidLastSave="{00000000-0000-0000-0000-000000000000}"/>
  <bookViews>
    <workbookView xWindow="-120" yWindow="-120" windowWidth="29040" windowHeight="15840" tabRatio="845" xr2:uid="{41DC429D-1A2A-49EC-B42E-E93BD87A4C2F}"/>
  </bookViews>
  <sheets>
    <sheet name="Resumo" sheetId="14" r:id="rId1"/>
    <sheet name="2303892" sheetId="1" r:id="rId2"/>
    <sheet name="2306336" sheetId="2" r:id="rId3"/>
    <sheet name="2436469" sheetId="3" r:id="rId4"/>
    <sheet name="2491249" sheetId="4" r:id="rId5"/>
    <sheet name="2492342" sheetId="5" r:id="rId6"/>
    <sheet name="2521296" sheetId="6" r:id="rId7"/>
    <sheet name="2521695" sheetId="7" r:id="rId8"/>
    <sheet name="2521873" sheetId="8" r:id="rId9"/>
    <sheet name="2522411" sheetId="9" r:id="rId10"/>
    <sheet name="2522691" sheetId="10" r:id="rId11"/>
    <sheet name="2558246" sheetId="11" r:id="rId12"/>
    <sheet name="2558254" sheetId="12" r:id="rId13"/>
    <sheet name="2568713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4" l="1"/>
  <c r="C22" i="10"/>
  <c r="E11" i="14"/>
  <c r="C19" i="3"/>
  <c r="D3" i="14"/>
  <c r="F3" i="14" s="1"/>
  <c r="D4" i="14"/>
  <c r="F4" i="14" s="1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D12" i="14"/>
  <c r="F12" i="14" s="1"/>
  <c r="D13" i="14"/>
  <c r="F13" i="14" s="1"/>
  <c r="D14" i="14"/>
  <c r="F14" i="14" s="1"/>
  <c r="D2" i="14"/>
  <c r="F2" i="14" s="1"/>
  <c r="F11" i="14" l="1"/>
  <c r="E15" i="14"/>
  <c r="D15" i="14"/>
  <c r="C18" i="1"/>
</calcChain>
</file>

<file path=xl/sharedStrings.xml><?xml version="1.0" encoding="utf-8"?>
<sst xmlns="http://schemas.openxmlformats.org/spreadsheetml/2006/main" count="107" uniqueCount="36">
  <si>
    <t>Procedimentos realizados</t>
  </si>
  <si>
    <t>Total</t>
  </si>
  <si>
    <t>0408040092 ARTROPLASTIA TOTAL PRIMARIA DO QUADRIL NAO CIMENTADA / HIBRIDA</t>
  </si>
  <si>
    <t>0409010065 CISTOLITOTOMIA E/OU RETIRADA DE CORPO ESTRANHO DA BEXIGA</t>
  </si>
  <si>
    <t>0409030040 RESSECCAO ENDOSCOPICA DE PROSTATA</t>
  </si>
  <si>
    <t>0409010294 NEFROSTOMIA PERCUTANEA</t>
  </si>
  <si>
    <t>0409020176 URETROTOMIA INTERNA</t>
  </si>
  <si>
    <t>0409010561 URETEROLITOTOMIA</t>
  </si>
  <si>
    <t>0409010596 URETEROLITOTRIPSIA TRANSURETEROSCOPICA</t>
  </si>
  <si>
    <t>0409010235 NEFROLITOTOMIA PERCUTANEA</t>
  </si>
  <si>
    <t>0409010383 RESSECCAO ENDOSCOPICA DE LESAO VESICAL</t>
  </si>
  <si>
    <t>0409010170 INSTALACAO ENDOSCOPICA DE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</si>
  <si>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</si>
  <si>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</si>
  <si>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</si>
  <si>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0702030597 COMPONENTE ACETABULAR DE POLIETILENO P/ COMPONENTE METALICO PRIMARIO / DE REVISAO DE FIXACAO BIOLOGI</t>
  </si>
  <si>
    <t>0702030767 PARAFUSO P/ COMPONENTE ACETABULAR</t>
  </si>
  <si>
    <t>0702060011 CATETER DUPLO J</t>
  </si>
  <si>
    <t>Hospital SC (CNES)</t>
  </si>
  <si>
    <t>2303892 HOSPITAL SAO FRANCISCO</t>
  </si>
  <si>
    <t>2306336 HOSPITAL SAO JOSE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</si>
  <si>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</si>
  <si>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</si>
  <si>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</si>
  <si>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</si>
  <si>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</si>
  <si>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</si>
  <si>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</si>
  <si>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</si>
  <si>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</si>
  <si>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</si>
  <si>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</si>
  <si>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25-25</t>
  </si>
  <si>
    <t>25-24</t>
  </si>
  <si>
    <t>OPME</t>
  </si>
  <si>
    <t>Diferença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</si>
</sst>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4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62BF-E877-475A-86F8-C63D0AA070F3}">
  <dimension ref="A1:F15"/>
  <sheetViews>
    <sheetView tabSelected="1" workbookViewId="0">
      <selection activeCell="F11" sqref="F11"/>
    </sheetView>
  </sheetViews>
  <sheetFormatPr defaultRowHeight="15" x14ac:dyDescent="0.25"/>
  <cols>
    <col min="1" max="1" width="62.85546875" bestFit="1" customWidth="1"/>
    <col min="2" max="2" width="14.28515625" bestFit="1" customWidth="1"/>
    <col min="3" max="3" width="13.28515625" bestFit="1" customWidth="1"/>
    <col min="4" max="4" width="14.28515625" bestFit="1" customWidth="1"/>
    <col min="5" max="5" width="13.28515625" style="3" bestFit="1" customWidth="1"/>
    <col min="6" max="6" width="14.28515625" bestFit="1" customWidth="1"/>
  </cols>
  <sheetData>
    <row r="1" spans="1:6" x14ac:dyDescent="0.25">
      <c r="A1" t="s">
        <v>18</v>
      </c>
      <c r="B1" t="s">
        <v>32</v>
      </c>
      <c r="C1" t="s">
        <v>33</v>
      </c>
      <c r="D1" t="s">
        <v>1</v>
      </c>
      <c r="E1" s="3" t="s">
        <v>34</v>
      </c>
      <c r="F1" t="s">
        <v>35</v>
      </c>
    </row>
    <row r="2" spans="1:6" x14ac:dyDescent="0.25">
      <c r="A2" t="s">
        <v>19</v>
      </c>
      <c r="B2" s="3">
        <v>8000</v>
      </c>
      <c r="C2" s="3">
        <v>15336.92</v>
      </c>
      <c r="D2" s="3">
        <f>B2+C2</f>
        <v>23336.92</v>
      </c>
      <c r="E2" s="3">
        <v>3778.1499999999996</v>
      </c>
      <c r="F2" s="4">
        <f>D2-E2</f>
        <v>19558.769999999997</v>
      </c>
    </row>
    <row r="3" spans="1:6" x14ac:dyDescent="0.25">
      <c r="A3" t="s">
        <v>20</v>
      </c>
      <c r="B3" s="3">
        <v>36000</v>
      </c>
      <c r="C3" s="3">
        <v>8000</v>
      </c>
      <c r="D3" s="3">
        <f t="shared" ref="D3:D14" si="0">B3+C3</f>
        <v>44000</v>
      </c>
      <c r="E3" s="3">
        <v>0</v>
      </c>
      <c r="F3" s="4">
        <f t="shared" ref="F3:F14" si="1">D3-E3</f>
        <v>44000</v>
      </c>
    </row>
    <row r="4" spans="1:6" x14ac:dyDescent="0.25">
      <c r="A4" t="s">
        <v>21</v>
      </c>
      <c r="B4" s="3">
        <v>7000</v>
      </c>
      <c r="C4" s="3">
        <v>10336.92</v>
      </c>
      <c r="D4" s="3">
        <f t="shared" si="0"/>
        <v>17336.919999999998</v>
      </c>
      <c r="E4" s="3">
        <v>3668.4799999999996</v>
      </c>
      <c r="F4" s="4">
        <f t="shared" si="1"/>
        <v>13668.439999999999</v>
      </c>
    </row>
    <row r="5" spans="1:6" x14ac:dyDescent="0.25">
      <c r="A5" t="s">
        <v>22</v>
      </c>
      <c r="B5" s="3">
        <v>30000</v>
      </c>
      <c r="C5" s="3">
        <v>0</v>
      </c>
      <c r="D5" s="3">
        <f t="shared" si="0"/>
        <v>30000</v>
      </c>
      <c r="E5" s="3">
        <v>0</v>
      </c>
      <c r="F5" s="4">
        <f t="shared" si="1"/>
        <v>30000</v>
      </c>
    </row>
    <row r="6" spans="1:6" x14ac:dyDescent="0.25">
      <c r="A6" t="s">
        <v>23</v>
      </c>
      <c r="B6" s="3">
        <v>4000</v>
      </c>
      <c r="C6" s="3">
        <v>0</v>
      </c>
      <c r="D6" s="3">
        <f t="shared" si="0"/>
        <v>4000</v>
      </c>
      <c r="E6" s="3">
        <v>0</v>
      </c>
      <c r="F6" s="4">
        <f t="shared" si="1"/>
        <v>4000</v>
      </c>
    </row>
    <row r="7" spans="1:6" x14ac:dyDescent="0.25">
      <c r="A7" t="s">
        <v>24</v>
      </c>
      <c r="B7" s="3">
        <v>48000</v>
      </c>
      <c r="C7" s="3">
        <v>0</v>
      </c>
      <c r="D7" s="3">
        <f t="shared" si="0"/>
        <v>48000</v>
      </c>
      <c r="E7" s="3">
        <v>1080</v>
      </c>
      <c r="F7" s="4">
        <f t="shared" si="1"/>
        <v>46920</v>
      </c>
    </row>
    <row r="8" spans="1:6" x14ac:dyDescent="0.25">
      <c r="A8" t="s">
        <v>25</v>
      </c>
      <c r="B8" s="3">
        <v>16000</v>
      </c>
      <c r="C8" s="3">
        <v>0</v>
      </c>
      <c r="D8" s="3">
        <f t="shared" si="0"/>
        <v>16000</v>
      </c>
      <c r="E8" s="3">
        <v>720</v>
      </c>
      <c r="F8" s="4">
        <f t="shared" si="1"/>
        <v>15280</v>
      </c>
    </row>
    <row r="9" spans="1:6" x14ac:dyDescent="0.25">
      <c r="A9" t="s">
        <v>26</v>
      </c>
      <c r="B9" s="3">
        <v>8000</v>
      </c>
      <c r="C9" s="3">
        <v>0</v>
      </c>
      <c r="D9" s="3">
        <f t="shared" si="0"/>
        <v>8000</v>
      </c>
      <c r="E9" s="3">
        <v>0</v>
      </c>
      <c r="F9" s="4">
        <f t="shared" si="1"/>
        <v>8000</v>
      </c>
    </row>
    <row r="10" spans="1:6" x14ac:dyDescent="0.25">
      <c r="A10" t="s">
        <v>27</v>
      </c>
      <c r="B10" s="3">
        <v>8000</v>
      </c>
      <c r="C10" s="3">
        <v>8000</v>
      </c>
      <c r="D10" s="3">
        <f t="shared" si="0"/>
        <v>16000</v>
      </c>
      <c r="E10" s="3">
        <v>180</v>
      </c>
      <c r="F10" s="4">
        <f t="shared" si="1"/>
        <v>15820</v>
      </c>
    </row>
    <row r="11" spans="1:6" x14ac:dyDescent="0.25">
      <c r="A11" t="s">
        <v>28</v>
      </c>
      <c r="B11" s="3">
        <v>6000</v>
      </c>
      <c r="C11" s="3">
        <v>0</v>
      </c>
      <c r="D11" s="3">
        <f t="shared" si="0"/>
        <v>6000</v>
      </c>
      <c r="E11" s="3">
        <f>SUM('2522691'!C16:C21)</f>
        <v>180</v>
      </c>
      <c r="F11" s="4">
        <f t="shared" si="1"/>
        <v>5820</v>
      </c>
    </row>
    <row r="12" spans="1:6" x14ac:dyDescent="0.25">
      <c r="A12" t="s">
        <v>29</v>
      </c>
      <c r="B12" s="3">
        <v>52000</v>
      </c>
      <c r="C12" s="3">
        <v>0</v>
      </c>
      <c r="D12" s="3">
        <f t="shared" si="0"/>
        <v>52000</v>
      </c>
      <c r="E12" s="3">
        <v>540</v>
      </c>
      <c r="F12" s="4">
        <f t="shared" si="1"/>
        <v>51460</v>
      </c>
    </row>
    <row r="13" spans="1:6" x14ac:dyDescent="0.25">
      <c r="A13" t="s">
        <v>30</v>
      </c>
      <c r="B13" s="3">
        <v>8000</v>
      </c>
      <c r="C13" s="3">
        <v>0</v>
      </c>
      <c r="D13" s="3">
        <f t="shared" si="0"/>
        <v>8000</v>
      </c>
      <c r="E13" s="3">
        <v>0</v>
      </c>
      <c r="F13" s="4">
        <f t="shared" si="1"/>
        <v>8000</v>
      </c>
    </row>
    <row r="14" spans="1:6" x14ac:dyDescent="0.25">
      <c r="A14" t="s">
        <v>31</v>
      </c>
      <c r="B14" s="3">
        <v>10000</v>
      </c>
      <c r="C14" s="3">
        <v>0</v>
      </c>
      <c r="D14" s="3">
        <f t="shared" si="0"/>
        <v>10000</v>
      </c>
      <c r="E14" s="3">
        <v>180</v>
      </c>
      <c r="F14" s="4">
        <f t="shared" si="1"/>
        <v>9820</v>
      </c>
    </row>
    <row r="15" spans="1:6" x14ac:dyDescent="0.25">
      <c r="A15" t="s">
        <v>1</v>
      </c>
      <c r="B15" s="3">
        <v>241000</v>
      </c>
      <c r="C15" s="3">
        <v>41673.839999999997</v>
      </c>
      <c r="D15" s="3">
        <f>SUM(D2:D14)</f>
        <v>282673.83999999997</v>
      </c>
      <c r="E15" s="3">
        <f>SUM(E2:E14)</f>
        <v>10326.629999999999</v>
      </c>
      <c r="F15" s="4">
        <f>SUM(F2:F14)</f>
        <v>272347.20999999996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BDAA-DA17-4012-94F8-88882DFEFE0A}">
  <dimension ref="A1:C12"/>
  <sheetViews>
    <sheetView workbookViewId="0">
      <selection activeCell="C12" sqref="C12"/>
    </sheetView>
  </sheetViews>
  <sheetFormatPr defaultRowHeight="15" x14ac:dyDescent="0.25"/>
  <cols>
    <col min="1" max="1" width="72" bestFit="1" customWidth="1"/>
    <col min="2" max="2" width="10.7109375" bestFit="1" customWidth="1"/>
    <col min="3" max="3" width="10.5703125" bestFit="1" customWidth="1"/>
  </cols>
  <sheetData>
    <row r="1" spans="1:3" x14ac:dyDescent="0.25">
      <c r="A1" t="s">
        <v>0</v>
      </c>
      <c r="B1" s="1">
        <v>4000</v>
      </c>
    </row>
    <row r="2" spans="1:3" x14ac:dyDescent="0.25">
      <c r="A2" t="s">
        <v>3</v>
      </c>
      <c r="B2">
        <v>1</v>
      </c>
    </row>
    <row r="3" spans="1:3" x14ac:dyDescent="0.25">
      <c r="A3" t="s">
        <v>8</v>
      </c>
      <c r="B3">
        <v>1</v>
      </c>
    </row>
    <row r="4" spans="1:3" x14ac:dyDescent="0.25">
      <c r="A4" t="s">
        <v>4</v>
      </c>
      <c r="B4">
        <v>2</v>
      </c>
    </row>
    <row r="5" spans="1:3" x14ac:dyDescent="0.25">
      <c r="A5" t="s">
        <v>1</v>
      </c>
      <c r="B5">
        <v>4</v>
      </c>
    </row>
    <row r="12" spans="1:3" x14ac:dyDescent="0.25">
      <c r="A12" t="s">
        <v>17</v>
      </c>
      <c r="B12">
        <v>1</v>
      </c>
      <c r="C12" s="3">
        <v>180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8D95-0D64-4C4E-9173-A663682CE80E}">
  <dimension ref="A1:D22"/>
  <sheetViews>
    <sheetView workbookViewId="0">
      <selection activeCell="C22" sqref="C22"/>
    </sheetView>
  </sheetViews>
  <sheetFormatPr defaultRowHeight="15" x14ac:dyDescent="0.25"/>
  <cols>
    <col min="1" max="1" width="78.28515625" bestFit="1" customWidth="1"/>
    <col min="2" max="2" width="10.7109375" bestFit="1" customWidth="1"/>
    <col min="3" max="3" width="12.140625" bestFit="1" customWidth="1"/>
    <col min="4" max="4" width="5.42578125" bestFit="1" customWidth="1"/>
  </cols>
  <sheetData>
    <row r="1" spans="1:4" x14ac:dyDescent="0.25">
      <c r="A1" t="s">
        <v>0</v>
      </c>
      <c r="B1" s="1">
        <v>2000</v>
      </c>
      <c r="C1" s="1">
        <v>4000</v>
      </c>
      <c r="D1" t="s">
        <v>1</v>
      </c>
    </row>
    <row r="2" spans="1:4" x14ac:dyDescent="0.25">
      <c r="A2" t="s">
        <v>3</v>
      </c>
      <c r="B2">
        <v>0</v>
      </c>
      <c r="C2">
        <v>1</v>
      </c>
      <c r="D2">
        <v>1</v>
      </c>
    </row>
    <row r="3" spans="1:4" x14ac:dyDescent="0.25">
      <c r="A3" t="s">
        <v>11</v>
      </c>
      <c r="B3">
        <v>1</v>
      </c>
      <c r="C3">
        <v>0</v>
      </c>
      <c r="D3">
        <v>1</v>
      </c>
    </row>
    <row r="4" spans="1:4" x14ac:dyDescent="0.25">
      <c r="A4" t="s">
        <v>1</v>
      </c>
      <c r="B4">
        <v>1</v>
      </c>
      <c r="C4">
        <v>1</v>
      </c>
      <c r="D4">
        <v>2</v>
      </c>
    </row>
    <row r="16" spans="1:4" x14ac:dyDescent="0.25">
      <c r="C16" s="3"/>
    </row>
    <row r="17" spans="1:3" x14ac:dyDescent="0.25">
      <c r="C17" s="3"/>
    </row>
    <row r="18" spans="1:3" x14ac:dyDescent="0.25">
      <c r="C18" s="3"/>
    </row>
    <row r="19" spans="1:3" x14ac:dyDescent="0.25">
      <c r="C19" s="3"/>
    </row>
    <row r="20" spans="1:3" x14ac:dyDescent="0.25">
      <c r="C20" s="3"/>
    </row>
    <row r="21" spans="1:3" x14ac:dyDescent="0.25">
      <c r="A21" t="s">
        <v>17</v>
      </c>
      <c r="B21">
        <v>1</v>
      </c>
      <c r="C21" s="3">
        <v>180</v>
      </c>
    </row>
    <row r="22" spans="1:3" x14ac:dyDescent="0.25">
      <c r="C22" s="4">
        <f>SUM(C16:C21)</f>
        <v>180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F8F2-290B-4D23-AD60-FA929443BB47}">
  <dimension ref="A1:D14"/>
  <sheetViews>
    <sheetView workbookViewId="0">
      <selection activeCell="C14" sqref="C14"/>
    </sheetView>
  </sheetViews>
  <sheetFormatPr defaultRowHeight="15" x14ac:dyDescent="0.25"/>
  <cols>
    <col min="1" max="1" width="72" bestFit="1" customWidth="1"/>
    <col min="2" max="3" width="10.7109375" bestFit="1" customWidth="1"/>
    <col min="4" max="4" width="5.42578125" bestFit="1" customWidth="1"/>
  </cols>
  <sheetData>
    <row r="1" spans="1:4" x14ac:dyDescent="0.25">
      <c r="A1" t="s">
        <v>0</v>
      </c>
      <c r="B1" s="1">
        <v>4000</v>
      </c>
      <c r="C1" s="1">
        <v>6000</v>
      </c>
      <c r="D1" t="s">
        <v>1</v>
      </c>
    </row>
    <row r="2" spans="1:4" x14ac:dyDescent="0.25">
      <c r="A2" t="s">
        <v>3</v>
      </c>
      <c r="B2">
        <v>1</v>
      </c>
      <c r="C2">
        <v>0</v>
      </c>
      <c r="D2">
        <v>1</v>
      </c>
    </row>
    <row r="3" spans="1:4" x14ac:dyDescent="0.25">
      <c r="A3" t="s">
        <v>9</v>
      </c>
      <c r="B3">
        <v>0</v>
      </c>
      <c r="C3">
        <v>4</v>
      </c>
      <c r="D3">
        <v>4</v>
      </c>
    </row>
    <row r="4" spans="1:4" x14ac:dyDescent="0.25">
      <c r="A4" t="s">
        <v>8</v>
      </c>
      <c r="B4">
        <v>6</v>
      </c>
      <c r="C4">
        <v>0</v>
      </c>
      <c r="D4">
        <v>6</v>
      </c>
    </row>
    <row r="5" spans="1:4" x14ac:dyDescent="0.25">
      <c r="A5" t="s">
        <v>1</v>
      </c>
      <c r="B5">
        <v>7</v>
      </c>
      <c r="C5">
        <v>4</v>
      </c>
      <c r="D5">
        <v>11</v>
      </c>
    </row>
    <row r="14" spans="1:4" x14ac:dyDescent="0.25">
      <c r="A14" t="s">
        <v>17</v>
      </c>
      <c r="B14">
        <v>3</v>
      </c>
      <c r="C14" s="3">
        <v>540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747-51E7-4A98-A2D9-3A800EE91EB5}">
  <dimension ref="A1:B7"/>
  <sheetViews>
    <sheetView workbookViewId="0">
      <selection activeCell="A8" sqref="A8"/>
    </sheetView>
  </sheetViews>
  <sheetFormatPr defaultRowHeight="15" x14ac:dyDescent="0.25"/>
  <cols>
    <col min="1" max="1" width="48.5703125" bestFit="1" customWidth="1"/>
    <col min="2" max="2" width="10.7109375" bestFit="1" customWidth="1"/>
  </cols>
  <sheetData>
    <row r="1" spans="1:2" x14ac:dyDescent="0.25">
      <c r="A1" t="s">
        <v>0</v>
      </c>
      <c r="B1" s="1">
        <v>4000</v>
      </c>
    </row>
    <row r="2" spans="1:2" x14ac:dyDescent="0.25">
      <c r="A2" t="s">
        <v>4</v>
      </c>
      <c r="B2">
        <v>2</v>
      </c>
    </row>
    <row r="3" spans="1:2" x14ac:dyDescent="0.25">
      <c r="A3" t="s">
        <v>1</v>
      </c>
      <c r="B3">
        <v>2</v>
      </c>
    </row>
    <row r="7" spans="1:2" x14ac:dyDescent="0.25">
      <c r="A7">
        <v>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F372-EDCB-4CAB-A519-311431ED2901}">
  <dimension ref="A1:D6"/>
  <sheetViews>
    <sheetView workbookViewId="0">
      <selection activeCell="C6" sqref="C6"/>
    </sheetView>
  </sheetViews>
  <sheetFormatPr defaultRowHeight="15" x14ac:dyDescent="0.25"/>
  <cols>
    <col min="1" max="1" width="72" bestFit="1" customWidth="1"/>
    <col min="2" max="3" width="10.7109375" bestFit="1" customWidth="1"/>
    <col min="4" max="4" width="5.42578125" bestFit="1" customWidth="1"/>
  </cols>
  <sheetData>
    <row r="1" spans="1:4" x14ac:dyDescent="0.25">
      <c r="A1" t="s">
        <v>0</v>
      </c>
      <c r="B1" s="1">
        <v>2000</v>
      </c>
      <c r="C1" s="1">
        <v>4000</v>
      </c>
      <c r="D1" t="s">
        <v>1</v>
      </c>
    </row>
    <row r="2" spans="1:4" x14ac:dyDescent="0.25">
      <c r="A2" t="s">
        <v>3</v>
      </c>
      <c r="B2">
        <v>0</v>
      </c>
      <c r="C2">
        <v>2</v>
      </c>
      <c r="D2">
        <v>2</v>
      </c>
    </row>
    <row r="3" spans="1:4" x14ac:dyDescent="0.25">
      <c r="A3" t="s">
        <v>11</v>
      </c>
      <c r="B3">
        <v>1</v>
      </c>
      <c r="C3">
        <v>0</v>
      </c>
      <c r="D3">
        <v>1</v>
      </c>
    </row>
    <row r="4" spans="1:4" x14ac:dyDescent="0.25">
      <c r="A4" t="s">
        <v>1</v>
      </c>
      <c r="B4">
        <v>1</v>
      </c>
      <c r="C4">
        <v>2</v>
      </c>
      <c r="D4">
        <v>3</v>
      </c>
    </row>
    <row r="6" spans="1:4" x14ac:dyDescent="0.25">
      <c r="A6" t="s">
        <v>17</v>
      </c>
      <c r="B6">
        <v>1</v>
      </c>
      <c r="C6" s="3">
        <v>180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ACFF-CF24-4D23-A0A8-F4D41F02788D}">
  <dimension ref="A1:D18"/>
  <sheetViews>
    <sheetView workbookViewId="0">
      <selection activeCell="A13" sqref="A13:C18"/>
    </sheetView>
  </sheetViews>
  <sheetFormatPr defaultRowHeight="15" x14ac:dyDescent="0.25"/>
  <cols>
    <col min="1" max="1" width="78.28515625" bestFit="1" customWidth="1"/>
    <col min="2" max="2" width="10.7109375" bestFit="1" customWidth="1"/>
    <col min="3" max="3" width="12.140625" bestFit="1" customWidth="1"/>
  </cols>
  <sheetData>
    <row r="1" spans="1:4" x14ac:dyDescent="0.25">
      <c r="A1" t="s">
        <v>0</v>
      </c>
      <c r="B1" s="1">
        <v>4000</v>
      </c>
      <c r="C1" s="1">
        <v>7336.92</v>
      </c>
      <c r="D1" t="s">
        <v>1</v>
      </c>
    </row>
    <row r="2" spans="1:4" x14ac:dyDescent="0.25">
      <c r="A2" t="s">
        <v>2</v>
      </c>
      <c r="B2">
        <v>0</v>
      </c>
      <c r="C2">
        <v>1</v>
      </c>
      <c r="D2">
        <v>1</v>
      </c>
    </row>
    <row r="3" spans="1:4" x14ac:dyDescent="0.25">
      <c r="A3" t="s">
        <v>3</v>
      </c>
      <c r="B3">
        <v>2</v>
      </c>
      <c r="C3">
        <v>0</v>
      </c>
      <c r="D3">
        <v>2</v>
      </c>
    </row>
    <row r="4" spans="1:4" x14ac:dyDescent="0.25">
      <c r="A4" t="s">
        <v>4</v>
      </c>
      <c r="B4">
        <v>2</v>
      </c>
      <c r="C4">
        <v>0</v>
      </c>
      <c r="D4">
        <v>2</v>
      </c>
    </row>
    <row r="5" spans="1:4" x14ac:dyDescent="0.25">
      <c r="A5" t="s">
        <v>1</v>
      </c>
      <c r="B5">
        <v>4</v>
      </c>
      <c r="C5">
        <v>1</v>
      </c>
      <c r="D5">
        <v>5</v>
      </c>
    </row>
    <row r="13" spans="1:4" x14ac:dyDescent="0.25">
      <c r="A13" t="s">
        <v>12</v>
      </c>
      <c r="B13">
        <v>1</v>
      </c>
      <c r="C13" s="3">
        <v>1027.28</v>
      </c>
    </row>
    <row r="14" spans="1:4" x14ac:dyDescent="0.25">
      <c r="A14" t="s">
        <v>13</v>
      </c>
      <c r="B14">
        <v>1</v>
      </c>
      <c r="C14" s="3">
        <v>463.48</v>
      </c>
    </row>
    <row r="15" spans="1:4" x14ac:dyDescent="0.25">
      <c r="A15" t="s">
        <v>14</v>
      </c>
      <c r="B15">
        <v>1</v>
      </c>
      <c r="C15" s="3">
        <v>1695.27</v>
      </c>
    </row>
    <row r="16" spans="1:4" x14ac:dyDescent="0.25">
      <c r="A16" t="s">
        <v>15</v>
      </c>
      <c r="B16">
        <v>1</v>
      </c>
      <c r="C16" s="3">
        <v>372.78</v>
      </c>
    </row>
    <row r="17" spans="1:3" x14ac:dyDescent="0.25">
      <c r="A17" t="s">
        <v>16</v>
      </c>
      <c r="B17">
        <v>2</v>
      </c>
      <c r="C17" s="3">
        <v>219.34</v>
      </c>
    </row>
    <row r="18" spans="1:3" x14ac:dyDescent="0.25">
      <c r="C18" s="3">
        <f>SUM(C13:C17)</f>
        <v>3778.1499999999996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4C8D-DC18-4B1A-BEFD-8B0ABADE154A}">
  <dimension ref="A1:D8"/>
  <sheetViews>
    <sheetView workbookViewId="0">
      <selection activeCell="A9" sqref="A9"/>
    </sheetView>
  </sheetViews>
  <sheetFormatPr defaultRowHeight="15" x14ac:dyDescent="0.25"/>
  <cols>
    <col min="1" max="1" width="72" bestFit="1" customWidth="1"/>
    <col min="2" max="3" width="10.7109375" bestFit="1" customWidth="1"/>
    <col min="4" max="4" width="5.42578125" bestFit="1" customWidth="1"/>
  </cols>
  <sheetData>
    <row r="1" spans="1:4" x14ac:dyDescent="0.25">
      <c r="A1" t="s">
        <v>0</v>
      </c>
      <c r="B1" s="1">
        <v>3000</v>
      </c>
      <c r="C1" s="1">
        <v>4000</v>
      </c>
      <c r="D1" t="s">
        <v>1</v>
      </c>
    </row>
    <row r="2" spans="1:4" x14ac:dyDescent="0.25">
      <c r="A2" t="s">
        <v>3</v>
      </c>
      <c r="B2">
        <v>0</v>
      </c>
      <c r="C2">
        <v>5</v>
      </c>
      <c r="D2">
        <v>5</v>
      </c>
    </row>
    <row r="3" spans="1:4" x14ac:dyDescent="0.25">
      <c r="A3" t="s">
        <v>5</v>
      </c>
      <c r="B3">
        <v>0</v>
      </c>
      <c r="C3">
        <v>1</v>
      </c>
      <c r="D3">
        <v>1</v>
      </c>
    </row>
    <row r="4" spans="1:4" x14ac:dyDescent="0.25">
      <c r="A4" t="s">
        <v>6</v>
      </c>
      <c r="B4">
        <v>4</v>
      </c>
      <c r="C4">
        <v>0</v>
      </c>
      <c r="D4">
        <v>4</v>
      </c>
    </row>
    <row r="5" spans="1:4" x14ac:dyDescent="0.25">
      <c r="A5" t="s">
        <v>4</v>
      </c>
      <c r="B5">
        <v>0</v>
      </c>
      <c r="C5">
        <v>2</v>
      </c>
      <c r="D5">
        <v>2</v>
      </c>
    </row>
    <row r="6" spans="1:4" x14ac:dyDescent="0.25">
      <c r="A6" t="s">
        <v>1</v>
      </c>
      <c r="B6">
        <v>4</v>
      </c>
      <c r="C6">
        <v>8</v>
      </c>
      <c r="D6">
        <v>12</v>
      </c>
    </row>
    <row r="8" spans="1:4" x14ac:dyDescent="0.25">
      <c r="A8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E276-FC1E-4565-A873-5E05A6234896}">
  <dimension ref="A1:E19"/>
  <sheetViews>
    <sheetView workbookViewId="0">
      <selection activeCell="C19" sqref="C19"/>
    </sheetView>
  </sheetViews>
  <sheetFormatPr defaultRowHeight="15" x14ac:dyDescent="0.25"/>
  <cols>
    <col min="1" max="1" width="78.28515625" bestFit="1" customWidth="1"/>
    <col min="2" max="2" width="10.7109375" bestFit="1" customWidth="1"/>
    <col min="3" max="3" width="12.140625" bestFit="1" customWidth="1"/>
    <col min="4" max="4" width="10.7109375" bestFit="1" customWidth="1"/>
    <col min="5" max="5" width="5.42578125" bestFit="1" customWidth="1"/>
  </cols>
  <sheetData>
    <row r="1" spans="1:5" x14ac:dyDescent="0.25">
      <c r="A1" t="s">
        <v>0</v>
      </c>
      <c r="B1" s="1">
        <v>3000</v>
      </c>
      <c r="C1" s="1">
        <v>4000</v>
      </c>
      <c r="D1" s="1">
        <v>7336.92</v>
      </c>
      <c r="E1" t="s">
        <v>1</v>
      </c>
    </row>
    <row r="2" spans="1:5" x14ac:dyDescent="0.25">
      <c r="A2" t="s">
        <v>2</v>
      </c>
      <c r="B2">
        <v>0</v>
      </c>
      <c r="C2">
        <v>0</v>
      </c>
      <c r="D2">
        <v>1</v>
      </c>
      <c r="E2">
        <v>1</v>
      </c>
    </row>
    <row r="3" spans="1:5" x14ac:dyDescent="0.25">
      <c r="A3" t="s">
        <v>3</v>
      </c>
      <c r="B3">
        <v>0</v>
      </c>
      <c r="C3">
        <v>1</v>
      </c>
      <c r="D3">
        <v>0</v>
      </c>
      <c r="E3">
        <v>1</v>
      </c>
    </row>
    <row r="4" spans="1:5" x14ac:dyDescent="0.25">
      <c r="A4" t="s">
        <v>6</v>
      </c>
      <c r="B4">
        <v>2</v>
      </c>
      <c r="C4">
        <v>0</v>
      </c>
      <c r="D4">
        <v>0</v>
      </c>
      <c r="E4">
        <v>2</v>
      </c>
    </row>
    <row r="5" spans="1:5" x14ac:dyDescent="0.25">
      <c r="A5" t="s">
        <v>1</v>
      </c>
      <c r="B5">
        <v>2</v>
      </c>
      <c r="C5">
        <v>1</v>
      </c>
      <c r="D5">
        <v>1</v>
      </c>
      <c r="E5">
        <v>4</v>
      </c>
    </row>
    <row r="14" spans="1:5" x14ac:dyDescent="0.25">
      <c r="A14" t="s">
        <v>12</v>
      </c>
      <c r="B14">
        <v>1</v>
      </c>
      <c r="C14" s="3">
        <v>1027.28</v>
      </c>
    </row>
    <row r="15" spans="1:5" x14ac:dyDescent="0.25">
      <c r="A15" t="s">
        <v>13</v>
      </c>
      <c r="B15">
        <v>1</v>
      </c>
      <c r="C15" s="3">
        <v>463.48</v>
      </c>
    </row>
    <row r="16" spans="1:5" x14ac:dyDescent="0.25">
      <c r="A16" t="s">
        <v>14</v>
      </c>
      <c r="B16">
        <v>1</v>
      </c>
      <c r="C16" s="3">
        <v>1695.27</v>
      </c>
    </row>
    <row r="17" spans="1:3" x14ac:dyDescent="0.25">
      <c r="A17" t="s">
        <v>15</v>
      </c>
      <c r="B17">
        <v>1</v>
      </c>
      <c r="C17" s="3">
        <v>372.78</v>
      </c>
    </row>
    <row r="18" spans="1:3" x14ac:dyDescent="0.25">
      <c r="A18" t="s">
        <v>16</v>
      </c>
      <c r="B18">
        <v>1</v>
      </c>
      <c r="C18" s="3">
        <v>109.67</v>
      </c>
    </row>
    <row r="19" spans="1:3" x14ac:dyDescent="0.25">
      <c r="C19" s="3">
        <f>SUM(C14:C18)</f>
        <v>3668.4799999999996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0A3E-89BF-4C36-AE36-F0ACC3CDD93F}">
  <dimension ref="A1:D8"/>
  <sheetViews>
    <sheetView workbookViewId="0">
      <selection activeCell="A9" sqref="A9"/>
    </sheetView>
  </sheetViews>
  <sheetFormatPr defaultRowHeight="15" x14ac:dyDescent="0.25"/>
  <cols>
    <col min="1" max="1" width="72" bestFit="1" customWidth="1"/>
    <col min="2" max="3" width="10.7109375" bestFit="1" customWidth="1"/>
    <col min="4" max="4" width="5.42578125" bestFit="1" customWidth="1"/>
  </cols>
  <sheetData>
    <row r="1" spans="1:4" x14ac:dyDescent="0.25">
      <c r="A1" t="s">
        <v>0</v>
      </c>
      <c r="B1" s="1">
        <v>4000</v>
      </c>
      <c r="C1" s="1">
        <v>6000</v>
      </c>
      <c r="D1" t="s">
        <v>1</v>
      </c>
    </row>
    <row r="2" spans="1:4" x14ac:dyDescent="0.25">
      <c r="A2" t="s">
        <v>3</v>
      </c>
      <c r="B2">
        <v>1</v>
      </c>
      <c r="C2">
        <v>0</v>
      </c>
      <c r="D2">
        <v>1</v>
      </c>
    </row>
    <row r="3" spans="1:4" x14ac:dyDescent="0.25">
      <c r="A3" t="s">
        <v>7</v>
      </c>
      <c r="B3">
        <v>0</v>
      </c>
      <c r="C3">
        <v>3</v>
      </c>
      <c r="D3">
        <v>3</v>
      </c>
    </row>
    <row r="4" spans="1:4" x14ac:dyDescent="0.25">
      <c r="A4" t="s">
        <v>8</v>
      </c>
      <c r="B4">
        <v>1</v>
      </c>
      <c r="C4">
        <v>0</v>
      </c>
      <c r="D4">
        <v>1</v>
      </c>
    </row>
    <row r="5" spans="1:4" x14ac:dyDescent="0.25">
      <c r="A5" t="s">
        <v>4</v>
      </c>
      <c r="B5">
        <v>1</v>
      </c>
      <c r="C5">
        <v>0</v>
      </c>
      <c r="D5">
        <v>1</v>
      </c>
    </row>
    <row r="6" spans="1:4" x14ac:dyDescent="0.25">
      <c r="A6" t="s">
        <v>1</v>
      </c>
      <c r="B6">
        <v>3</v>
      </c>
      <c r="C6">
        <v>3</v>
      </c>
      <c r="D6">
        <v>6</v>
      </c>
    </row>
    <row r="8" spans="1:4" x14ac:dyDescent="0.25">
      <c r="A8"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0979-8D68-49A6-A0B2-17B4CF153C3A}">
  <dimension ref="A1:B5"/>
  <sheetViews>
    <sheetView workbookViewId="0">
      <selection activeCell="A6" sqref="A6"/>
    </sheetView>
  </sheetViews>
  <sheetFormatPr defaultRowHeight="15" x14ac:dyDescent="0.25"/>
  <cols>
    <col min="1" max="1" width="48.5703125" bestFit="1" customWidth="1"/>
    <col min="2" max="2" width="10.7109375" bestFit="1" customWidth="1"/>
  </cols>
  <sheetData>
    <row r="1" spans="1:2" x14ac:dyDescent="0.25">
      <c r="A1" t="s">
        <v>0</v>
      </c>
      <c r="B1" s="1">
        <v>4000</v>
      </c>
    </row>
    <row r="2" spans="1:2" x14ac:dyDescent="0.25">
      <c r="A2" t="s">
        <v>4</v>
      </c>
      <c r="B2">
        <v>1</v>
      </c>
    </row>
    <row r="3" spans="1:2" x14ac:dyDescent="0.25">
      <c r="A3" t="s">
        <v>1</v>
      </c>
      <c r="B3">
        <v>1</v>
      </c>
    </row>
    <row r="5" spans="1:2" x14ac:dyDescent="0.25">
      <c r="A5"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0382-DE14-4E9F-A007-0B6939F2D1AD}">
  <dimension ref="A1:E21"/>
  <sheetViews>
    <sheetView workbookViewId="0">
      <selection activeCell="A21" sqref="A21:C21"/>
    </sheetView>
  </sheetViews>
  <sheetFormatPr defaultRowHeight="15" x14ac:dyDescent="0.25"/>
  <cols>
    <col min="1" max="1" width="72" bestFit="1" customWidth="1"/>
    <col min="2" max="4" width="10.7109375" bestFit="1" customWidth="1"/>
    <col min="5" max="5" width="5.42578125" bestFit="1" customWidth="1"/>
  </cols>
  <sheetData>
    <row r="1" spans="1:5" x14ac:dyDescent="0.25">
      <c r="A1" t="s">
        <v>0</v>
      </c>
      <c r="B1" s="1">
        <v>3000</v>
      </c>
      <c r="C1" s="1">
        <v>4000</v>
      </c>
      <c r="D1" s="1">
        <v>6000</v>
      </c>
      <c r="E1" t="s">
        <v>1</v>
      </c>
    </row>
    <row r="2" spans="1:5" x14ac:dyDescent="0.25">
      <c r="A2" t="s">
        <v>3</v>
      </c>
      <c r="B2">
        <v>0</v>
      </c>
      <c r="C2">
        <v>1</v>
      </c>
      <c r="D2">
        <v>0</v>
      </c>
      <c r="E2">
        <v>1</v>
      </c>
    </row>
    <row r="3" spans="1:5" x14ac:dyDescent="0.25">
      <c r="A3" t="s">
        <v>9</v>
      </c>
      <c r="B3">
        <v>0</v>
      </c>
      <c r="C3">
        <v>0</v>
      </c>
      <c r="D3">
        <v>1</v>
      </c>
      <c r="E3">
        <v>1</v>
      </c>
    </row>
    <row r="4" spans="1:5" x14ac:dyDescent="0.25">
      <c r="A4" t="s">
        <v>10</v>
      </c>
      <c r="B4">
        <v>0</v>
      </c>
      <c r="C4">
        <v>1</v>
      </c>
      <c r="D4">
        <v>0</v>
      </c>
      <c r="E4">
        <v>1</v>
      </c>
    </row>
    <row r="5" spans="1:5" x14ac:dyDescent="0.25">
      <c r="A5" t="s">
        <v>8</v>
      </c>
      <c r="B5">
        <v>0</v>
      </c>
      <c r="C5">
        <v>5</v>
      </c>
      <c r="D5">
        <v>0</v>
      </c>
      <c r="E5">
        <v>5</v>
      </c>
    </row>
    <row r="6" spans="1:5" x14ac:dyDescent="0.25">
      <c r="A6" t="s">
        <v>6</v>
      </c>
      <c r="B6">
        <v>2</v>
      </c>
      <c r="C6">
        <v>0</v>
      </c>
      <c r="D6">
        <v>0</v>
      </c>
      <c r="E6">
        <v>2</v>
      </c>
    </row>
    <row r="7" spans="1:5" x14ac:dyDescent="0.25">
      <c r="A7" t="s">
        <v>4</v>
      </c>
      <c r="B7">
        <v>0</v>
      </c>
      <c r="C7">
        <v>2</v>
      </c>
      <c r="D7">
        <v>0</v>
      </c>
      <c r="E7">
        <v>2</v>
      </c>
    </row>
    <row r="8" spans="1:5" x14ac:dyDescent="0.25">
      <c r="A8" t="s">
        <v>1</v>
      </c>
      <c r="B8">
        <v>2</v>
      </c>
      <c r="C8">
        <v>9</v>
      </c>
      <c r="D8">
        <v>1</v>
      </c>
      <c r="E8">
        <v>12</v>
      </c>
    </row>
    <row r="21" spans="1:3" x14ac:dyDescent="0.25">
      <c r="A21" t="s">
        <v>17</v>
      </c>
      <c r="B21">
        <v>6</v>
      </c>
      <c r="C21" s="2">
        <v>1080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2D49-DD83-457D-83D7-C47D95C2B465}">
  <dimension ref="A1:D12"/>
  <sheetViews>
    <sheetView workbookViewId="0">
      <selection activeCell="C12" sqref="C12"/>
    </sheetView>
  </sheetViews>
  <sheetFormatPr defaultRowHeight="15" x14ac:dyDescent="0.25"/>
  <cols>
    <col min="1" max="1" width="72" bestFit="1" customWidth="1"/>
    <col min="2" max="3" width="10.7109375" bestFit="1" customWidth="1"/>
    <col min="4" max="4" width="5.42578125" bestFit="1" customWidth="1"/>
  </cols>
  <sheetData>
    <row r="1" spans="1:4" x14ac:dyDescent="0.25">
      <c r="A1" t="s">
        <v>0</v>
      </c>
      <c r="B1" s="1">
        <v>2000</v>
      </c>
      <c r="C1" s="1">
        <v>4000</v>
      </c>
      <c r="D1" t="s">
        <v>1</v>
      </c>
    </row>
    <row r="2" spans="1:4" x14ac:dyDescent="0.25">
      <c r="A2" t="s">
        <v>3</v>
      </c>
      <c r="B2">
        <v>0</v>
      </c>
      <c r="C2">
        <v>1</v>
      </c>
      <c r="D2">
        <v>1</v>
      </c>
    </row>
    <row r="3" spans="1:4" x14ac:dyDescent="0.25">
      <c r="A3" t="s">
        <v>11</v>
      </c>
      <c r="B3">
        <v>2</v>
      </c>
      <c r="C3">
        <v>0</v>
      </c>
      <c r="D3">
        <v>2</v>
      </c>
    </row>
    <row r="4" spans="1:4" x14ac:dyDescent="0.25">
      <c r="A4" t="s">
        <v>8</v>
      </c>
      <c r="B4">
        <v>0</v>
      </c>
      <c r="C4">
        <v>2</v>
      </c>
      <c r="D4">
        <v>2</v>
      </c>
    </row>
    <row r="5" spans="1:4" x14ac:dyDescent="0.25">
      <c r="A5" t="s">
        <v>1</v>
      </c>
      <c r="B5">
        <v>2</v>
      </c>
      <c r="C5">
        <v>3</v>
      </c>
      <c r="D5">
        <v>5</v>
      </c>
    </row>
    <row r="12" spans="1:4" x14ac:dyDescent="0.25">
      <c r="A12" t="s">
        <v>17</v>
      </c>
      <c r="B12">
        <v>4</v>
      </c>
      <c r="C12" s="3">
        <v>720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9E1-40C8-46D7-90FA-DFB9CFD73BC4}">
  <dimension ref="A1:B6"/>
  <sheetViews>
    <sheetView workbookViewId="0">
      <selection activeCell="A7" sqref="A7"/>
    </sheetView>
  </sheetViews>
  <sheetFormatPr defaultRowHeight="15" x14ac:dyDescent="0.25"/>
  <cols>
    <col min="1" max="1" width="48.5703125" bestFit="1" customWidth="1"/>
    <col min="2" max="2" width="10.7109375" bestFit="1" customWidth="1"/>
  </cols>
  <sheetData>
    <row r="1" spans="1:2" x14ac:dyDescent="0.25">
      <c r="A1" t="s">
        <v>0</v>
      </c>
      <c r="B1" s="1">
        <v>4000</v>
      </c>
    </row>
    <row r="2" spans="1:2" x14ac:dyDescent="0.25">
      <c r="A2" t="s">
        <v>4</v>
      </c>
      <c r="B2">
        <v>2</v>
      </c>
    </row>
    <row r="3" spans="1:2" x14ac:dyDescent="0.25">
      <c r="A3" t="s">
        <v>1</v>
      </c>
      <c r="B3">
        <v>2</v>
      </c>
    </row>
    <row r="6" spans="1:2" x14ac:dyDescent="0.25">
      <c r="A6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Resumo</vt:lpstr>
      <vt:lpstr>2303892</vt:lpstr>
      <vt:lpstr>2306336</vt:lpstr>
      <vt:lpstr>2436469</vt:lpstr>
      <vt:lpstr>2491249</vt:lpstr>
      <vt:lpstr>2492342</vt:lpstr>
      <vt:lpstr>2521296</vt:lpstr>
      <vt:lpstr>2521695</vt:lpstr>
      <vt:lpstr>2521873</vt:lpstr>
      <vt:lpstr>2522411</vt:lpstr>
      <vt:lpstr>2522691</vt:lpstr>
      <vt:lpstr>2558246</vt:lpstr>
      <vt:lpstr>2558254</vt:lpstr>
      <vt:lpstr>2568713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2025-04-15T14:38:24Z</dcterms:created>
  <dcterms:modified xsi:type="dcterms:W3CDTF">2025-04-25T17:41:52Z</dcterms:modified>
</cp:coreProperties>
</file>