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Consolidado\"/>
    </mc:Choice>
  </mc:AlternateContent>
  <xr:revisionPtr revIDLastSave="0" documentId="13_ncr:1_{7F728A35-3483-4C71-9274-52905B0CECD6}" xr6:coauthVersionLast="47" xr6:coauthVersionMax="47" xr10:uidLastSave="{00000000-0000-0000-0000-000000000000}"/>
  <bookViews>
    <workbookView xWindow="-120" yWindow="-120" windowWidth="29040" windowHeight="15720" activeTab="4" xr2:uid="{6F5C781D-E65B-4A05-AD3C-0369C8882EAA}"/>
  </bookViews>
  <sheets>
    <sheet name="FAEC" sheetId="1" r:id="rId1"/>
    <sheet name="FAEC Puro" sheetId="2" r:id="rId2"/>
    <sheet name="MAC" sheetId="3" r:id="rId3"/>
    <sheet name="Consolidado" sheetId="4" r:id="rId4"/>
    <sheet name="Tot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H49" i="4"/>
  <c r="E49" i="4"/>
  <c r="B49" i="4"/>
  <c r="I2" i="4"/>
  <c r="F45" i="4"/>
  <c r="F46" i="4"/>
  <c r="F47" i="4"/>
  <c r="F48" i="4"/>
  <c r="F44" i="4"/>
  <c r="C45" i="4"/>
  <c r="C46" i="4"/>
  <c r="C47" i="4"/>
  <c r="C48" i="4"/>
  <c r="F38" i="4"/>
  <c r="F39" i="4"/>
  <c r="F40" i="4"/>
  <c r="F41" i="4"/>
  <c r="F42" i="4"/>
  <c r="F43" i="4"/>
  <c r="F37" i="4"/>
  <c r="C38" i="4"/>
  <c r="C39" i="4"/>
  <c r="C40" i="4"/>
  <c r="C41" i="4"/>
  <c r="C42" i="4"/>
  <c r="C43" i="4"/>
  <c r="C44" i="4"/>
  <c r="C37" i="4"/>
  <c r="C36" i="4"/>
  <c r="F36" i="4"/>
  <c r="F35" i="4"/>
  <c r="C35" i="4"/>
  <c r="C33" i="4"/>
  <c r="C34" i="4"/>
  <c r="F33" i="4"/>
  <c r="F34" i="4"/>
  <c r="C31" i="4"/>
  <c r="C32" i="4"/>
  <c r="F31" i="4"/>
  <c r="F32" i="4"/>
  <c r="F30" i="4"/>
  <c r="C30" i="4"/>
  <c r="F29" i="4"/>
  <c r="C29" i="4"/>
  <c r="C28" i="4"/>
  <c r="F28" i="4"/>
  <c r="F27" i="4"/>
  <c r="C27" i="4"/>
  <c r="C24" i="4"/>
  <c r="C25" i="4"/>
  <c r="C26" i="4"/>
  <c r="F24" i="4"/>
  <c r="F25" i="4"/>
  <c r="F26" i="4"/>
  <c r="F22" i="4"/>
  <c r="F23" i="4"/>
  <c r="C23" i="4"/>
  <c r="F21" i="4"/>
  <c r="C21" i="4"/>
  <c r="C22" i="4"/>
  <c r="F18" i="4"/>
  <c r="F19" i="4"/>
  <c r="F20" i="4"/>
  <c r="C18" i="4"/>
  <c r="C19" i="4"/>
  <c r="C20" i="4"/>
  <c r="F14" i="4"/>
  <c r="F15" i="4"/>
  <c r="F16" i="4"/>
  <c r="F17" i="4"/>
  <c r="C14" i="4"/>
  <c r="C15" i="4"/>
  <c r="C16" i="4"/>
  <c r="C17" i="4"/>
  <c r="C13" i="4"/>
  <c r="F13" i="4"/>
  <c r="F7" i="4"/>
  <c r="F8" i="4"/>
  <c r="F9" i="4"/>
  <c r="F10" i="4"/>
  <c r="F11" i="4"/>
  <c r="F12" i="4"/>
  <c r="C8" i="4"/>
  <c r="C9" i="4"/>
  <c r="C10" i="4"/>
  <c r="C11" i="4"/>
  <c r="C12" i="4"/>
  <c r="F6" i="4"/>
  <c r="C7" i="4"/>
  <c r="C6" i="4"/>
  <c r="F5" i="4"/>
  <c r="C5" i="4"/>
  <c r="F3" i="4"/>
  <c r="F4" i="4"/>
  <c r="C3" i="4"/>
  <c r="C4" i="4"/>
  <c r="C2" i="4"/>
  <c r="F2" i="4"/>
  <c r="I49" i="4" l="1"/>
</calcChain>
</file>

<file path=xl/sharedStrings.xml><?xml version="1.0" encoding="utf-8"?>
<sst xmlns="http://schemas.openxmlformats.org/spreadsheetml/2006/main" count="288" uniqueCount="52">
  <si>
    <t>Estabelecimentos CNES-SC</t>
  </si>
  <si>
    <t>0610062 HOSPITAL DE OLHOS DE CONCORDIA LTDA</t>
  </si>
  <si>
    <t>2303892 HOSPITAL SAO FRANCISCO</t>
  </si>
  <si>
    <t>2306344 HOSPITAL JARAGUA</t>
  </si>
  <si>
    <t>2379627 HOSPITAL SAMARIA</t>
  </si>
  <si>
    <t>2491249 HOSPITAL SANTA CRUZ DE CANOINHAS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</si>
  <si>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</si>
  <si>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</si>
  <si>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</si>
  <si>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</si>
  <si>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</si>
  <si>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</si>
  <si>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</si>
  <si>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</si>
  <si>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</si>
  <si>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</si>
  <si>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</si>
  <si>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</si>
  <si>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</si>
  <si>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</si>
  <si>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</si>
  <si>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</si>
  <si>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</si>
  <si>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</si>
  <si>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</si>
  <si>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</si>
  <si>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</si>
  <si>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</si>
  <si>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</si>
  <si>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</si>
  <si>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</si>
  <si>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</si>
  <si>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</si>
  <si>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</si>
  <si>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</si>
  <si>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</si>
  <si>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</si>
  <si>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Total</t>
  </si>
  <si>
    <t>0019259 POLICLINICA MUNICIPAL CONTINENTE</t>
  </si>
  <si>
    <t>0366323 HOSPITAL DIA MARIA SCHMITT</t>
  </si>
  <si>
    <t>2306336 HOSPITAL SAO JOSE</t>
  </si>
  <si>
    <t>2335026 AEM AMBULATORIO DE ESPECIALIDADES MEDICAS</t>
  </si>
  <si>
    <t>2418177 HOSPITAL SAO FRANCISCO DE ASSIS</t>
  </si>
  <si>
    <t>2521792 HOSPITAL E MATERNIDADE SAGRADA FAMILIA</t>
  </si>
  <si>
    <t>2641445 POLICLINICA DE REFERENCIA REGIONAL RIO DO SUL</t>
  </si>
  <si>
    <t>2672154 HOSPITAL HOSCOLA</t>
  </si>
  <si>
    <t>2701464 CIS AMOSC</t>
  </si>
  <si>
    <t>9386882 CENTRO DE ESPECIALIDADES</t>
  </si>
  <si>
    <t>2688786 OFTALMOCENTER CONCORDIA</t>
  </si>
  <si>
    <t>FAEC</t>
  </si>
  <si>
    <t>FAEC Puro</t>
  </si>
  <si>
    <t>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</si>
</sst>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6FA5-B716-4DC1-80AE-522AC3BD9DEE}">
  <dimension ref="A1:B38"/>
  <sheetViews>
    <sheetView workbookViewId="0">
      <selection sqref="A1:B38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37</v>
      </c>
    </row>
    <row r="2" spans="1:2" x14ac:dyDescent="0.25">
      <c r="A2" t="s">
        <v>1</v>
      </c>
      <c r="B2" s="1">
        <v>44223.93</v>
      </c>
    </row>
    <row r="3" spans="1:2" x14ac:dyDescent="0.25">
      <c r="A3" t="s">
        <v>2</v>
      </c>
      <c r="B3" s="1">
        <v>25090.65</v>
      </c>
    </row>
    <row r="4" spans="1:2" x14ac:dyDescent="0.25">
      <c r="A4" t="s">
        <v>3</v>
      </c>
      <c r="B4" s="1">
        <v>9641.2800000000007</v>
      </c>
    </row>
    <row r="5" spans="1:2" x14ac:dyDescent="0.25">
      <c r="A5" t="s">
        <v>4</v>
      </c>
      <c r="B5" s="1">
        <v>6765.36</v>
      </c>
    </row>
    <row r="6" spans="1:2" x14ac:dyDescent="0.25">
      <c r="A6" t="s">
        <v>5</v>
      </c>
      <c r="B6" s="1">
        <v>2629.44</v>
      </c>
    </row>
    <row r="7" spans="1:2" x14ac:dyDescent="0.25">
      <c r="A7" t="s">
        <v>6</v>
      </c>
      <c r="B7" s="1">
        <v>68623.199999999997</v>
      </c>
    </row>
    <row r="8" spans="1:2" x14ac:dyDescent="0.25">
      <c r="A8" t="s">
        <v>7</v>
      </c>
      <c r="B8" s="1">
        <v>8545.68</v>
      </c>
    </row>
    <row r="9" spans="1:2" x14ac:dyDescent="0.25">
      <c r="A9" t="s">
        <v>8</v>
      </c>
      <c r="B9" s="1">
        <v>144817.89000000001</v>
      </c>
    </row>
    <row r="10" spans="1:2" x14ac:dyDescent="0.25">
      <c r="A10" t="s">
        <v>9</v>
      </c>
      <c r="B10" s="1">
        <v>50458.239999999998</v>
      </c>
    </row>
    <row r="11" spans="1:2" x14ac:dyDescent="0.25">
      <c r="A11" t="s">
        <v>10</v>
      </c>
      <c r="B11" s="1">
        <v>188318.02000000002</v>
      </c>
    </row>
    <row r="12" spans="1:2" x14ac:dyDescent="0.25">
      <c r="A12" t="s">
        <v>11</v>
      </c>
      <c r="B12" s="1">
        <v>240058.39999999997</v>
      </c>
    </row>
    <row r="13" spans="1:2" x14ac:dyDescent="0.25">
      <c r="A13" t="s">
        <v>12</v>
      </c>
      <c r="B13" s="1">
        <v>2819.25</v>
      </c>
    </row>
    <row r="14" spans="1:2" x14ac:dyDescent="0.25">
      <c r="A14" t="s">
        <v>13</v>
      </c>
      <c r="B14" s="1">
        <v>1752.96</v>
      </c>
    </row>
    <row r="15" spans="1:2" x14ac:dyDescent="0.25">
      <c r="A15" t="s">
        <v>14</v>
      </c>
      <c r="B15" s="1">
        <v>16702.8</v>
      </c>
    </row>
    <row r="16" spans="1:2" x14ac:dyDescent="0.25">
      <c r="A16" t="s">
        <v>15</v>
      </c>
      <c r="B16" s="1">
        <v>337564.92000000004</v>
      </c>
    </row>
    <row r="17" spans="1:2" x14ac:dyDescent="0.25">
      <c r="A17" t="s">
        <v>16</v>
      </c>
      <c r="B17" s="1">
        <v>2629.44</v>
      </c>
    </row>
    <row r="18" spans="1:2" x14ac:dyDescent="0.25">
      <c r="A18" t="s">
        <v>17</v>
      </c>
      <c r="B18" s="1">
        <v>28698.030000000002</v>
      </c>
    </row>
    <row r="19" spans="1:2" x14ac:dyDescent="0.25">
      <c r="A19" t="s">
        <v>18</v>
      </c>
      <c r="B19" s="1">
        <v>104479.69</v>
      </c>
    </row>
    <row r="20" spans="1:2" x14ac:dyDescent="0.25">
      <c r="A20" t="s">
        <v>19</v>
      </c>
      <c r="B20" s="1">
        <v>24115.769999999997</v>
      </c>
    </row>
    <row r="21" spans="1:2" x14ac:dyDescent="0.25">
      <c r="A21" t="s">
        <v>20</v>
      </c>
      <c r="B21" s="1">
        <v>6202.35</v>
      </c>
    </row>
    <row r="22" spans="1:2" x14ac:dyDescent="0.25">
      <c r="A22" t="s">
        <v>21</v>
      </c>
      <c r="B22" s="1">
        <v>93416.489999999991</v>
      </c>
    </row>
    <row r="23" spans="1:2" x14ac:dyDescent="0.25">
      <c r="A23" t="s">
        <v>22</v>
      </c>
      <c r="B23" s="1">
        <v>321469.05000000005</v>
      </c>
    </row>
    <row r="24" spans="1:2" x14ac:dyDescent="0.25">
      <c r="A24" t="s">
        <v>23</v>
      </c>
      <c r="B24" s="1">
        <v>252456.44000000003</v>
      </c>
    </row>
    <row r="25" spans="1:2" x14ac:dyDescent="0.25">
      <c r="A25" t="s">
        <v>24</v>
      </c>
      <c r="B25" s="1">
        <v>410918.82</v>
      </c>
    </row>
    <row r="26" spans="1:2" x14ac:dyDescent="0.25">
      <c r="A26" t="s">
        <v>25</v>
      </c>
      <c r="B26" s="1">
        <v>89461.2</v>
      </c>
    </row>
    <row r="27" spans="1:2" x14ac:dyDescent="0.25">
      <c r="A27" t="s">
        <v>26</v>
      </c>
      <c r="B27" s="1">
        <v>9678.9000000000015</v>
      </c>
    </row>
    <row r="28" spans="1:2" x14ac:dyDescent="0.25">
      <c r="A28" t="s">
        <v>27</v>
      </c>
      <c r="B28" s="1">
        <v>25605.360000000001</v>
      </c>
    </row>
    <row r="29" spans="1:2" x14ac:dyDescent="0.25">
      <c r="A29" t="s">
        <v>28</v>
      </c>
      <c r="B29" s="1">
        <v>1972.08</v>
      </c>
    </row>
    <row r="30" spans="1:2" x14ac:dyDescent="0.25">
      <c r="A30" t="s">
        <v>29</v>
      </c>
      <c r="B30" s="1">
        <v>144148.79999999999</v>
      </c>
    </row>
    <row r="31" spans="1:2" x14ac:dyDescent="0.25">
      <c r="A31" t="s">
        <v>30</v>
      </c>
      <c r="B31" s="1">
        <v>245657.16999999998</v>
      </c>
    </row>
    <row r="32" spans="1:2" x14ac:dyDescent="0.25">
      <c r="A32" t="s">
        <v>31</v>
      </c>
      <c r="B32" s="1">
        <v>131368.56</v>
      </c>
    </row>
    <row r="33" spans="1:2" x14ac:dyDescent="0.25">
      <c r="A33" t="s">
        <v>32</v>
      </c>
      <c r="B33" s="1">
        <v>272226.20999999996</v>
      </c>
    </row>
    <row r="34" spans="1:2" x14ac:dyDescent="0.25">
      <c r="A34" t="s">
        <v>33</v>
      </c>
      <c r="B34" s="1">
        <v>342070.29000000004</v>
      </c>
    </row>
    <row r="35" spans="1:2" x14ac:dyDescent="0.25">
      <c r="A35" t="s">
        <v>34</v>
      </c>
      <c r="B35" s="1">
        <v>5500.8</v>
      </c>
    </row>
    <row r="36" spans="1:2" x14ac:dyDescent="0.25">
      <c r="A36" t="s">
        <v>35</v>
      </c>
      <c r="B36" s="1">
        <v>247887.02000000002</v>
      </c>
    </row>
    <row r="37" spans="1:2" x14ac:dyDescent="0.25">
      <c r="A37" t="s">
        <v>36</v>
      </c>
      <c r="B37" s="1">
        <v>19740.579999999998</v>
      </c>
    </row>
    <row r="38" spans="1:2" x14ac:dyDescent="0.25">
      <c r="A38" t="s">
        <v>37</v>
      </c>
      <c r="B38" s="1">
        <v>3927715.0700000003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E8A2-7B1A-46C7-AE1F-C63AF1742D02}">
  <dimension ref="A1:B28"/>
  <sheetViews>
    <sheetView workbookViewId="0">
      <selection sqref="A1:B28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37</v>
      </c>
    </row>
    <row r="2" spans="1:2" x14ac:dyDescent="0.25">
      <c r="A2" t="s">
        <v>38</v>
      </c>
      <c r="B2" s="1">
        <v>1500</v>
      </c>
    </row>
    <row r="3" spans="1:2" x14ac:dyDescent="0.25">
      <c r="A3" t="s">
        <v>39</v>
      </c>
      <c r="B3" s="1">
        <v>124500</v>
      </c>
    </row>
    <row r="4" spans="1:2" x14ac:dyDescent="0.25">
      <c r="A4" t="s">
        <v>1</v>
      </c>
      <c r="B4" s="1">
        <v>5018.24</v>
      </c>
    </row>
    <row r="5" spans="1:2" x14ac:dyDescent="0.25">
      <c r="A5" t="s">
        <v>2</v>
      </c>
      <c r="B5" s="1">
        <v>2577.6</v>
      </c>
    </row>
    <row r="6" spans="1:2" x14ac:dyDescent="0.25">
      <c r="A6" t="s">
        <v>40</v>
      </c>
      <c r="B6" s="1">
        <v>185674.88</v>
      </c>
    </row>
    <row r="7" spans="1:2" x14ac:dyDescent="0.25">
      <c r="A7" t="s">
        <v>3</v>
      </c>
      <c r="B7" s="1">
        <v>4950</v>
      </c>
    </row>
    <row r="8" spans="1:2" x14ac:dyDescent="0.25">
      <c r="A8" t="s">
        <v>41</v>
      </c>
      <c r="B8" s="1">
        <v>1050</v>
      </c>
    </row>
    <row r="9" spans="1:2" x14ac:dyDescent="0.25">
      <c r="A9" t="s">
        <v>42</v>
      </c>
      <c r="B9" s="1">
        <v>10800</v>
      </c>
    </row>
    <row r="10" spans="1:2" x14ac:dyDescent="0.25">
      <c r="A10" t="s">
        <v>6</v>
      </c>
      <c r="B10" s="1">
        <v>109514.79999999999</v>
      </c>
    </row>
    <row r="11" spans="1:2" x14ac:dyDescent="0.25">
      <c r="A11" t="s">
        <v>43</v>
      </c>
      <c r="B11" s="1">
        <v>12600</v>
      </c>
    </row>
    <row r="12" spans="1:2" x14ac:dyDescent="0.25">
      <c r="A12" t="s">
        <v>8</v>
      </c>
      <c r="B12" s="1">
        <v>2700</v>
      </c>
    </row>
    <row r="13" spans="1:2" x14ac:dyDescent="0.25">
      <c r="A13" t="s">
        <v>9</v>
      </c>
      <c r="B13" s="1">
        <v>16800</v>
      </c>
    </row>
    <row r="14" spans="1:2" x14ac:dyDescent="0.25">
      <c r="A14" t="s">
        <v>10</v>
      </c>
      <c r="B14" s="1">
        <v>185674.88</v>
      </c>
    </row>
    <row r="15" spans="1:2" x14ac:dyDescent="0.25">
      <c r="A15" t="s">
        <v>44</v>
      </c>
      <c r="B15" s="1">
        <v>600</v>
      </c>
    </row>
    <row r="16" spans="1:2" x14ac:dyDescent="0.25">
      <c r="A16" t="s">
        <v>15</v>
      </c>
      <c r="B16" s="1">
        <v>74019.039999999994</v>
      </c>
    </row>
    <row r="17" spans="1:2" x14ac:dyDescent="0.25">
      <c r="A17" t="s">
        <v>45</v>
      </c>
      <c r="B17" s="1">
        <v>37050</v>
      </c>
    </row>
    <row r="18" spans="1:2" x14ac:dyDescent="0.25">
      <c r="A18" t="s">
        <v>46</v>
      </c>
      <c r="B18" s="1">
        <v>26700</v>
      </c>
    </row>
    <row r="19" spans="1:2" x14ac:dyDescent="0.25">
      <c r="A19" t="s">
        <v>16</v>
      </c>
      <c r="B19" s="1">
        <v>8100</v>
      </c>
    </row>
    <row r="20" spans="1:2" x14ac:dyDescent="0.25">
      <c r="A20" t="s">
        <v>18</v>
      </c>
      <c r="B20" s="1">
        <v>47673.279999999999</v>
      </c>
    </row>
    <row r="21" spans="1:2" x14ac:dyDescent="0.25">
      <c r="A21" t="s">
        <v>19</v>
      </c>
      <c r="B21" s="1">
        <v>3763.68</v>
      </c>
    </row>
    <row r="22" spans="1:2" x14ac:dyDescent="0.25">
      <c r="A22" t="s">
        <v>21</v>
      </c>
      <c r="B22" s="1">
        <v>99110.239999999991</v>
      </c>
    </row>
    <row r="23" spans="1:2" x14ac:dyDescent="0.25">
      <c r="A23" t="s">
        <v>24</v>
      </c>
      <c r="B23" s="1">
        <v>150547.19999999998</v>
      </c>
    </row>
    <row r="24" spans="1:2" x14ac:dyDescent="0.25">
      <c r="A24" t="s">
        <v>27</v>
      </c>
      <c r="B24" s="1">
        <v>307367.2</v>
      </c>
    </row>
    <row r="25" spans="1:2" x14ac:dyDescent="0.25">
      <c r="A25" t="s">
        <v>29</v>
      </c>
      <c r="B25" s="1">
        <v>9450</v>
      </c>
    </row>
    <row r="26" spans="1:2" x14ac:dyDescent="0.25">
      <c r="A26" t="s">
        <v>47</v>
      </c>
      <c r="B26" s="1">
        <v>600</v>
      </c>
    </row>
    <row r="27" spans="1:2" x14ac:dyDescent="0.25">
      <c r="A27" t="s">
        <v>35</v>
      </c>
      <c r="B27" s="1">
        <v>440350.56</v>
      </c>
    </row>
    <row r="28" spans="1:2" x14ac:dyDescent="0.25">
      <c r="A28" t="s">
        <v>37</v>
      </c>
      <c r="B28" s="1">
        <v>1868691.6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1BE3-B42C-4D23-AF67-A00C02A1DCEC}">
  <dimension ref="A1:B19"/>
  <sheetViews>
    <sheetView workbookViewId="0">
      <selection sqref="A1:B19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0</v>
      </c>
      <c r="B1" s="1" t="s">
        <v>37</v>
      </c>
    </row>
    <row r="2" spans="1:2" x14ac:dyDescent="0.25">
      <c r="A2" t="s">
        <v>40</v>
      </c>
      <c r="B2" s="1">
        <v>1059.68</v>
      </c>
    </row>
    <row r="3" spans="1:2" x14ac:dyDescent="0.25">
      <c r="A3" t="s">
        <v>5</v>
      </c>
      <c r="B3" s="1">
        <v>2649.2</v>
      </c>
    </row>
    <row r="4" spans="1:2" x14ac:dyDescent="0.25">
      <c r="A4" t="s">
        <v>7</v>
      </c>
      <c r="B4" s="1">
        <v>9007.2800000000007</v>
      </c>
    </row>
    <row r="5" spans="1:2" x14ac:dyDescent="0.25">
      <c r="A5" t="s">
        <v>9</v>
      </c>
      <c r="B5" s="1">
        <v>3352.8</v>
      </c>
    </row>
    <row r="6" spans="1:2" x14ac:dyDescent="0.25">
      <c r="A6" t="s">
        <v>11</v>
      </c>
      <c r="B6" s="1">
        <v>50292</v>
      </c>
    </row>
    <row r="7" spans="1:2" x14ac:dyDescent="0.25">
      <c r="A7" t="s">
        <v>13</v>
      </c>
      <c r="B7" s="1">
        <v>7417.76</v>
      </c>
    </row>
    <row r="8" spans="1:2" x14ac:dyDescent="0.25">
      <c r="A8" t="s">
        <v>14</v>
      </c>
      <c r="B8" s="1">
        <v>5298.4</v>
      </c>
    </row>
    <row r="9" spans="1:2" x14ac:dyDescent="0.25">
      <c r="A9" t="s">
        <v>48</v>
      </c>
      <c r="B9" s="1">
        <v>9220.2000000000007</v>
      </c>
    </row>
    <row r="10" spans="1:2" x14ac:dyDescent="0.25">
      <c r="A10" t="s">
        <v>18</v>
      </c>
      <c r="B10" s="1">
        <v>5029.2</v>
      </c>
    </row>
    <row r="11" spans="1:2" x14ac:dyDescent="0.25">
      <c r="A11" t="s">
        <v>19</v>
      </c>
      <c r="B11" s="1">
        <v>12573</v>
      </c>
    </row>
    <row r="12" spans="1:2" x14ac:dyDescent="0.25">
      <c r="A12" t="s">
        <v>24</v>
      </c>
      <c r="B12" s="1">
        <v>20116.8</v>
      </c>
    </row>
    <row r="13" spans="1:2" x14ac:dyDescent="0.25">
      <c r="A13" t="s">
        <v>25</v>
      </c>
      <c r="B13" s="1">
        <v>2514.6</v>
      </c>
    </row>
    <row r="14" spans="1:2" x14ac:dyDescent="0.25">
      <c r="A14" t="s">
        <v>30</v>
      </c>
      <c r="B14" s="1">
        <v>29651.32</v>
      </c>
    </row>
    <row r="15" spans="1:2" x14ac:dyDescent="0.25">
      <c r="A15" t="s">
        <v>33</v>
      </c>
      <c r="B15" s="1">
        <v>20955</v>
      </c>
    </row>
    <row r="16" spans="1:2" x14ac:dyDescent="0.25">
      <c r="A16" t="s">
        <v>34</v>
      </c>
      <c r="B16" s="1">
        <v>838.2</v>
      </c>
    </row>
    <row r="17" spans="1:2" x14ac:dyDescent="0.25">
      <c r="A17" t="s">
        <v>35</v>
      </c>
      <c r="B17" s="1">
        <v>66217.8</v>
      </c>
    </row>
    <row r="18" spans="1:2" x14ac:dyDescent="0.25">
      <c r="A18" t="s">
        <v>36</v>
      </c>
      <c r="B18" s="1">
        <v>838.2</v>
      </c>
    </row>
    <row r="19" spans="1:2" x14ac:dyDescent="0.25">
      <c r="A19" t="s">
        <v>37</v>
      </c>
      <c r="B19" s="1">
        <v>247031.44000000003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B81C-D030-47CB-B39C-70E9B2607D65}">
  <dimension ref="A1:I49"/>
  <sheetViews>
    <sheetView topLeftCell="A19" workbookViewId="0">
      <selection activeCell="I2" sqref="I2:I49"/>
    </sheetView>
  </sheetViews>
  <sheetFormatPr defaultRowHeight="15" x14ac:dyDescent="0.25"/>
  <cols>
    <col min="2" max="2" width="15.85546875" bestFit="1" customWidth="1"/>
    <col min="3" max="3" width="12.42578125" bestFit="1" customWidth="1"/>
    <col min="5" max="5" width="15.85546875" bestFit="1" customWidth="1"/>
    <col min="6" max="6" width="12.42578125" bestFit="1" customWidth="1"/>
    <col min="8" max="8" width="14.28515625" bestFit="1" customWidth="1"/>
    <col min="9" max="9" width="15.85546875" bestFit="1" customWidth="1"/>
  </cols>
  <sheetData>
    <row r="1" spans="1:9" x14ac:dyDescent="0.25">
      <c r="A1" t="s">
        <v>0</v>
      </c>
      <c r="B1" s="1" t="s">
        <v>49</v>
      </c>
      <c r="D1" t="s">
        <v>0</v>
      </c>
      <c r="E1" s="1" t="s">
        <v>50</v>
      </c>
      <c r="G1" t="s">
        <v>0</v>
      </c>
      <c r="H1" s="1" t="s">
        <v>51</v>
      </c>
      <c r="I1" t="s">
        <v>37</v>
      </c>
    </row>
    <row r="2" spans="1:9" x14ac:dyDescent="0.25">
      <c r="A2" t="s">
        <v>1</v>
      </c>
      <c r="B2" s="1">
        <v>44223.93</v>
      </c>
      <c r="C2" t="b">
        <f>D2=A2</f>
        <v>1</v>
      </c>
      <c r="D2" t="s">
        <v>1</v>
      </c>
      <c r="E2" s="1">
        <v>5018.24</v>
      </c>
      <c r="F2" t="b">
        <f>G2=D2</f>
        <v>1</v>
      </c>
      <c r="G2" t="s">
        <v>1</v>
      </c>
      <c r="I2" s="2">
        <f>B2+E2+H2</f>
        <v>49242.17</v>
      </c>
    </row>
    <row r="3" spans="1:9" x14ac:dyDescent="0.25">
      <c r="A3" t="s">
        <v>38</v>
      </c>
      <c r="B3" s="1"/>
      <c r="C3" t="b">
        <f t="shared" ref="C3:C49" si="0">D3=A3</f>
        <v>1</v>
      </c>
      <c r="D3" t="s">
        <v>38</v>
      </c>
      <c r="E3" s="1">
        <v>1500</v>
      </c>
      <c r="F3" t="b">
        <f t="shared" ref="F3:F49" si="1">G3=D3</f>
        <v>1</v>
      </c>
      <c r="G3" t="s">
        <v>38</v>
      </c>
      <c r="I3" s="2">
        <f t="shared" ref="I3:I48" si="2">B3+E3+H3</f>
        <v>1500</v>
      </c>
    </row>
    <row r="4" spans="1:9" x14ac:dyDescent="0.25">
      <c r="A4" t="s">
        <v>39</v>
      </c>
      <c r="C4" t="b">
        <f t="shared" si="0"/>
        <v>1</v>
      </c>
      <c r="D4" t="s">
        <v>39</v>
      </c>
      <c r="E4" s="1">
        <v>124500</v>
      </c>
      <c r="F4" t="b">
        <f t="shared" si="1"/>
        <v>1</v>
      </c>
      <c r="G4" t="s">
        <v>39</v>
      </c>
      <c r="I4" s="2">
        <f t="shared" si="2"/>
        <v>124500</v>
      </c>
    </row>
    <row r="5" spans="1:9" x14ac:dyDescent="0.25">
      <c r="A5" t="s">
        <v>2</v>
      </c>
      <c r="B5" s="1">
        <v>25090.65</v>
      </c>
      <c r="C5" t="b">
        <f t="shared" si="0"/>
        <v>1</v>
      </c>
      <c r="D5" t="s">
        <v>2</v>
      </c>
      <c r="E5" s="1">
        <v>2577.6</v>
      </c>
      <c r="F5" t="b">
        <f t="shared" si="1"/>
        <v>1</v>
      </c>
      <c r="G5" t="s">
        <v>2</v>
      </c>
      <c r="I5" s="2">
        <f t="shared" si="2"/>
        <v>27668.25</v>
      </c>
    </row>
    <row r="6" spans="1:9" x14ac:dyDescent="0.25">
      <c r="A6" t="s">
        <v>40</v>
      </c>
      <c r="C6" t="b">
        <f t="shared" si="0"/>
        <v>1</v>
      </c>
      <c r="D6" t="s">
        <v>40</v>
      </c>
      <c r="E6" s="1">
        <v>185674.88</v>
      </c>
      <c r="F6" t="b">
        <f t="shared" si="1"/>
        <v>1</v>
      </c>
      <c r="G6" t="s">
        <v>40</v>
      </c>
      <c r="H6" s="1">
        <v>1059.68</v>
      </c>
      <c r="I6" s="2">
        <f t="shared" si="2"/>
        <v>186734.56</v>
      </c>
    </row>
    <row r="7" spans="1:9" x14ac:dyDescent="0.25">
      <c r="A7" t="s">
        <v>3</v>
      </c>
      <c r="B7" s="1">
        <v>9641.2800000000007</v>
      </c>
      <c r="C7" t="b">
        <f t="shared" si="0"/>
        <v>1</v>
      </c>
      <c r="D7" t="s">
        <v>3</v>
      </c>
      <c r="E7" s="1">
        <v>4950</v>
      </c>
      <c r="F7" t="b">
        <f t="shared" si="1"/>
        <v>1</v>
      </c>
      <c r="G7" t="s">
        <v>3</v>
      </c>
      <c r="I7" s="2">
        <f t="shared" si="2"/>
        <v>14591.28</v>
      </c>
    </row>
    <row r="8" spans="1:9" x14ac:dyDescent="0.25">
      <c r="A8" t="s">
        <v>41</v>
      </c>
      <c r="C8" t="b">
        <f t="shared" si="0"/>
        <v>1</v>
      </c>
      <c r="D8" t="s">
        <v>41</v>
      </c>
      <c r="E8" s="1">
        <v>1050</v>
      </c>
      <c r="F8" t="b">
        <f t="shared" si="1"/>
        <v>1</v>
      </c>
      <c r="G8" t="s">
        <v>41</v>
      </c>
      <c r="I8" s="2">
        <f t="shared" si="2"/>
        <v>1050</v>
      </c>
    </row>
    <row r="9" spans="1:9" x14ac:dyDescent="0.25">
      <c r="A9" t="s">
        <v>4</v>
      </c>
      <c r="B9" s="1">
        <v>6765.36</v>
      </c>
      <c r="C9" t="b">
        <f t="shared" si="0"/>
        <v>1</v>
      </c>
      <c r="D9" t="s">
        <v>4</v>
      </c>
      <c r="E9" s="1"/>
      <c r="F9" t="b">
        <f t="shared" si="1"/>
        <v>1</v>
      </c>
      <c r="G9" t="s">
        <v>4</v>
      </c>
      <c r="I9" s="2">
        <f t="shared" si="2"/>
        <v>6765.36</v>
      </c>
    </row>
    <row r="10" spans="1:9" x14ac:dyDescent="0.25">
      <c r="A10" t="s">
        <v>42</v>
      </c>
      <c r="C10" t="b">
        <f t="shared" si="0"/>
        <v>1</v>
      </c>
      <c r="D10" t="s">
        <v>42</v>
      </c>
      <c r="E10" s="1">
        <v>10800</v>
      </c>
      <c r="F10" t="b">
        <f t="shared" si="1"/>
        <v>1</v>
      </c>
      <c r="G10" t="s">
        <v>42</v>
      </c>
      <c r="I10" s="2">
        <f t="shared" si="2"/>
        <v>10800</v>
      </c>
    </row>
    <row r="11" spans="1:9" x14ac:dyDescent="0.25">
      <c r="A11" t="s">
        <v>5</v>
      </c>
      <c r="B11" s="1">
        <v>2629.44</v>
      </c>
      <c r="C11" t="b">
        <f t="shared" si="0"/>
        <v>1</v>
      </c>
      <c r="D11" t="s">
        <v>5</v>
      </c>
      <c r="F11" t="b">
        <f t="shared" si="1"/>
        <v>1</v>
      </c>
      <c r="G11" t="s">
        <v>5</v>
      </c>
      <c r="H11" s="1">
        <v>2649.2</v>
      </c>
      <c r="I11" s="2">
        <f t="shared" si="2"/>
        <v>5278.6399999999994</v>
      </c>
    </row>
    <row r="12" spans="1:9" x14ac:dyDescent="0.25">
      <c r="A12" t="s">
        <v>6</v>
      </c>
      <c r="B12" s="1">
        <v>68623.199999999997</v>
      </c>
      <c r="C12" t="b">
        <f t="shared" si="0"/>
        <v>1</v>
      </c>
      <c r="D12" t="s">
        <v>6</v>
      </c>
      <c r="E12" s="1">
        <v>109514.79999999999</v>
      </c>
      <c r="F12" t="b">
        <f t="shared" si="1"/>
        <v>1</v>
      </c>
      <c r="G12" t="s">
        <v>6</v>
      </c>
      <c r="I12" s="2">
        <f t="shared" si="2"/>
        <v>178138</v>
      </c>
    </row>
    <row r="13" spans="1:9" x14ac:dyDescent="0.25">
      <c r="A13" t="s">
        <v>7</v>
      </c>
      <c r="B13" s="1">
        <v>8545.68</v>
      </c>
      <c r="C13" t="b">
        <f t="shared" si="0"/>
        <v>1</v>
      </c>
      <c r="D13" t="s">
        <v>7</v>
      </c>
      <c r="F13" t="b">
        <f t="shared" si="1"/>
        <v>1</v>
      </c>
      <c r="G13" t="s">
        <v>7</v>
      </c>
      <c r="H13" s="1">
        <v>9007.2800000000007</v>
      </c>
      <c r="I13" s="2">
        <f t="shared" si="2"/>
        <v>17552.96</v>
      </c>
    </row>
    <row r="14" spans="1:9" x14ac:dyDescent="0.25">
      <c r="A14" t="s">
        <v>43</v>
      </c>
      <c r="B14" s="1"/>
      <c r="C14" t="b">
        <f t="shared" si="0"/>
        <v>1</v>
      </c>
      <c r="D14" t="s">
        <v>43</v>
      </c>
      <c r="E14" s="1">
        <v>12600</v>
      </c>
      <c r="F14" t="b">
        <f t="shared" si="1"/>
        <v>1</v>
      </c>
      <c r="G14" t="s">
        <v>43</v>
      </c>
      <c r="H14" s="1"/>
      <c r="I14" s="2">
        <f t="shared" si="2"/>
        <v>12600</v>
      </c>
    </row>
    <row r="15" spans="1:9" x14ac:dyDescent="0.25">
      <c r="A15" t="s">
        <v>8</v>
      </c>
      <c r="B15" s="1">
        <v>144817.89000000001</v>
      </c>
      <c r="C15" t="b">
        <f t="shared" si="0"/>
        <v>1</v>
      </c>
      <c r="D15" t="s">
        <v>8</v>
      </c>
      <c r="E15" s="1">
        <v>2700</v>
      </c>
      <c r="F15" t="b">
        <f t="shared" si="1"/>
        <v>1</v>
      </c>
      <c r="G15" t="s">
        <v>8</v>
      </c>
      <c r="I15" s="2">
        <f t="shared" si="2"/>
        <v>147517.89000000001</v>
      </c>
    </row>
    <row r="16" spans="1:9" x14ac:dyDescent="0.25">
      <c r="A16" t="s">
        <v>9</v>
      </c>
      <c r="B16" s="1">
        <v>50458.239999999998</v>
      </c>
      <c r="C16" t="b">
        <f t="shared" si="0"/>
        <v>1</v>
      </c>
      <c r="D16" t="s">
        <v>9</v>
      </c>
      <c r="E16" s="1">
        <v>16800</v>
      </c>
      <c r="F16" t="b">
        <f t="shared" si="1"/>
        <v>1</v>
      </c>
      <c r="G16" t="s">
        <v>9</v>
      </c>
      <c r="H16" s="1">
        <v>3352.8</v>
      </c>
      <c r="I16" s="2">
        <f t="shared" si="2"/>
        <v>70611.039999999994</v>
      </c>
    </row>
    <row r="17" spans="1:9" x14ac:dyDescent="0.25">
      <c r="A17" t="s">
        <v>10</v>
      </c>
      <c r="B17" s="1">
        <v>188318.02000000002</v>
      </c>
      <c r="C17" t="b">
        <f t="shared" si="0"/>
        <v>1</v>
      </c>
      <c r="D17" t="s">
        <v>10</v>
      </c>
      <c r="E17" s="1">
        <v>185674.88</v>
      </c>
      <c r="F17" t="b">
        <f t="shared" si="1"/>
        <v>1</v>
      </c>
      <c r="G17" t="s">
        <v>10</v>
      </c>
      <c r="I17" s="2">
        <f t="shared" si="2"/>
        <v>373992.9</v>
      </c>
    </row>
    <row r="18" spans="1:9" x14ac:dyDescent="0.25">
      <c r="A18" t="s">
        <v>11</v>
      </c>
      <c r="B18" s="1">
        <v>240058.39999999997</v>
      </c>
      <c r="C18" t="b">
        <f t="shared" si="0"/>
        <v>1</v>
      </c>
      <c r="D18" t="s">
        <v>11</v>
      </c>
      <c r="F18" t="b">
        <f t="shared" si="1"/>
        <v>1</v>
      </c>
      <c r="G18" t="s">
        <v>11</v>
      </c>
      <c r="H18" s="1">
        <v>50292</v>
      </c>
      <c r="I18" s="2">
        <f t="shared" si="2"/>
        <v>290350.39999999997</v>
      </c>
    </row>
    <row r="19" spans="1:9" x14ac:dyDescent="0.25">
      <c r="A19" t="s">
        <v>12</v>
      </c>
      <c r="B19" s="1">
        <v>2819.25</v>
      </c>
      <c r="C19" t="b">
        <f t="shared" si="0"/>
        <v>1</v>
      </c>
      <c r="D19" t="s">
        <v>12</v>
      </c>
      <c r="F19" t="b">
        <f t="shared" si="1"/>
        <v>1</v>
      </c>
      <c r="G19" t="s">
        <v>12</v>
      </c>
      <c r="I19" s="2">
        <f t="shared" si="2"/>
        <v>2819.25</v>
      </c>
    </row>
    <row r="20" spans="1:9" x14ac:dyDescent="0.25">
      <c r="A20" t="s">
        <v>13</v>
      </c>
      <c r="B20" s="1">
        <v>1752.96</v>
      </c>
      <c r="C20" t="b">
        <f t="shared" si="0"/>
        <v>1</v>
      </c>
      <c r="D20" t="s">
        <v>13</v>
      </c>
      <c r="F20" t="b">
        <f t="shared" si="1"/>
        <v>1</v>
      </c>
      <c r="G20" t="s">
        <v>13</v>
      </c>
      <c r="H20" s="1">
        <v>7417.76</v>
      </c>
      <c r="I20" s="2">
        <f t="shared" si="2"/>
        <v>9170.7200000000012</v>
      </c>
    </row>
    <row r="21" spans="1:9" x14ac:dyDescent="0.25">
      <c r="A21" t="s">
        <v>14</v>
      </c>
      <c r="B21" s="1">
        <v>16702.8</v>
      </c>
      <c r="C21" t="b">
        <f t="shared" si="0"/>
        <v>1</v>
      </c>
      <c r="D21" t="s">
        <v>14</v>
      </c>
      <c r="F21" t="b">
        <f t="shared" si="1"/>
        <v>1</v>
      </c>
      <c r="G21" t="s">
        <v>14</v>
      </c>
      <c r="H21" s="1">
        <v>5298.4</v>
      </c>
      <c r="I21" s="2">
        <f t="shared" si="2"/>
        <v>22001.199999999997</v>
      </c>
    </row>
    <row r="22" spans="1:9" x14ac:dyDescent="0.25">
      <c r="A22" t="s">
        <v>44</v>
      </c>
      <c r="C22" t="b">
        <f t="shared" si="0"/>
        <v>1</v>
      </c>
      <c r="D22" t="s">
        <v>44</v>
      </c>
      <c r="E22" s="1">
        <v>600</v>
      </c>
      <c r="F22" t="b">
        <f t="shared" si="1"/>
        <v>1</v>
      </c>
      <c r="G22" t="s">
        <v>44</v>
      </c>
      <c r="I22" s="2">
        <f t="shared" si="2"/>
        <v>600</v>
      </c>
    </row>
    <row r="23" spans="1:9" x14ac:dyDescent="0.25">
      <c r="A23" t="s">
        <v>15</v>
      </c>
      <c r="B23" s="1">
        <v>337564.92000000004</v>
      </c>
      <c r="C23" t="b">
        <f t="shared" si="0"/>
        <v>1</v>
      </c>
      <c r="D23" t="s">
        <v>15</v>
      </c>
      <c r="E23" s="1">
        <v>74019.039999999994</v>
      </c>
      <c r="F23" t="b">
        <f t="shared" si="1"/>
        <v>1</v>
      </c>
      <c r="G23" t="s">
        <v>15</v>
      </c>
      <c r="H23">
        <v>0</v>
      </c>
      <c r="I23" s="2">
        <f t="shared" si="2"/>
        <v>411583.96</v>
      </c>
    </row>
    <row r="24" spans="1:9" x14ac:dyDescent="0.25">
      <c r="A24" t="s">
        <v>45</v>
      </c>
      <c r="B24" s="1"/>
      <c r="C24" t="b">
        <f t="shared" si="0"/>
        <v>1</v>
      </c>
      <c r="D24" t="s">
        <v>45</v>
      </c>
      <c r="E24" s="1">
        <v>37050</v>
      </c>
      <c r="F24" t="b">
        <f t="shared" si="1"/>
        <v>1</v>
      </c>
      <c r="G24" t="s">
        <v>45</v>
      </c>
      <c r="I24" s="2">
        <f t="shared" si="2"/>
        <v>37050</v>
      </c>
    </row>
    <row r="25" spans="1:9" x14ac:dyDescent="0.25">
      <c r="A25" t="s">
        <v>48</v>
      </c>
      <c r="C25" t="b">
        <f t="shared" si="0"/>
        <v>1</v>
      </c>
      <c r="D25" t="s">
        <v>48</v>
      </c>
      <c r="F25" t="b">
        <f t="shared" si="1"/>
        <v>1</v>
      </c>
      <c r="G25" t="s">
        <v>48</v>
      </c>
      <c r="H25" s="1">
        <v>9220.2000000000007</v>
      </c>
      <c r="I25" s="2">
        <f t="shared" si="2"/>
        <v>9220.2000000000007</v>
      </c>
    </row>
    <row r="26" spans="1:9" x14ac:dyDescent="0.25">
      <c r="A26" t="s">
        <v>46</v>
      </c>
      <c r="C26" t="b">
        <f t="shared" si="0"/>
        <v>1</v>
      </c>
      <c r="D26" t="s">
        <v>46</v>
      </c>
      <c r="E26" s="1">
        <v>26700</v>
      </c>
      <c r="F26" t="b">
        <f t="shared" si="1"/>
        <v>1</v>
      </c>
      <c r="G26" t="s">
        <v>46</v>
      </c>
      <c r="H26" s="1"/>
      <c r="I26" s="2">
        <f t="shared" si="2"/>
        <v>26700</v>
      </c>
    </row>
    <row r="27" spans="1:9" x14ac:dyDescent="0.25">
      <c r="A27" t="s">
        <v>16</v>
      </c>
      <c r="B27" s="1">
        <v>2629.44</v>
      </c>
      <c r="C27" t="b">
        <f t="shared" si="0"/>
        <v>1</v>
      </c>
      <c r="D27" t="s">
        <v>16</v>
      </c>
      <c r="E27" s="1">
        <v>8100</v>
      </c>
      <c r="F27" t="b">
        <f t="shared" si="1"/>
        <v>1</v>
      </c>
      <c r="G27" t="s">
        <v>16</v>
      </c>
      <c r="I27" s="2">
        <f t="shared" si="2"/>
        <v>10729.44</v>
      </c>
    </row>
    <row r="28" spans="1:9" x14ac:dyDescent="0.25">
      <c r="A28" t="s">
        <v>17</v>
      </c>
      <c r="B28" s="1">
        <v>28698.030000000002</v>
      </c>
      <c r="C28" t="b">
        <f t="shared" si="0"/>
        <v>1</v>
      </c>
      <c r="D28" t="s">
        <v>17</v>
      </c>
      <c r="F28" t="b">
        <f t="shared" si="1"/>
        <v>1</v>
      </c>
      <c r="G28" t="s">
        <v>17</v>
      </c>
      <c r="I28" s="2">
        <f t="shared" si="2"/>
        <v>28698.030000000002</v>
      </c>
    </row>
    <row r="29" spans="1:9" x14ac:dyDescent="0.25">
      <c r="A29" t="s">
        <v>18</v>
      </c>
      <c r="B29" s="1">
        <v>104479.69</v>
      </c>
      <c r="C29" t="b">
        <f t="shared" si="0"/>
        <v>1</v>
      </c>
      <c r="D29" t="s">
        <v>18</v>
      </c>
      <c r="E29" s="1">
        <v>47673.279999999999</v>
      </c>
      <c r="F29" t="b">
        <f t="shared" si="1"/>
        <v>1</v>
      </c>
      <c r="G29" t="s">
        <v>18</v>
      </c>
      <c r="H29" s="1">
        <v>5029.2</v>
      </c>
      <c r="I29" s="2">
        <f t="shared" si="2"/>
        <v>157182.17000000001</v>
      </c>
    </row>
    <row r="30" spans="1:9" x14ac:dyDescent="0.25">
      <c r="A30" t="s">
        <v>19</v>
      </c>
      <c r="B30" s="1">
        <v>24115.769999999997</v>
      </c>
      <c r="C30" t="b">
        <f t="shared" si="0"/>
        <v>1</v>
      </c>
      <c r="D30" t="s">
        <v>19</v>
      </c>
      <c r="E30" s="1">
        <v>3763.68</v>
      </c>
      <c r="F30" t="b">
        <f t="shared" si="1"/>
        <v>1</v>
      </c>
      <c r="G30" t="s">
        <v>19</v>
      </c>
      <c r="H30" s="1">
        <v>12573</v>
      </c>
      <c r="I30" s="2">
        <f t="shared" si="2"/>
        <v>40452.449999999997</v>
      </c>
    </row>
    <row r="31" spans="1:9" x14ac:dyDescent="0.25">
      <c r="A31" t="s">
        <v>20</v>
      </c>
      <c r="B31" s="1">
        <v>6202.35</v>
      </c>
      <c r="C31" t="b">
        <f t="shared" si="0"/>
        <v>1</v>
      </c>
      <c r="D31" t="s">
        <v>20</v>
      </c>
      <c r="F31" t="b">
        <f t="shared" si="1"/>
        <v>1</v>
      </c>
      <c r="G31" t="s">
        <v>20</v>
      </c>
      <c r="I31" s="2">
        <f t="shared" si="2"/>
        <v>6202.35</v>
      </c>
    </row>
    <row r="32" spans="1:9" x14ac:dyDescent="0.25">
      <c r="A32" t="s">
        <v>21</v>
      </c>
      <c r="B32" s="1">
        <v>93416.489999999991</v>
      </c>
      <c r="C32" t="b">
        <f t="shared" si="0"/>
        <v>1</v>
      </c>
      <c r="D32" t="s">
        <v>21</v>
      </c>
      <c r="E32" s="1">
        <v>99110.239999999991</v>
      </c>
      <c r="F32" t="b">
        <f t="shared" si="1"/>
        <v>1</v>
      </c>
      <c r="G32" t="s">
        <v>21</v>
      </c>
      <c r="I32" s="2">
        <f t="shared" si="2"/>
        <v>192526.72999999998</v>
      </c>
    </row>
    <row r="33" spans="1:9" x14ac:dyDescent="0.25">
      <c r="A33" t="s">
        <v>22</v>
      </c>
      <c r="B33" s="1">
        <v>321469.05000000005</v>
      </c>
      <c r="C33" t="b">
        <f t="shared" si="0"/>
        <v>1</v>
      </c>
      <c r="D33" t="s">
        <v>22</v>
      </c>
      <c r="F33" t="b">
        <f t="shared" si="1"/>
        <v>1</v>
      </c>
      <c r="G33" t="s">
        <v>22</v>
      </c>
      <c r="I33" s="2">
        <f t="shared" si="2"/>
        <v>321469.05000000005</v>
      </c>
    </row>
    <row r="34" spans="1:9" x14ac:dyDescent="0.25">
      <c r="A34" t="s">
        <v>23</v>
      </c>
      <c r="B34" s="1">
        <v>252456.44000000003</v>
      </c>
      <c r="C34" t="b">
        <f t="shared" si="0"/>
        <v>1</v>
      </c>
      <c r="D34" t="s">
        <v>23</v>
      </c>
      <c r="F34" t="b">
        <f t="shared" si="1"/>
        <v>1</v>
      </c>
      <c r="G34" t="s">
        <v>23</v>
      </c>
      <c r="I34" s="2">
        <f t="shared" si="2"/>
        <v>252456.44000000003</v>
      </c>
    </row>
    <row r="35" spans="1:9" x14ac:dyDescent="0.25">
      <c r="A35" t="s">
        <v>24</v>
      </c>
      <c r="B35" s="1">
        <v>410918.82</v>
      </c>
      <c r="C35" t="b">
        <f t="shared" si="0"/>
        <v>1</v>
      </c>
      <c r="D35" t="s">
        <v>24</v>
      </c>
      <c r="E35" s="1">
        <v>150547.19999999998</v>
      </c>
      <c r="F35" t="b">
        <f t="shared" si="1"/>
        <v>1</v>
      </c>
      <c r="G35" t="s">
        <v>24</v>
      </c>
      <c r="H35" s="1">
        <v>20116.8</v>
      </c>
      <c r="I35" s="2">
        <f t="shared" si="2"/>
        <v>581582.82000000007</v>
      </c>
    </row>
    <row r="36" spans="1:9" x14ac:dyDescent="0.25">
      <c r="A36" t="s">
        <v>25</v>
      </c>
      <c r="B36" s="1">
        <v>89461.2</v>
      </c>
      <c r="C36" t="b">
        <f t="shared" si="0"/>
        <v>1</v>
      </c>
      <c r="D36" t="s">
        <v>25</v>
      </c>
      <c r="F36" t="b">
        <f t="shared" si="1"/>
        <v>1</v>
      </c>
      <c r="G36" t="s">
        <v>25</v>
      </c>
      <c r="H36" s="1">
        <v>2514.6</v>
      </c>
      <c r="I36" s="2">
        <f t="shared" si="2"/>
        <v>91975.8</v>
      </c>
    </row>
    <row r="37" spans="1:9" x14ac:dyDescent="0.25">
      <c r="A37" t="s">
        <v>26</v>
      </c>
      <c r="B37" s="1">
        <v>9678.9000000000015</v>
      </c>
      <c r="C37" t="b">
        <f t="shared" si="0"/>
        <v>1</v>
      </c>
      <c r="D37" t="s">
        <v>26</v>
      </c>
      <c r="F37" t="b">
        <f t="shared" si="1"/>
        <v>1</v>
      </c>
      <c r="G37" t="s">
        <v>26</v>
      </c>
      <c r="I37" s="2">
        <f t="shared" si="2"/>
        <v>9678.9000000000015</v>
      </c>
    </row>
    <row r="38" spans="1:9" x14ac:dyDescent="0.25">
      <c r="A38" t="s">
        <v>27</v>
      </c>
      <c r="B38" s="1">
        <v>25605.360000000001</v>
      </c>
      <c r="C38" t="b">
        <f t="shared" si="0"/>
        <v>1</v>
      </c>
      <c r="D38" t="s">
        <v>27</v>
      </c>
      <c r="E38" s="1">
        <v>307367.2</v>
      </c>
      <c r="F38" t="b">
        <f t="shared" si="1"/>
        <v>1</v>
      </c>
      <c r="G38" t="s">
        <v>27</v>
      </c>
      <c r="I38" s="2">
        <f t="shared" si="2"/>
        <v>332972.56</v>
      </c>
    </row>
    <row r="39" spans="1:9" x14ac:dyDescent="0.25">
      <c r="A39" t="s">
        <v>28</v>
      </c>
      <c r="B39" s="1">
        <v>1972.08</v>
      </c>
      <c r="C39" t="b">
        <f t="shared" si="0"/>
        <v>1</v>
      </c>
      <c r="D39" t="s">
        <v>28</v>
      </c>
      <c r="F39" t="b">
        <f t="shared" si="1"/>
        <v>1</v>
      </c>
      <c r="G39" t="s">
        <v>28</v>
      </c>
      <c r="I39" s="2">
        <f t="shared" si="2"/>
        <v>1972.08</v>
      </c>
    </row>
    <row r="40" spans="1:9" x14ac:dyDescent="0.25">
      <c r="A40" t="s">
        <v>29</v>
      </c>
      <c r="B40" s="1">
        <v>144148.79999999999</v>
      </c>
      <c r="C40" t="b">
        <f t="shared" si="0"/>
        <v>1</v>
      </c>
      <c r="D40" t="s">
        <v>29</v>
      </c>
      <c r="E40" s="1">
        <v>9450</v>
      </c>
      <c r="F40" t="b">
        <f t="shared" si="1"/>
        <v>1</v>
      </c>
      <c r="G40" t="s">
        <v>29</v>
      </c>
      <c r="I40" s="2">
        <f t="shared" si="2"/>
        <v>153598.79999999999</v>
      </c>
    </row>
    <row r="41" spans="1:9" x14ac:dyDescent="0.25">
      <c r="A41" t="s">
        <v>30</v>
      </c>
      <c r="B41" s="1">
        <v>245657.16999999998</v>
      </c>
      <c r="C41" t="b">
        <f t="shared" si="0"/>
        <v>1</v>
      </c>
      <c r="D41" t="s">
        <v>30</v>
      </c>
      <c r="F41" t="b">
        <f t="shared" si="1"/>
        <v>1</v>
      </c>
      <c r="G41" t="s">
        <v>30</v>
      </c>
      <c r="H41" s="1">
        <v>29651.32</v>
      </c>
      <c r="I41" s="2">
        <f t="shared" si="2"/>
        <v>275308.49</v>
      </c>
    </row>
    <row r="42" spans="1:9" x14ac:dyDescent="0.25">
      <c r="A42" t="s">
        <v>31</v>
      </c>
      <c r="B42" s="1">
        <v>131368.56</v>
      </c>
      <c r="C42" t="b">
        <f t="shared" si="0"/>
        <v>1</v>
      </c>
      <c r="D42" t="s">
        <v>31</v>
      </c>
      <c r="F42" t="b">
        <f t="shared" si="1"/>
        <v>1</v>
      </c>
      <c r="G42" t="s">
        <v>31</v>
      </c>
      <c r="I42" s="2">
        <f t="shared" si="2"/>
        <v>131368.56</v>
      </c>
    </row>
    <row r="43" spans="1:9" x14ac:dyDescent="0.25">
      <c r="A43" t="s">
        <v>32</v>
      </c>
      <c r="B43" s="1">
        <v>272226.20999999996</v>
      </c>
      <c r="C43" t="b">
        <f t="shared" si="0"/>
        <v>1</v>
      </c>
      <c r="D43" t="s">
        <v>32</v>
      </c>
      <c r="F43" t="b">
        <f t="shared" si="1"/>
        <v>1</v>
      </c>
      <c r="G43" t="s">
        <v>32</v>
      </c>
      <c r="I43" s="2">
        <f t="shared" si="2"/>
        <v>272226.20999999996</v>
      </c>
    </row>
    <row r="44" spans="1:9" x14ac:dyDescent="0.25">
      <c r="A44" t="s">
        <v>33</v>
      </c>
      <c r="B44" s="1">
        <v>342070.29000000004</v>
      </c>
      <c r="C44" t="b">
        <f t="shared" si="0"/>
        <v>1</v>
      </c>
      <c r="D44" t="s">
        <v>33</v>
      </c>
      <c r="F44" t="b">
        <f t="shared" si="1"/>
        <v>1</v>
      </c>
      <c r="G44" t="s">
        <v>33</v>
      </c>
      <c r="H44" s="1">
        <v>20955</v>
      </c>
      <c r="I44" s="2">
        <f t="shared" si="2"/>
        <v>363025.29000000004</v>
      </c>
    </row>
    <row r="45" spans="1:9" x14ac:dyDescent="0.25">
      <c r="A45" t="s">
        <v>47</v>
      </c>
      <c r="C45" t="b">
        <f t="shared" si="0"/>
        <v>1</v>
      </c>
      <c r="D45" t="s">
        <v>47</v>
      </c>
      <c r="E45" s="1">
        <v>600</v>
      </c>
      <c r="F45" t="b">
        <f t="shared" si="1"/>
        <v>1</v>
      </c>
      <c r="G45" t="s">
        <v>47</v>
      </c>
      <c r="I45" s="2">
        <f t="shared" si="2"/>
        <v>600</v>
      </c>
    </row>
    <row r="46" spans="1:9" x14ac:dyDescent="0.25">
      <c r="A46" t="s">
        <v>34</v>
      </c>
      <c r="B46" s="1">
        <v>5500.8</v>
      </c>
      <c r="C46" t="b">
        <f t="shared" si="0"/>
        <v>1</v>
      </c>
      <c r="D46" t="s">
        <v>34</v>
      </c>
      <c r="F46" t="b">
        <f t="shared" si="1"/>
        <v>1</v>
      </c>
      <c r="G46" t="s">
        <v>34</v>
      </c>
      <c r="H46" s="1">
        <v>838.2</v>
      </c>
      <c r="I46" s="2">
        <f t="shared" si="2"/>
        <v>6339</v>
      </c>
    </row>
    <row r="47" spans="1:9" x14ac:dyDescent="0.25">
      <c r="A47" t="s">
        <v>35</v>
      </c>
      <c r="B47" s="1">
        <v>247887.02000000002</v>
      </c>
      <c r="C47" t="b">
        <f t="shared" si="0"/>
        <v>1</v>
      </c>
      <c r="D47" t="s">
        <v>35</v>
      </c>
      <c r="E47" s="1">
        <v>440350.56</v>
      </c>
      <c r="F47" t="b">
        <f t="shared" si="1"/>
        <v>1</v>
      </c>
      <c r="G47" t="s">
        <v>35</v>
      </c>
      <c r="H47" s="1">
        <v>66217.8</v>
      </c>
      <c r="I47" s="2">
        <f t="shared" si="2"/>
        <v>754455.38000000012</v>
      </c>
    </row>
    <row r="48" spans="1:9" x14ac:dyDescent="0.25">
      <c r="A48" t="s">
        <v>36</v>
      </c>
      <c r="B48" s="1">
        <v>19740.579999999998</v>
      </c>
      <c r="C48" t="b">
        <f t="shared" si="0"/>
        <v>1</v>
      </c>
      <c r="D48" t="s">
        <v>36</v>
      </c>
      <c r="F48" t="b">
        <f t="shared" si="1"/>
        <v>1</v>
      </c>
      <c r="G48" t="s">
        <v>36</v>
      </c>
      <c r="H48" s="1">
        <v>838.2</v>
      </c>
      <c r="I48" s="2">
        <f t="shared" si="2"/>
        <v>20578.78</v>
      </c>
    </row>
    <row r="49" spans="1:9" x14ac:dyDescent="0.25">
      <c r="A49" t="s">
        <v>37</v>
      </c>
      <c r="B49" s="1">
        <f>SUM(B2:B48)</f>
        <v>3927715.07</v>
      </c>
      <c r="D49" t="s">
        <v>37</v>
      </c>
      <c r="E49" s="1">
        <f>SUM(E2:E48)</f>
        <v>1868691.6</v>
      </c>
      <c r="G49" t="s">
        <v>37</v>
      </c>
      <c r="H49" s="1">
        <f>SUM(H2:H48)</f>
        <v>247031.44</v>
      </c>
      <c r="I49" s="2">
        <f>B49+E49+H49</f>
        <v>6043438.1100000003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D955-0550-4951-B258-4B37CCCFA55A}">
  <dimension ref="A1:B49"/>
  <sheetViews>
    <sheetView tabSelected="1" workbookViewId="0">
      <selection activeCell="B2" sqref="B2:B49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1">
        <v>49242.17</v>
      </c>
    </row>
    <row r="3" spans="1:2" x14ac:dyDescent="0.25">
      <c r="A3" t="s">
        <v>38</v>
      </c>
      <c r="B3" s="1">
        <v>1500</v>
      </c>
    </row>
    <row r="4" spans="1:2" x14ac:dyDescent="0.25">
      <c r="A4" t="s">
        <v>39</v>
      </c>
      <c r="B4" s="1">
        <v>124500</v>
      </c>
    </row>
    <row r="5" spans="1:2" x14ac:dyDescent="0.25">
      <c r="A5" t="s">
        <v>2</v>
      </c>
      <c r="B5" s="1">
        <v>27668.25</v>
      </c>
    </row>
    <row r="6" spans="1:2" x14ac:dyDescent="0.25">
      <c r="A6" t="s">
        <v>40</v>
      </c>
      <c r="B6" s="1">
        <v>186734.56</v>
      </c>
    </row>
    <row r="7" spans="1:2" x14ac:dyDescent="0.25">
      <c r="A7" t="s">
        <v>3</v>
      </c>
      <c r="B7" s="1">
        <v>14591.28</v>
      </c>
    </row>
    <row r="8" spans="1:2" x14ac:dyDescent="0.25">
      <c r="A8" t="s">
        <v>41</v>
      </c>
      <c r="B8" s="1">
        <v>1050</v>
      </c>
    </row>
    <row r="9" spans="1:2" x14ac:dyDescent="0.25">
      <c r="A9" t="s">
        <v>4</v>
      </c>
      <c r="B9" s="1">
        <v>6765.36</v>
      </c>
    </row>
    <row r="10" spans="1:2" x14ac:dyDescent="0.25">
      <c r="A10" t="s">
        <v>42</v>
      </c>
      <c r="B10" s="1">
        <v>10800</v>
      </c>
    </row>
    <row r="11" spans="1:2" x14ac:dyDescent="0.25">
      <c r="A11" t="s">
        <v>5</v>
      </c>
      <c r="B11" s="1">
        <v>5278.6399999999994</v>
      </c>
    </row>
    <row r="12" spans="1:2" x14ac:dyDescent="0.25">
      <c r="A12" t="s">
        <v>6</v>
      </c>
      <c r="B12" s="1">
        <v>178138</v>
      </c>
    </row>
    <row r="13" spans="1:2" x14ac:dyDescent="0.25">
      <c r="A13" t="s">
        <v>7</v>
      </c>
      <c r="B13" s="1">
        <v>17552.96</v>
      </c>
    </row>
    <row r="14" spans="1:2" x14ac:dyDescent="0.25">
      <c r="A14" t="s">
        <v>43</v>
      </c>
      <c r="B14" s="1">
        <v>12600</v>
      </c>
    </row>
    <row r="15" spans="1:2" x14ac:dyDescent="0.25">
      <c r="A15" t="s">
        <v>8</v>
      </c>
      <c r="B15" s="1">
        <v>147517.89000000001</v>
      </c>
    </row>
    <row r="16" spans="1:2" x14ac:dyDescent="0.25">
      <c r="A16" t="s">
        <v>9</v>
      </c>
      <c r="B16" s="1">
        <v>70611.039999999994</v>
      </c>
    </row>
    <row r="17" spans="1:2" x14ac:dyDescent="0.25">
      <c r="A17" t="s">
        <v>10</v>
      </c>
      <c r="B17" s="1">
        <v>373992.9</v>
      </c>
    </row>
    <row r="18" spans="1:2" x14ac:dyDescent="0.25">
      <c r="A18" t="s">
        <v>11</v>
      </c>
      <c r="B18" s="1">
        <v>290350.39999999997</v>
      </c>
    </row>
    <row r="19" spans="1:2" x14ac:dyDescent="0.25">
      <c r="A19" t="s">
        <v>12</v>
      </c>
      <c r="B19" s="1">
        <v>2819.25</v>
      </c>
    </row>
    <row r="20" spans="1:2" x14ac:dyDescent="0.25">
      <c r="A20" t="s">
        <v>13</v>
      </c>
      <c r="B20" s="1">
        <v>9170.7200000000012</v>
      </c>
    </row>
    <row r="21" spans="1:2" x14ac:dyDescent="0.25">
      <c r="A21" t="s">
        <v>14</v>
      </c>
      <c r="B21" s="1">
        <v>22001.199999999997</v>
      </c>
    </row>
    <row r="22" spans="1:2" x14ac:dyDescent="0.25">
      <c r="A22" t="s">
        <v>44</v>
      </c>
      <c r="B22" s="1">
        <v>600</v>
      </c>
    </row>
    <row r="23" spans="1:2" x14ac:dyDescent="0.25">
      <c r="A23" t="s">
        <v>15</v>
      </c>
      <c r="B23" s="1">
        <v>411583.96</v>
      </c>
    </row>
    <row r="24" spans="1:2" x14ac:dyDescent="0.25">
      <c r="A24" t="s">
        <v>45</v>
      </c>
      <c r="B24" s="1">
        <v>37050</v>
      </c>
    </row>
    <row r="25" spans="1:2" x14ac:dyDescent="0.25">
      <c r="A25" t="s">
        <v>48</v>
      </c>
      <c r="B25" s="1">
        <v>9220.2000000000007</v>
      </c>
    </row>
    <row r="26" spans="1:2" x14ac:dyDescent="0.25">
      <c r="A26" t="s">
        <v>46</v>
      </c>
      <c r="B26" s="1">
        <v>26700</v>
      </c>
    </row>
    <row r="27" spans="1:2" x14ac:dyDescent="0.25">
      <c r="A27" t="s">
        <v>16</v>
      </c>
      <c r="B27" s="1">
        <v>10729.44</v>
      </c>
    </row>
    <row r="28" spans="1:2" x14ac:dyDescent="0.25">
      <c r="A28" t="s">
        <v>17</v>
      </c>
      <c r="B28" s="1">
        <v>28698.030000000002</v>
      </c>
    </row>
    <row r="29" spans="1:2" x14ac:dyDescent="0.25">
      <c r="A29" t="s">
        <v>18</v>
      </c>
      <c r="B29" s="1">
        <v>157182.17000000001</v>
      </c>
    </row>
    <row r="30" spans="1:2" x14ac:dyDescent="0.25">
      <c r="A30" t="s">
        <v>19</v>
      </c>
      <c r="B30" s="1">
        <v>40452.449999999997</v>
      </c>
    </row>
    <row r="31" spans="1:2" x14ac:dyDescent="0.25">
      <c r="A31" t="s">
        <v>20</v>
      </c>
      <c r="B31" s="1">
        <v>6202.35</v>
      </c>
    </row>
    <row r="32" spans="1:2" x14ac:dyDescent="0.25">
      <c r="A32" t="s">
        <v>21</v>
      </c>
      <c r="B32" s="1">
        <v>192526.72999999998</v>
      </c>
    </row>
    <row r="33" spans="1:2" x14ac:dyDescent="0.25">
      <c r="A33" t="s">
        <v>22</v>
      </c>
      <c r="B33" s="1">
        <v>321469.05000000005</v>
      </c>
    </row>
    <row r="34" spans="1:2" x14ac:dyDescent="0.25">
      <c r="A34" t="s">
        <v>23</v>
      </c>
      <c r="B34" s="1">
        <v>252456.44000000003</v>
      </c>
    </row>
    <row r="35" spans="1:2" x14ac:dyDescent="0.25">
      <c r="A35" t="s">
        <v>24</v>
      </c>
      <c r="B35" s="1">
        <v>581582.82000000007</v>
      </c>
    </row>
    <row r="36" spans="1:2" x14ac:dyDescent="0.25">
      <c r="A36" t="s">
        <v>25</v>
      </c>
      <c r="B36" s="1">
        <v>91975.8</v>
      </c>
    </row>
    <row r="37" spans="1:2" x14ac:dyDescent="0.25">
      <c r="A37" t="s">
        <v>26</v>
      </c>
      <c r="B37" s="1">
        <v>9678.9000000000015</v>
      </c>
    </row>
    <row r="38" spans="1:2" x14ac:dyDescent="0.25">
      <c r="A38" t="s">
        <v>27</v>
      </c>
      <c r="B38" s="1">
        <v>332972.56</v>
      </c>
    </row>
    <row r="39" spans="1:2" x14ac:dyDescent="0.25">
      <c r="A39" t="s">
        <v>28</v>
      </c>
      <c r="B39" s="1">
        <v>1972.08</v>
      </c>
    </row>
    <row r="40" spans="1:2" x14ac:dyDescent="0.25">
      <c r="A40" t="s">
        <v>29</v>
      </c>
      <c r="B40" s="1">
        <v>153598.79999999999</v>
      </c>
    </row>
    <row r="41" spans="1:2" x14ac:dyDescent="0.25">
      <c r="A41" t="s">
        <v>30</v>
      </c>
      <c r="B41" s="1">
        <v>275308.49</v>
      </c>
    </row>
    <row r="42" spans="1:2" x14ac:dyDescent="0.25">
      <c r="A42" t="s">
        <v>31</v>
      </c>
      <c r="B42" s="1">
        <v>131368.56</v>
      </c>
    </row>
    <row r="43" spans="1:2" x14ac:dyDescent="0.25">
      <c r="A43" t="s">
        <v>32</v>
      </c>
      <c r="B43" s="1">
        <v>272226.20999999996</v>
      </c>
    </row>
    <row r="44" spans="1:2" x14ac:dyDescent="0.25">
      <c r="A44" t="s">
        <v>33</v>
      </c>
      <c r="B44" s="1">
        <v>363025.29000000004</v>
      </c>
    </row>
    <row r="45" spans="1:2" x14ac:dyDescent="0.25">
      <c r="A45" t="s">
        <v>47</v>
      </c>
      <c r="B45" s="1">
        <v>600</v>
      </c>
    </row>
    <row r="46" spans="1:2" x14ac:dyDescent="0.25">
      <c r="A46" t="s">
        <v>34</v>
      </c>
      <c r="B46" s="1">
        <v>6339</v>
      </c>
    </row>
    <row r="47" spans="1:2" x14ac:dyDescent="0.25">
      <c r="A47" t="s">
        <v>35</v>
      </c>
      <c r="B47" s="1">
        <v>754455.38000000012</v>
      </c>
    </row>
    <row r="48" spans="1:2" x14ac:dyDescent="0.25">
      <c r="A48" t="s">
        <v>36</v>
      </c>
      <c r="B48" s="1">
        <v>20578.78</v>
      </c>
    </row>
    <row r="49" spans="1:2" x14ac:dyDescent="0.25">
      <c r="A49" t="s">
        <v>37</v>
      </c>
      <c r="B49" s="1">
        <v>6043438.1100000003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FAEC</vt:lpstr>
      <vt:lpstr>FAEC Puro</vt:lpstr>
      <vt:lpstr>MAC</vt:lpstr>
      <vt:lpstr>Consolidado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2025-08-20T19:48:48Z</dcterms:created>
  <dcterms:modified xsi:type="dcterms:W3CDTF">2025-08-20T20:22:20Z</dcterms:modified>
</cp:coreProperties>
</file>