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Detalhado\"/>
    </mc:Choice>
  </mc:AlternateContent>
  <xr:revisionPtr revIDLastSave="0" documentId="13_ncr:1_{19565F46-DD34-40D2-B01C-F1F64A7FC173}" xr6:coauthVersionLast="47" xr6:coauthVersionMax="47" xr10:uidLastSave="{00000000-0000-0000-0000-000000000000}"/>
  <bookViews>
    <workbookView xWindow="-120" yWindow="-120" windowWidth="29040" windowHeight="15840" activeTab="4" xr2:uid="{9E62F922-54A5-4C78-90A4-E241193BB608}"/>
  </bookViews>
  <sheets>
    <sheet name="Delib" sheetId="1" r:id="rId1"/>
    <sheet name="Físico" sheetId="2" r:id="rId2"/>
    <sheet name="Financeiro" sheetId="3" r:id="rId3"/>
    <sheet name="Complemento" sheetId="7" r:id="rId4"/>
    <sheet name="Total" sheetId="5" r:id="rId5"/>
  </sheets>
  <definedNames>
    <definedName name="_xlnm._FilterDatabase" localSheetId="0" hidden="1">Delib!#REF!</definedName>
    <definedName name="dlib">Delib!$A$1:$J$75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5" l="1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B86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B2" i="5"/>
  <c r="X86" i="5" l="1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C86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2" i="7"/>
  <c r="A78" i="7"/>
  <c r="A79" i="7"/>
  <c r="A80" i="7"/>
  <c r="A81" i="7"/>
  <c r="A82" i="7"/>
  <c r="A83" i="7"/>
  <c r="A84" i="7"/>
  <c r="A85" i="7"/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2" i="7"/>
</calcChain>
</file>

<file path=xl/sharedStrings.xml><?xml version="1.0" encoding="utf-8"?>
<sst xmlns="http://schemas.openxmlformats.org/spreadsheetml/2006/main" count="736" uniqueCount="193">
  <si>
    <t>0407030034 COLECISTECTOMIA VIDEOLAPAROSCOPICA</t>
  </si>
  <si>
    <t>0408060352 RETIRADA DE FIO OU PINO INTRA-OSSEO</t>
  </si>
  <si>
    <t>0408060360 RETIRADA DE FIXADOR EXTERNO</t>
  </si>
  <si>
    <t>0408060379 RETIRADA DE PLACA E/OU PARAFUSOS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</si>
  <si>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</si>
  <si>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</si>
  <si>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</si>
  <si>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</si>
  <si>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</si>
  <si>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</si>
  <si>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0416010210 NEFRECTOMIA PARCIAL EM ONCOLOGIA</t>
  </si>
  <si>
    <t>0416020216 LINFADENECTOMIA AXILAR UNILATERAL EM ONCOLOGIA</t>
  </si>
  <si>
    <t>0416040195 QUIMIOEMBOLIZACAO DE CARCINOMA HEPATICO</t>
  </si>
  <si>
    <t>0416080014 EXCISAO E ENXERTO DE PELE EM ONCOLOGIA</t>
  </si>
  <si>
    <t>Total</t>
  </si>
  <si>
    <t>0136751 NEURON DOR</t>
  </si>
  <si>
    <t>2306344 HOSPITAL JARAGUA</t>
  </si>
  <si>
    <t>2418177 HOSPITAL SAO FRANCISCO DE ASSIS</t>
  </si>
  <si>
    <t>2436469 HOSPITAL MUNICIPAL SAO JOSE</t>
  </si>
  <si>
    <t>2492342 HOSPITAL SANTO ANTONIO GUARAMIRIM</t>
  </si>
  <si>
    <t>2521792 HOSPITAL E MATERNIDADE SAGRADA FAMILIA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</si>
  <si>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</si>
  <si>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</si>
  <si>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</si>
  <si>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</si>
  <si>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</si>
  <si>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</si>
  <si>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</si>
  <si>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6854729 HOSPITAL MUNICIPAL RUTH CARDOSO</t>
  </si>
  <si>
    <t>média</t>
  </si>
  <si>
    <t>CARDIO</t>
  </si>
  <si>
    <t>alta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</si>
  <si>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</si>
  <si>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</si>
  <si>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</si>
  <si>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</si>
  <si>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</si>
  <si>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</si>
  <si>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</si>
  <si>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</si>
  <si>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</si>
  <si>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</si>
  <si>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</si>
  <si>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</si>
  <si>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</si>
  <si>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</si>
  <si>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</si>
  <si>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</si>
  <si>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</si>
  <si>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</si>
  <si>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</si>
  <si>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</si>
  <si>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</si>
  <si>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</si>
  <si>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</si>
  <si>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</si>
  <si>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</si>
  <si>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</si>
  <si>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</si>
  <si>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</si>
  <si>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</si>
  <si>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</si>
  <si>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</si>
  <si>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</si>
  <si>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</si>
  <si>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</si>
  <si>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</si>
  <si>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</si>
  <si>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</si>
  <si>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</si>
  <si>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</si>
  <si>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</si>
  <si>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</si>
  <si>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</si>
  <si>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</si>
  <si>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</si>
  <si>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</si>
  <si>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</si>
  <si>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</si>
  <si>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</si>
  <si>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</si>
  <si>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</si>
  <si>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</si>
  <si>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</si>
  <si>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</si>
  <si>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</si>
  <si>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</si>
  <si>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</si>
  <si>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</si>
  <si>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</si>
  <si>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</si>
  <si>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</si>
  <si>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</si>
  <si>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</si>
  <si>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</si>
  <si>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</si>
  <si>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</si>
  <si>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</si>
  <si>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GASTRO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</si>
  <si>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</si>
  <si>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</si>
  <si>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</si>
  <si>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</si>
  <si>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</si>
  <si>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</si>
  <si>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</si>
  <si>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0415040035 - DEBRIDAMENTO DE ULCERA / DE TECIDOS DESVITALIZADOS</t>
  </si>
  <si>
    <t>0303040203 - TRATAMENTO DE DOENÇAS NEURO-DEGENERATIVAS</t>
  </si>
  <si>
    <t>NEUROLOGIA</t>
  </si>
  <si>
    <t>ORTOPEDIA</t>
  </si>
  <si>
    <t>0408020415 - TRATAMENTO CIRÚRGICO DE FRATURA DE EXTREMIDADES / METÁFISE PROXIMAL DOS OSSOS DO ANTEBRAÇO</t>
  </si>
  <si>
    <t>0409050083 - POSTECTOMIA</t>
  </si>
  <si>
    <t>UROLOGIA/NEFROLOGIA</t>
  </si>
  <si>
    <t>AIH Estado/APAC MS</t>
  </si>
  <si>
    <t>0407010211 GASTROSTOMIA</t>
  </si>
  <si>
    <t>0407040129 HERNIOPLASTIA UMBILICAL</t>
  </si>
  <si>
    <t>0408060450 TENOMIORRAFIA</t>
  </si>
  <si>
    <t>0408060484 TENORRAFIA UNICA EM TUNEL OSTEO-FIBROSO</t>
  </si>
  <si>
    <t>0409060135 HISTERECTOMIA TOTAL</t>
  </si>
  <si>
    <t>0416010130 PROSTATOVESICULECTOMIA RADICAL EM ONCOLOGIA</t>
  </si>
  <si>
    <t>2303167 HOSPITAL SANTO ANTONIO DE ITAPEMA</t>
  </si>
  <si>
    <t>2304155 HOSPITAL SAO ROQUE DE SEARA</t>
  </si>
  <si>
    <t>2306336 HOSPITAL SAO JOSE</t>
  </si>
  <si>
    <t>2521873 HOSPITAL BEATRIZ RAMOS</t>
  </si>
  <si>
    <t>7486596 HOSPITAL REGIONAL DE BIGUACU HELMUTH NASS</t>
  </si>
  <si>
    <t>0407040080 HERNIOPLASTIA INCISIONAL</t>
  </si>
  <si>
    <t>0416010016 AMPUTACAO DE PENIS EM ONCOLOGIA</t>
  </si>
  <si>
    <t>0416010121 PROSTATECTOMIA EM ONCOLOGIA</t>
  </si>
  <si>
    <t>2303892 HOSPITAL SAO FRANCISCO</t>
  </si>
  <si>
    <t>ProcCamp</t>
  </si>
  <si>
    <t>2504316 HOSPITAL NOSSA SENHORA DOS PRAZERES</t>
  </si>
  <si>
    <t>9175849 OPHTALMUS CLINICA DE OLHOS CC</t>
  </si>
  <si>
    <t>0303040203 TRATAMENTO DE DOENCAS NEURO-DEGENERATIVAS</t>
  </si>
  <si>
    <t>0401020100 EXTIRPACAO E SUPRESSAO DE LESAO DE PELE E DE TECIDO CELULAR SUBCUTANEO</t>
  </si>
  <si>
    <t>0403020026 ENXERTO MICROCIRURGICO DE NERVO PERIFERICO (UNICO NERVO)</t>
  </si>
  <si>
    <t>0404020240 RECONSTRUCAO TOTAL OU PARCIAL DE NARIZ</t>
  </si>
  <si>
    <t>0404020453 OSTEOTOMIA DA MAXILA</t>
  </si>
  <si>
    <t>0404020518 OSTEOSSINTESE DE FRATURA COMPLEXA DA MAXILA</t>
  </si>
  <si>
    <t>0404030327 OSTEOPLASTIA FRONTO - ORBITAL</t>
  </si>
  <si>
    <t>0405030177 VITRECTOMIA POSTERIOR COM INFUSAO DE PERFLUOCARBONO/OLEO DE SILICONE/ENDOLASER</t>
  </si>
  <si>
    <t>0405050232 RECONSTRUCAO DE CAMARA ANTERIOR DO OLHO</t>
  </si>
  <si>
    <t>0406010676 IMPLANTE DE MARCAPASSO DE CAMARA UNICA TRANSVENOSO</t>
  </si>
  <si>
    <t>0406020078 IMPLANTACAO DE CATETER DE LONGA PERMANENCIA SEMI OU TOTALMENTE IMPLANTAVEL (PROCEDIMENTO PRINCIPAL</t>
  </si>
  <si>
    <t>0406020248 LINFADENECTOMIA RADICAL CERVICAL UNILATERAL</t>
  </si>
  <si>
    <t>0406030022 ANGIOPLASTIA CORONARIANA C/ IMPLANTE DE DOIS STENTS</t>
  </si>
  <si>
    <t>0406040052 ANGIOPLASTIA INTRALUMINAL DE VASOS DAS EXTREMIDADES (SEM STENT)</t>
  </si>
  <si>
    <t>0406040141 COLOCACAO PERCUTANEA DE FILTRO DE VEIA CAVA (NA TROMBOSE VENOSA PERIFERICA E EMBOLIA PULMONAR)</t>
  </si>
  <si>
    <t>0407010076 ESOFAGOGASTRECTOMIA</t>
  </si>
  <si>
    <t>0407030018 ANASTOMOSE BILEO-DIGESTIVA</t>
  </si>
  <si>
    <t>0407040102 HERNIOPLASTIA INGUINAL / CRURAL (UNILATERAL)</t>
  </si>
  <si>
    <t>0408010142 REPARO DE ROTURA DO MANGUITO ROTADOR (INCLUI PROCEDIMENTOS DESCOMPRESSIVOS)</t>
  </si>
  <si>
    <t>0408010185 TRATAMENTO CIRURGICO DE LUXACAO / FRATURA-LUXACAO ACROMIO-CLAVICULAR</t>
  </si>
  <si>
    <t>0408020415 TRATAMENTO CIRURGICO DE FRATURA DE EXTREMIDADES / METAFISE PROXIMAL DOS OSSOS DO ANTEBRACO</t>
  </si>
  <si>
    <t>0408030631 REVISAO DE ARTRODESE / TRATAMENTO CIRURGICO DE PSEUDARTROSE DA COLUNA TORACO-LOMBO-SACRA POSTERIOR</t>
  </si>
  <si>
    <t>0408040092 ARTROPLASTIA TOTAL PRIMARIA DO QUADRIL NAO CIMENTADA / HIBRIDA</t>
  </si>
  <si>
    <t>0408050063 ARTROPLASTIA TOTAL PRIMARIA DO JOELHO</t>
  </si>
  <si>
    <t>0408050128 REALINHAMENTO DO MECANISMO EXTENSOR DO JOELHO</t>
  </si>
  <si>
    <t>0408050136 RECONSTRUCAO DE TENDAO PATELAR / TENDAO QUADRICIPITAL</t>
  </si>
  <si>
    <t>0408050667 TRATAMENTO CIRURGICO DE LESAO AGUDA CAPSULO-LIGAMENTAR MEMBRO INFERIOR (JOELHO / TORNOZELO)</t>
  </si>
  <si>
    <t>0408060026 ALONGAMENTO E/OU TRANSPORTE DE OSSOS DA MAO E/OU DO PE</t>
  </si>
  <si>
    <t>0408060034 ALONGAMENTO E/OU TRANSPORTE OSSEO DE OSSOS LONGOS (EXCETO DA MAO E DO PE)</t>
  </si>
  <si>
    <t>0408060123 EXPLORACAO ARTICULAR C/ OU S/ SINOVECTOMIA DE MEDIAS / GRANDES ARTICULACOES</t>
  </si>
  <si>
    <t>0408060158 MANIPULACAO ARTICULAR</t>
  </si>
  <si>
    <t>0409010065 CISTOLITOTOMIA E/OU RETIRADA DE CORPO ESTRANHO DA BEXIGA</t>
  </si>
  <si>
    <t>0409010383 RESSECCAO ENDOSCOPICA DE LESAO VESICAL</t>
  </si>
  <si>
    <t>0409010499 TRATAMENTO CIRURGICO DE INCONTINENCIA URINARIA VIA ABDOMINAL</t>
  </si>
  <si>
    <t>0409020176 URETROTOMIA INTERNA</t>
  </si>
  <si>
    <t>0409030040 RESSECCAO ENDOSCOPICA DE PROSTATA</t>
  </si>
  <si>
    <t>0409040169 ORQUIECTOMIA UNILATERAL</t>
  </si>
  <si>
    <t>0409040240 VASECTOMIA</t>
  </si>
  <si>
    <t>0409060046 CURETAGEM SEMIOTICA C/ OU S/ DILATACAO DO COLO DO UTERO</t>
  </si>
  <si>
    <t>0409060119 HISTERECTOMIA C/ ANEXECTOMIA (UNI / BILATERAL)</t>
  </si>
  <si>
    <t>0409070270 TRATAMENTO CIRURGICO DE INCONTINENCIA URINARIA POR VIA VAGINAL</t>
  </si>
  <si>
    <t>0412050102 RESSECCAO EM CUNHA, TUMORECTOMIA / BIOPSIA DE PULMAO A CEU ABERTO</t>
  </si>
  <si>
    <t>0415040035 DEBRIDAMENTO DE ULCERA / DE TECIDOS DESVITALIZADOS</t>
  </si>
  <si>
    <t>0416010113 ORQUIECTOMIA UNILATERAL EM ONCOLOGIA</t>
  </si>
  <si>
    <t>0416010172 RESSECCAO ENDOSCOPICA DE TUMOR VESICAL EM ONCOLOGIA</t>
  </si>
  <si>
    <t>0416020194 LINFADENECTOMIA MEDIASTINAL EM ONCOLOGIA</t>
  </si>
  <si>
    <t>0416020208 LINFADENECTOMIA SUPRACLAVICULAR UNILATERAL EM ONCOLOGIA</t>
  </si>
  <si>
    <t>0416020224 LINFADENECTOMIA RETROPERITONIAL EM ONCOLOGIA</t>
  </si>
  <si>
    <t>0416030254 LARINGECTOMIA PARCIAL EM ONCOLOGIA</t>
  </si>
  <si>
    <t>0416040144 RESSECCAO DE TUMOR RETROPERITONIAL COM RESSECCAO DE ORGAOS CONTIGUOS EM ONCOLOGIA</t>
  </si>
  <si>
    <t>0416040276 RESSECCAO ALARGADA DE TUMOR DE INTESTINO EM ONCOLOGIA</t>
  </si>
  <si>
    <t>0416050026 COLECTOMIA PARCIAL (HEMICOLECTOMIA) EM ONCOLOGIA</t>
  </si>
  <si>
    <t>0416060013 AMPUTACAO CONICA DE COLO DE UTERO COM COLPECTOMIA EM ONCOLOGIA</t>
  </si>
  <si>
    <t>0416060021 ANEXECTOMIA UNI / BILATERAL EM ONCOLOGIA</t>
  </si>
  <si>
    <t>0416060064 HISTERECTOMIA TOTAL AMPLIADA EM ONCOLOGIA</t>
  </si>
  <si>
    <t>0416080030 EXCISAO E SUTURA COM PLASTICA EM Z NA PELE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</si>
  <si>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</si>
  <si>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</si>
  <si>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</si>
  <si>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0416110070 RESSECCAO PULMONAR EM CUNHA EM ONCOLOGIA</t>
  </si>
  <si>
    <t>0416120024 MASTECTOMIA RADICAL COM LINFADENECTOMIA AXILAR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</si>
</sst>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2FCC-7E0F-4FD7-BEC1-52A2A24389EB}">
  <dimension ref="A1:J75"/>
  <sheetViews>
    <sheetView topLeftCell="A53" workbookViewId="0">
      <selection activeCell="I75" sqref="I75"/>
    </sheetView>
  </sheetViews>
  <sheetFormatPr defaultRowHeight="15" x14ac:dyDescent="0.25"/>
  <cols>
    <col min="1" max="1" width="10.42578125" customWidth="1"/>
    <col min="7" max="7" width="12.140625" style="1" bestFit="1" customWidth="1"/>
  </cols>
  <sheetData>
    <row r="1" spans="1:10" x14ac:dyDescent="0.25">
      <c r="A1">
        <v>406011427</v>
      </c>
      <c r="B1" t="s">
        <v>32</v>
      </c>
      <c r="C1" t="s">
        <v>30</v>
      </c>
      <c r="D1" t="s">
        <v>33</v>
      </c>
      <c r="F1">
        <v>5274.62</v>
      </c>
      <c r="G1" s="1">
        <v>0</v>
      </c>
      <c r="I1">
        <v>5274.62</v>
      </c>
      <c r="J1" t="s">
        <v>31</v>
      </c>
    </row>
    <row r="2" spans="1:10" x14ac:dyDescent="0.25">
      <c r="A2">
        <v>406011508</v>
      </c>
      <c r="B2" t="s">
        <v>34</v>
      </c>
      <c r="C2" t="s">
        <v>30</v>
      </c>
      <c r="D2" t="s">
        <v>33</v>
      </c>
      <c r="F2">
        <v>8426.52</v>
      </c>
      <c r="G2" s="1">
        <v>0</v>
      </c>
      <c r="I2">
        <v>8426.52</v>
      </c>
      <c r="J2" t="s">
        <v>31</v>
      </c>
    </row>
    <row r="3" spans="1:10" x14ac:dyDescent="0.25">
      <c r="A3">
        <v>406011516</v>
      </c>
      <c r="B3" t="s">
        <v>35</v>
      </c>
      <c r="C3" t="s">
        <v>30</v>
      </c>
      <c r="D3" t="s">
        <v>33</v>
      </c>
      <c r="F3">
        <v>8804.15</v>
      </c>
      <c r="G3" s="1">
        <v>0</v>
      </c>
      <c r="I3">
        <v>8804.15</v>
      </c>
      <c r="J3" t="s">
        <v>31</v>
      </c>
    </row>
    <row r="4" spans="1:10" x14ac:dyDescent="0.25">
      <c r="A4">
        <v>406011451</v>
      </c>
      <c r="B4" t="s">
        <v>36</v>
      </c>
      <c r="C4" t="s">
        <v>30</v>
      </c>
      <c r="D4" t="s">
        <v>33</v>
      </c>
      <c r="F4">
        <v>9175.01</v>
      </c>
      <c r="G4" s="1">
        <v>0</v>
      </c>
      <c r="I4">
        <v>9175.01</v>
      </c>
      <c r="J4" t="s">
        <v>31</v>
      </c>
    </row>
    <row r="5" spans="1:10" x14ac:dyDescent="0.25">
      <c r="A5">
        <v>406011338</v>
      </c>
      <c r="B5" t="s">
        <v>37</v>
      </c>
      <c r="C5" t="s">
        <v>30</v>
      </c>
      <c r="D5" t="s">
        <v>33</v>
      </c>
      <c r="F5">
        <v>10374.379999999999</v>
      </c>
      <c r="G5" s="1">
        <v>0</v>
      </c>
      <c r="I5">
        <v>10374.379999999999</v>
      </c>
      <c r="J5" t="s">
        <v>31</v>
      </c>
    </row>
    <row r="6" spans="1:10" x14ac:dyDescent="0.25">
      <c r="A6">
        <v>406011494</v>
      </c>
      <c r="B6" t="s">
        <v>38</v>
      </c>
      <c r="C6" t="s">
        <v>30</v>
      </c>
      <c r="D6" t="s">
        <v>33</v>
      </c>
      <c r="F6">
        <v>10948.62</v>
      </c>
      <c r="G6" s="1">
        <v>0</v>
      </c>
      <c r="I6">
        <v>10948.62</v>
      </c>
      <c r="J6" t="s">
        <v>31</v>
      </c>
    </row>
    <row r="7" spans="1:10" x14ac:dyDescent="0.25">
      <c r="A7">
        <v>406010170</v>
      </c>
      <c r="B7" t="s">
        <v>39</v>
      </c>
      <c r="C7" t="s">
        <v>30</v>
      </c>
      <c r="D7" t="s">
        <v>33</v>
      </c>
      <c r="F7">
        <v>10948.62</v>
      </c>
      <c r="G7" s="1">
        <v>0</v>
      </c>
      <c r="I7">
        <v>10948.62</v>
      </c>
      <c r="J7" t="s">
        <v>31</v>
      </c>
    </row>
    <row r="8" spans="1:10" x14ac:dyDescent="0.25">
      <c r="A8">
        <v>406011273</v>
      </c>
      <c r="B8" t="s">
        <v>40</v>
      </c>
      <c r="C8" t="s">
        <v>30</v>
      </c>
      <c r="D8" t="s">
        <v>33</v>
      </c>
      <c r="F8">
        <v>10948.62</v>
      </c>
      <c r="G8" s="1">
        <v>0</v>
      </c>
      <c r="I8">
        <v>10948.62</v>
      </c>
      <c r="J8" t="s">
        <v>31</v>
      </c>
    </row>
    <row r="9" spans="1:10" x14ac:dyDescent="0.25">
      <c r="A9">
        <v>406011370</v>
      </c>
      <c r="B9" t="s">
        <v>41</v>
      </c>
      <c r="C9" t="s">
        <v>30</v>
      </c>
      <c r="D9" t="s">
        <v>33</v>
      </c>
      <c r="F9">
        <v>10948.62</v>
      </c>
      <c r="G9" s="1">
        <v>0</v>
      </c>
      <c r="I9">
        <v>10948.62</v>
      </c>
      <c r="J9" t="s">
        <v>31</v>
      </c>
    </row>
    <row r="10" spans="1:10" x14ac:dyDescent="0.25">
      <c r="A10">
        <v>406011460</v>
      </c>
      <c r="B10" t="s">
        <v>42</v>
      </c>
      <c r="C10" t="s">
        <v>30</v>
      </c>
      <c r="D10" t="s">
        <v>33</v>
      </c>
      <c r="F10">
        <v>10948.62</v>
      </c>
      <c r="G10" s="1">
        <v>0</v>
      </c>
      <c r="I10">
        <v>10948.62</v>
      </c>
      <c r="J10" t="s">
        <v>31</v>
      </c>
    </row>
    <row r="11" spans="1:10" x14ac:dyDescent="0.25">
      <c r="A11">
        <v>406011486</v>
      </c>
      <c r="B11" t="s">
        <v>43</v>
      </c>
      <c r="C11" t="s">
        <v>30</v>
      </c>
      <c r="D11" t="s">
        <v>33</v>
      </c>
      <c r="F11">
        <v>11502.85</v>
      </c>
      <c r="G11" s="1">
        <v>0</v>
      </c>
      <c r="I11">
        <v>11502.85</v>
      </c>
      <c r="J11" t="s">
        <v>31</v>
      </c>
    </row>
    <row r="12" spans="1:10" x14ac:dyDescent="0.25">
      <c r="A12">
        <v>406011478</v>
      </c>
      <c r="B12" t="s">
        <v>44</v>
      </c>
      <c r="C12" t="s">
        <v>30</v>
      </c>
      <c r="D12" t="s">
        <v>33</v>
      </c>
      <c r="F12">
        <v>11822.99</v>
      </c>
      <c r="G12" s="1">
        <v>0</v>
      </c>
      <c r="I12">
        <v>11822.99</v>
      </c>
      <c r="J12" t="s">
        <v>31</v>
      </c>
    </row>
    <row r="13" spans="1:10" x14ac:dyDescent="0.25">
      <c r="A13">
        <v>406011311</v>
      </c>
      <c r="B13" t="s">
        <v>45</v>
      </c>
      <c r="C13" t="s">
        <v>30</v>
      </c>
      <c r="D13" t="s">
        <v>33</v>
      </c>
      <c r="F13">
        <v>12131.83</v>
      </c>
      <c r="G13" s="1">
        <v>0</v>
      </c>
      <c r="I13">
        <v>12131.83</v>
      </c>
      <c r="J13" t="s">
        <v>31</v>
      </c>
    </row>
    <row r="14" spans="1:10" x14ac:dyDescent="0.25">
      <c r="A14">
        <v>406010013</v>
      </c>
      <c r="B14" t="s">
        <v>46</v>
      </c>
      <c r="C14" t="s">
        <v>30</v>
      </c>
      <c r="D14" t="s">
        <v>33</v>
      </c>
      <c r="F14">
        <v>12246.65</v>
      </c>
      <c r="G14" s="1">
        <v>0</v>
      </c>
      <c r="I14">
        <v>12246.65</v>
      </c>
      <c r="J14" t="s">
        <v>31</v>
      </c>
    </row>
    <row r="15" spans="1:10" x14ac:dyDescent="0.25">
      <c r="A15">
        <v>406011222</v>
      </c>
      <c r="B15" t="s">
        <v>47</v>
      </c>
      <c r="C15" t="s">
        <v>30</v>
      </c>
      <c r="D15" t="s">
        <v>33</v>
      </c>
      <c r="F15">
        <v>12246.65</v>
      </c>
      <c r="G15" s="1">
        <v>0</v>
      </c>
      <c r="I15">
        <v>12246.65</v>
      </c>
      <c r="J15" t="s">
        <v>31</v>
      </c>
    </row>
    <row r="16" spans="1:10" x14ac:dyDescent="0.25">
      <c r="A16">
        <v>406011320</v>
      </c>
      <c r="B16" t="s">
        <v>48</v>
      </c>
      <c r="C16" t="s">
        <v>30</v>
      </c>
      <c r="D16" t="s">
        <v>33</v>
      </c>
      <c r="F16">
        <v>12246.65</v>
      </c>
      <c r="G16" s="1">
        <v>0</v>
      </c>
      <c r="I16">
        <v>12246.65</v>
      </c>
      <c r="J16" t="s">
        <v>31</v>
      </c>
    </row>
    <row r="17" spans="1:10" x14ac:dyDescent="0.25">
      <c r="A17">
        <v>406010803</v>
      </c>
      <c r="B17" t="s">
        <v>49</v>
      </c>
      <c r="C17" t="s">
        <v>30</v>
      </c>
      <c r="D17" t="s">
        <v>33</v>
      </c>
      <c r="F17">
        <v>12659.96</v>
      </c>
      <c r="G17" s="1">
        <v>0</v>
      </c>
      <c r="I17">
        <v>12659.96</v>
      </c>
      <c r="J17" t="s">
        <v>31</v>
      </c>
    </row>
    <row r="18" spans="1:10" x14ac:dyDescent="0.25">
      <c r="A18">
        <v>406011354</v>
      </c>
      <c r="B18" t="s">
        <v>50</v>
      </c>
      <c r="C18" t="s">
        <v>30</v>
      </c>
      <c r="D18" t="s">
        <v>33</v>
      </c>
      <c r="F18">
        <v>12674.72</v>
      </c>
      <c r="G18" s="1">
        <v>0</v>
      </c>
      <c r="I18">
        <v>12674.72</v>
      </c>
      <c r="J18" t="s">
        <v>31</v>
      </c>
    </row>
    <row r="19" spans="1:10" x14ac:dyDescent="0.25">
      <c r="A19">
        <v>406011265</v>
      </c>
      <c r="B19" t="s">
        <v>51</v>
      </c>
      <c r="C19" t="s">
        <v>30</v>
      </c>
      <c r="D19" t="s">
        <v>33</v>
      </c>
      <c r="F19">
        <v>12820.88</v>
      </c>
      <c r="G19" s="1">
        <v>0</v>
      </c>
      <c r="I19">
        <v>12820.88</v>
      </c>
      <c r="J19" t="s">
        <v>31</v>
      </c>
    </row>
    <row r="20" spans="1:10" x14ac:dyDescent="0.25">
      <c r="A20">
        <v>406011443</v>
      </c>
      <c r="B20" t="s">
        <v>52</v>
      </c>
      <c r="C20" t="s">
        <v>30</v>
      </c>
      <c r="D20" t="s">
        <v>33</v>
      </c>
      <c r="F20">
        <v>12990.42</v>
      </c>
      <c r="G20" s="1">
        <v>0</v>
      </c>
      <c r="I20">
        <v>12990.42</v>
      </c>
      <c r="J20" t="s">
        <v>31</v>
      </c>
    </row>
    <row r="21" spans="1:10" x14ac:dyDescent="0.25">
      <c r="A21">
        <v>406010692</v>
      </c>
      <c r="B21" t="s">
        <v>53</v>
      </c>
      <c r="C21" t="s">
        <v>30</v>
      </c>
      <c r="D21" t="s">
        <v>33</v>
      </c>
      <c r="F21">
        <v>13196.19</v>
      </c>
      <c r="G21" s="1">
        <v>0</v>
      </c>
      <c r="I21">
        <v>13196.19</v>
      </c>
      <c r="J21" t="s">
        <v>31</v>
      </c>
    </row>
    <row r="22" spans="1:10" x14ac:dyDescent="0.25">
      <c r="A22">
        <v>406010927</v>
      </c>
      <c r="B22" t="s">
        <v>54</v>
      </c>
      <c r="C22" t="s">
        <v>30</v>
      </c>
      <c r="D22" t="s">
        <v>33</v>
      </c>
      <c r="F22">
        <v>14232.28</v>
      </c>
      <c r="G22" s="1">
        <v>0</v>
      </c>
      <c r="I22">
        <v>14232.28</v>
      </c>
      <c r="J22" t="s">
        <v>31</v>
      </c>
    </row>
    <row r="23" spans="1:10" x14ac:dyDescent="0.25">
      <c r="A23">
        <v>406010161</v>
      </c>
      <c r="B23" t="s">
        <v>55</v>
      </c>
      <c r="C23" t="s">
        <v>30</v>
      </c>
      <c r="D23" t="s">
        <v>33</v>
      </c>
      <c r="F23">
        <v>14685.43</v>
      </c>
      <c r="G23" s="1">
        <v>0</v>
      </c>
      <c r="I23">
        <v>14685.43</v>
      </c>
      <c r="J23" t="s">
        <v>31</v>
      </c>
    </row>
    <row r="24" spans="1:10" x14ac:dyDescent="0.25">
      <c r="A24">
        <v>406011303</v>
      </c>
      <c r="B24" t="s">
        <v>56</v>
      </c>
      <c r="C24" t="s">
        <v>30</v>
      </c>
      <c r="D24" t="s">
        <v>33</v>
      </c>
      <c r="F24">
        <v>14685.43</v>
      </c>
      <c r="G24" s="1">
        <v>0</v>
      </c>
      <c r="I24">
        <v>14685.43</v>
      </c>
      <c r="J24" t="s">
        <v>31</v>
      </c>
    </row>
    <row r="25" spans="1:10" x14ac:dyDescent="0.25">
      <c r="A25">
        <v>406011389</v>
      </c>
      <c r="B25" t="s">
        <v>57</v>
      </c>
      <c r="C25" t="s">
        <v>30</v>
      </c>
      <c r="D25" t="s">
        <v>33</v>
      </c>
      <c r="F25">
        <v>14685.43</v>
      </c>
      <c r="G25" s="1">
        <v>0</v>
      </c>
      <c r="I25">
        <v>14685.43</v>
      </c>
      <c r="J25" t="s">
        <v>31</v>
      </c>
    </row>
    <row r="26" spans="1:10" x14ac:dyDescent="0.25">
      <c r="A26">
        <v>406011435</v>
      </c>
      <c r="B26" t="s">
        <v>58</v>
      </c>
      <c r="C26" t="s">
        <v>30</v>
      </c>
      <c r="D26" t="s">
        <v>33</v>
      </c>
      <c r="F26">
        <v>14685.43</v>
      </c>
      <c r="G26" s="1">
        <v>0</v>
      </c>
      <c r="I26">
        <v>14685.43</v>
      </c>
      <c r="J26" t="s">
        <v>31</v>
      </c>
    </row>
    <row r="27" spans="1:10" x14ac:dyDescent="0.25">
      <c r="A27">
        <v>406010935</v>
      </c>
      <c r="B27" t="s">
        <v>59</v>
      </c>
      <c r="C27" t="s">
        <v>30</v>
      </c>
      <c r="D27" t="s">
        <v>33</v>
      </c>
      <c r="F27">
        <v>14709.05</v>
      </c>
      <c r="G27" s="1">
        <v>0</v>
      </c>
      <c r="I27">
        <v>14709.05</v>
      </c>
      <c r="J27" t="s">
        <v>31</v>
      </c>
    </row>
    <row r="28" spans="1:10" x14ac:dyDescent="0.25">
      <c r="A28">
        <v>406010820</v>
      </c>
      <c r="B28" t="s">
        <v>60</v>
      </c>
      <c r="C28" t="s">
        <v>30</v>
      </c>
      <c r="D28" t="s">
        <v>33</v>
      </c>
      <c r="F28">
        <v>15474.64</v>
      </c>
      <c r="G28" s="1">
        <v>0</v>
      </c>
      <c r="I28">
        <v>15474.64</v>
      </c>
      <c r="J28" t="s">
        <v>31</v>
      </c>
    </row>
    <row r="29" spans="1:10" x14ac:dyDescent="0.25">
      <c r="A29">
        <v>406011281</v>
      </c>
      <c r="B29" t="s">
        <v>61</v>
      </c>
      <c r="C29" t="s">
        <v>30</v>
      </c>
      <c r="D29" t="s">
        <v>33</v>
      </c>
      <c r="F29">
        <v>15991.52</v>
      </c>
      <c r="G29" s="1">
        <v>0</v>
      </c>
      <c r="I29">
        <v>15991.52</v>
      </c>
      <c r="J29" t="s">
        <v>31</v>
      </c>
    </row>
    <row r="30" spans="1:10" x14ac:dyDescent="0.25">
      <c r="A30">
        <v>406011419</v>
      </c>
      <c r="B30" t="s">
        <v>62</v>
      </c>
      <c r="C30" t="s">
        <v>30</v>
      </c>
      <c r="D30" t="s">
        <v>33</v>
      </c>
      <c r="F30">
        <v>16557.54</v>
      </c>
      <c r="G30" s="1">
        <v>0</v>
      </c>
      <c r="I30">
        <v>16557.54</v>
      </c>
      <c r="J30" t="s">
        <v>31</v>
      </c>
    </row>
    <row r="31" spans="1:10" x14ac:dyDescent="0.25">
      <c r="A31">
        <v>406010072</v>
      </c>
      <c r="B31" t="s">
        <v>63</v>
      </c>
      <c r="C31" t="s">
        <v>30</v>
      </c>
      <c r="D31" t="s">
        <v>33</v>
      </c>
      <c r="F31">
        <v>16557.689999999999</v>
      </c>
      <c r="G31" s="1">
        <v>0</v>
      </c>
      <c r="I31">
        <v>16557.689999999999</v>
      </c>
      <c r="J31" t="s">
        <v>31</v>
      </c>
    </row>
    <row r="32" spans="1:10" x14ac:dyDescent="0.25">
      <c r="A32">
        <v>406010218</v>
      </c>
      <c r="B32" t="s">
        <v>64</v>
      </c>
      <c r="C32" t="s">
        <v>30</v>
      </c>
      <c r="D32" t="s">
        <v>33</v>
      </c>
      <c r="F32">
        <v>16557.689999999999</v>
      </c>
      <c r="G32" s="1">
        <v>0</v>
      </c>
      <c r="I32">
        <v>16557.689999999999</v>
      </c>
      <c r="J32" t="s">
        <v>31</v>
      </c>
    </row>
    <row r="33" spans="1:10" x14ac:dyDescent="0.25">
      <c r="A33">
        <v>406011214</v>
      </c>
      <c r="B33" t="s">
        <v>65</v>
      </c>
      <c r="C33" t="s">
        <v>30</v>
      </c>
      <c r="D33" t="s">
        <v>33</v>
      </c>
      <c r="F33">
        <v>16557.689999999999</v>
      </c>
      <c r="G33" s="1">
        <v>0</v>
      </c>
      <c r="I33">
        <v>16557.689999999999</v>
      </c>
      <c r="J33" t="s">
        <v>31</v>
      </c>
    </row>
    <row r="34" spans="1:10" x14ac:dyDescent="0.25">
      <c r="A34">
        <v>406011346</v>
      </c>
      <c r="B34" t="s">
        <v>66</v>
      </c>
      <c r="C34" t="s">
        <v>30</v>
      </c>
      <c r="D34" t="s">
        <v>33</v>
      </c>
      <c r="F34">
        <v>16557.689999999999</v>
      </c>
      <c r="G34" s="1">
        <v>0</v>
      </c>
      <c r="I34">
        <v>16557.689999999999</v>
      </c>
      <c r="J34" t="s">
        <v>31</v>
      </c>
    </row>
    <row r="35" spans="1:10" x14ac:dyDescent="0.25">
      <c r="A35">
        <v>406010811</v>
      </c>
      <c r="B35" t="s">
        <v>67</v>
      </c>
      <c r="C35" t="s">
        <v>30</v>
      </c>
      <c r="D35" t="s">
        <v>33</v>
      </c>
      <c r="F35">
        <v>16616.13</v>
      </c>
      <c r="G35" s="1">
        <v>0</v>
      </c>
      <c r="I35">
        <v>16616.13</v>
      </c>
      <c r="J35" t="s">
        <v>31</v>
      </c>
    </row>
    <row r="36" spans="1:10" x14ac:dyDescent="0.25">
      <c r="A36">
        <v>406011206</v>
      </c>
      <c r="B36" t="s">
        <v>68</v>
      </c>
      <c r="C36" t="s">
        <v>30</v>
      </c>
      <c r="D36" t="s">
        <v>33</v>
      </c>
      <c r="F36">
        <v>16616.13</v>
      </c>
      <c r="G36" s="1">
        <v>0</v>
      </c>
      <c r="I36">
        <v>16616.13</v>
      </c>
      <c r="J36" t="s">
        <v>31</v>
      </c>
    </row>
    <row r="37" spans="1:10" x14ac:dyDescent="0.25">
      <c r="A37">
        <v>406030154</v>
      </c>
      <c r="B37" t="s">
        <v>69</v>
      </c>
      <c r="C37" t="s">
        <v>30</v>
      </c>
      <c r="D37" t="s">
        <v>33</v>
      </c>
      <c r="F37">
        <v>17144.18</v>
      </c>
      <c r="G37" s="1">
        <v>0</v>
      </c>
      <c r="I37">
        <v>17144.18</v>
      </c>
      <c r="J37" t="s">
        <v>31</v>
      </c>
    </row>
    <row r="38" spans="1:10" x14ac:dyDescent="0.25">
      <c r="A38">
        <v>406010137</v>
      </c>
      <c r="B38" t="s">
        <v>70</v>
      </c>
      <c r="C38" t="s">
        <v>30</v>
      </c>
      <c r="D38" t="s">
        <v>33</v>
      </c>
      <c r="F38">
        <v>17703.09</v>
      </c>
      <c r="G38" s="1">
        <v>0</v>
      </c>
      <c r="I38">
        <v>17703.09</v>
      </c>
      <c r="J38" t="s">
        <v>31</v>
      </c>
    </row>
    <row r="39" spans="1:10" x14ac:dyDescent="0.25">
      <c r="A39">
        <v>406010943</v>
      </c>
      <c r="B39" t="s">
        <v>71</v>
      </c>
      <c r="C39" t="s">
        <v>30</v>
      </c>
      <c r="D39" t="s">
        <v>33</v>
      </c>
      <c r="F39">
        <v>17704.38</v>
      </c>
      <c r="G39" s="1">
        <v>0</v>
      </c>
      <c r="I39">
        <v>17704.38</v>
      </c>
      <c r="J39" t="s">
        <v>31</v>
      </c>
    </row>
    <row r="40" spans="1:10" x14ac:dyDescent="0.25">
      <c r="A40">
        <v>406010951</v>
      </c>
      <c r="B40" t="s">
        <v>72</v>
      </c>
      <c r="C40" t="s">
        <v>30</v>
      </c>
      <c r="D40" t="s">
        <v>33</v>
      </c>
      <c r="F40">
        <v>17704.38</v>
      </c>
      <c r="G40" s="1">
        <v>0</v>
      </c>
      <c r="I40">
        <v>17704.38</v>
      </c>
      <c r="J40" t="s">
        <v>31</v>
      </c>
    </row>
    <row r="41" spans="1:10" x14ac:dyDescent="0.25">
      <c r="A41">
        <v>406010390</v>
      </c>
      <c r="B41" t="s">
        <v>73</v>
      </c>
      <c r="C41" t="s">
        <v>30</v>
      </c>
      <c r="D41" t="s">
        <v>33</v>
      </c>
      <c r="F41">
        <v>18150.46</v>
      </c>
      <c r="G41" s="1">
        <v>0</v>
      </c>
      <c r="I41">
        <v>18150.46</v>
      </c>
      <c r="J41" t="s">
        <v>31</v>
      </c>
    </row>
    <row r="42" spans="1:10" x14ac:dyDescent="0.25">
      <c r="A42">
        <v>406011397</v>
      </c>
      <c r="B42" t="s">
        <v>74</v>
      </c>
      <c r="C42" t="s">
        <v>30</v>
      </c>
      <c r="D42" t="s">
        <v>33</v>
      </c>
      <c r="F42">
        <v>18150.46</v>
      </c>
      <c r="G42" s="1">
        <v>0</v>
      </c>
      <c r="I42">
        <v>18150.46</v>
      </c>
      <c r="J42" t="s">
        <v>31</v>
      </c>
    </row>
    <row r="43" spans="1:10" x14ac:dyDescent="0.25">
      <c r="A43">
        <v>406011400</v>
      </c>
      <c r="B43" t="s">
        <v>75</v>
      </c>
      <c r="C43" t="s">
        <v>30</v>
      </c>
      <c r="D43" t="s">
        <v>33</v>
      </c>
      <c r="F43">
        <v>18150.46</v>
      </c>
      <c r="G43" s="1">
        <v>0</v>
      </c>
      <c r="I43">
        <v>18150.46</v>
      </c>
      <c r="J43" t="s">
        <v>31</v>
      </c>
    </row>
    <row r="44" spans="1:10" x14ac:dyDescent="0.25">
      <c r="A44">
        <v>406011290</v>
      </c>
      <c r="B44" t="s">
        <v>76</v>
      </c>
      <c r="C44" t="s">
        <v>30</v>
      </c>
      <c r="D44" t="s">
        <v>33</v>
      </c>
      <c r="F44">
        <v>19664.32</v>
      </c>
      <c r="G44" s="1">
        <v>0</v>
      </c>
      <c r="I44">
        <v>19664.32</v>
      </c>
      <c r="J44" t="s">
        <v>31</v>
      </c>
    </row>
    <row r="45" spans="1:10" x14ac:dyDescent="0.25">
      <c r="A45">
        <v>406011362</v>
      </c>
      <c r="B45" t="s">
        <v>77</v>
      </c>
      <c r="C45" t="s">
        <v>30</v>
      </c>
      <c r="D45" t="s">
        <v>33</v>
      </c>
      <c r="F45">
        <v>19664.32</v>
      </c>
      <c r="G45" s="1">
        <v>0</v>
      </c>
      <c r="I45">
        <v>19664.32</v>
      </c>
      <c r="J45" t="s">
        <v>31</v>
      </c>
    </row>
    <row r="46" spans="1:10" x14ac:dyDescent="0.25">
      <c r="A46">
        <v>406010285</v>
      </c>
      <c r="B46" t="s">
        <v>78</v>
      </c>
      <c r="C46" t="s">
        <v>30</v>
      </c>
      <c r="D46" t="s">
        <v>33</v>
      </c>
      <c r="F46">
        <v>20435.86</v>
      </c>
      <c r="G46" s="1">
        <v>0</v>
      </c>
      <c r="I46">
        <v>20435.86</v>
      </c>
      <c r="J46" t="s">
        <v>31</v>
      </c>
    </row>
    <row r="47" spans="1:10" x14ac:dyDescent="0.25">
      <c r="A47">
        <v>406010153</v>
      </c>
      <c r="B47" t="s">
        <v>79</v>
      </c>
      <c r="C47" t="s">
        <v>30</v>
      </c>
      <c r="D47" t="s">
        <v>33</v>
      </c>
      <c r="F47">
        <v>22267.919999999998</v>
      </c>
      <c r="G47" s="1">
        <v>0</v>
      </c>
      <c r="I47">
        <v>22267.919999999998</v>
      </c>
      <c r="J47" t="s">
        <v>31</v>
      </c>
    </row>
    <row r="48" spans="1:10" x14ac:dyDescent="0.25">
      <c r="A48">
        <v>406010226</v>
      </c>
      <c r="B48" t="s">
        <v>80</v>
      </c>
      <c r="C48" t="s">
        <v>30</v>
      </c>
      <c r="D48" t="s">
        <v>33</v>
      </c>
      <c r="F48">
        <v>22267.919999999998</v>
      </c>
      <c r="G48" s="1">
        <v>0</v>
      </c>
      <c r="I48">
        <v>22267.919999999998</v>
      </c>
      <c r="J48" t="s">
        <v>31</v>
      </c>
    </row>
    <row r="49" spans="1:10" x14ac:dyDescent="0.25">
      <c r="A49">
        <v>406010420</v>
      </c>
      <c r="B49" t="s">
        <v>81</v>
      </c>
      <c r="C49" t="s">
        <v>30</v>
      </c>
      <c r="D49" t="s">
        <v>33</v>
      </c>
      <c r="F49">
        <v>22446.57</v>
      </c>
      <c r="G49" s="1">
        <v>0</v>
      </c>
      <c r="I49">
        <v>22446.57</v>
      </c>
      <c r="J49" t="s">
        <v>31</v>
      </c>
    </row>
    <row r="50" spans="1:10" x14ac:dyDescent="0.25">
      <c r="A50">
        <v>406010374</v>
      </c>
      <c r="B50" t="s">
        <v>82</v>
      </c>
      <c r="C50" t="s">
        <v>30</v>
      </c>
      <c r="D50" t="s">
        <v>33</v>
      </c>
      <c r="F50">
        <v>22446.57</v>
      </c>
      <c r="G50" s="1">
        <v>0</v>
      </c>
      <c r="I50">
        <v>22446.57</v>
      </c>
      <c r="J50" t="s">
        <v>31</v>
      </c>
    </row>
    <row r="51" spans="1:10" x14ac:dyDescent="0.25">
      <c r="A51">
        <v>406010331</v>
      </c>
      <c r="B51" t="s">
        <v>83</v>
      </c>
      <c r="C51" t="s">
        <v>30</v>
      </c>
      <c r="D51" t="s">
        <v>33</v>
      </c>
      <c r="F51">
        <v>24318.66</v>
      </c>
      <c r="G51" s="1">
        <v>0</v>
      </c>
      <c r="I51">
        <v>24318.66</v>
      </c>
      <c r="J51" t="s">
        <v>31</v>
      </c>
    </row>
    <row r="52" spans="1:10" x14ac:dyDescent="0.25">
      <c r="A52">
        <v>406010269</v>
      </c>
      <c r="B52" t="s">
        <v>84</v>
      </c>
      <c r="C52" t="s">
        <v>30</v>
      </c>
      <c r="D52" t="s">
        <v>33</v>
      </c>
      <c r="F52">
        <v>24318.83</v>
      </c>
      <c r="G52" s="1">
        <v>0</v>
      </c>
      <c r="I52">
        <v>24318.83</v>
      </c>
      <c r="J52" t="s">
        <v>31</v>
      </c>
    </row>
    <row r="53" spans="1:10" x14ac:dyDescent="0.25">
      <c r="A53">
        <v>406010498</v>
      </c>
      <c r="B53" t="s">
        <v>85</v>
      </c>
      <c r="C53" t="s">
        <v>30</v>
      </c>
      <c r="D53" t="s">
        <v>33</v>
      </c>
      <c r="F53">
        <v>24318.83</v>
      </c>
      <c r="G53" s="1">
        <v>0</v>
      </c>
      <c r="I53">
        <v>24318.83</v>
      </c>
      <c r="J53" t="s">
        <v>31</v>
      </c>
    </row>
    <row r="54" spans="1:10" x14ac:dyDescent="0.25">
      <c r="A54">
        <v>406010781</v>
      </c>
      <c r="B54" t="s">
        <v>86</v>
      </c>
      <c r="C54" t="s">
        <v>30</v>
      </c>
      <c r="D54" t="s">
        <v>33</v>
      </c>
      <c r="F54">
        <v>24318.83</v>
      </c>
      <c r="G54" s="1">
        <v>0</v>
      </c>
      <c r="I54">
        <v>24318.83</v>
      </c>
      <c r="J54" t="s">
        <v>31</v>
      </c>
    </row>
    <row r="55" spans="1:10" x14ac:dyDescent="0.25">
      <c r="A55">
        <v>406010250</v>
      </c>
      <c r="B55" t="s">
        <v>87</v>
      </c>
      <c r="C55" t="s">
        <v>30</v>
      </c>
      <c r="D55" t="s">
        <v>33</v>
      </c>
      <c r="F55">
        <v>24318.83</v>
      </c>
      <c r="G55" s="1">
        <v>0</v>
      </c>
      <c r="I55">
        <v>24318.83</v>
      </c>
      <c r="J55" t="s">
        <v>31</v>
      </c>
    </row>
    <row r="56" spans="1:10" x14ac:dyDescent="0.25">
      <c r="A56">
        <v>406010277</v>
      </c>
      <c r="B56" t="s">
        <v>88</v>
      </c>
      <c r="C56" t="s">
        <v>30</v>
      </c>
      <c r="D56" t="s">
        <v>33</v>
      </c>
      <c r="F56">
        <v>24318.83</v>
      </c>
      <c r="G56" s="1">
        <v>0</v>
      </c>
      <c r="I56">
        <v>24318.83</v>
      </c>
      <c r="J56" t="s">
        <v>31</v>
      </c>
    </row>
    <row r="57" spans="1:10" x14ac:dyDescent="0.25">
      <c r="A57">
        <v>406010366</v>
      </c>
      <c r="B57" t="s">
        <v>89</v>
      </c>
      <c r="C57" t="s">
        <v>30</v>
      </c>
      <c r="D57" t="s">
        <v>33</v>
      </c>
      <c r="F57">
        <v>24318.83</v>
      </c>
      <c r="G57" s="1">
        <v>0</v>
      </c>
      <c r="I57">
        <v>24318.83</v>
      </c>
      <c r="J57" t="s">
        <v>31</v>
      </c>
    </row>
    <row r="58" spans="1:10" x14ac:dyDescent="0.25">
      <c r="A58">
        <v>406010447</v>
      </c>
      <c r="B58" t="s">
        <v>90</v>
      </c>
      <c r="C58" t="s">
        <v>30</v>
      </c>
      <c r="D58" t="s">
        <v>33</v>
      </c>
      <c r="F58">
        <v>24318.83</v>
      </c>
      <c r="G58" s="1">
        <v>0</v>
      </c>
      <c r="I58">
        <v>24318.83</v>
      </c>
      <c r="J58" t="s">
        <v>31</v>
      </c>
    </row>
    <row r="59" spans="1:10" x14ac:dyDescent="0.25">
      <c r="A59">
        <v>406010463</v>
      </c>
      <c r="B59" t="s">
        <v>91</v>
      </c>
      <c r="C59" t="s">
        <v>30</v>
      </c>
      <c r="D59" t="s">
        <v>33</v>
      </c>
      <c r="F59">
        <v>24318.83</v>
      </c>
      <c r="G59" s="1">
        <v>0</v>
      </c>
      <c r="I59">
        <v>24318.83</v>
      </c>
      <c r="J59" t="s">
        <v>31</v>
      </c>
    </row>
    <row r="60" spans="1:10" x14ac:dyDescent="0.25">
      <c r="A60">
        <v>406010471</v>
      </c>
      <c r="B60" t="s">
        <v>92</v>
      </c>
      <c r="C60" t="s">
        <v>30</v>
      </c>
      <c r="D60" t="s">
        <v>33</v>
      </c>
      <c r="F60">
        <v>24318.83</v>
      </c>
      <c r="G60" s="1">
        <v>0</v>
      </c>
      <c r="I60">
        <v>24318.83</v>
      </c>
      <c r="J60" t="s">
        <v>31</v>
      </c>
    </row>
    <row r="61" spans="1:10" x14ac:dyDescent="0.25">
      <c r="A61">
        <v>406011524</v>
      </c>
      <c r="B61" t="s">
        <v>93</v>
      </c>
      <c r="C61" t="s">
        <v>30</v>
      </c>
      <c r="D61" t="s">
        <v>33</v>
      </c>
      <c r="F61">
        <v>57000</v>
      </c>
      <c r="G61" s="1">
        <v>0</v>
      </c>
      <c r="I61">
        <v>57000</v>
      </c>
      <c r="J61" t="s">
        <v>31</v>
      </c>
    </row>
    <row r="62" spans="1:10" x14ac:dyDescent="0.25">
      <c r="A62">
        <v>406040150</v>
      </c>
      <c r="B62" t="s">
        <v>94</v>
      </c>
      <c r="C62" t="s">
        <v>30</v>
      </c>
      <c r="D62" t="s">
        <v>33</v>
      </c>
      <c r="F62">
        <v>2825.81</v>
      </c>
      <c r="G62" s="1">
        <v>0</v>
      </c>
      <c r="I62">
        <v>2825.81</v>
      </c>
      <c r="J62" t="s">
        <v>31</v>
      </c>
    </row>
    <row r="63" spans="1:10" x14ac:dyDescent="0.25">
      <c r="A63">
        <v>406040176</v>
      </c>
      <c r="B63" t="s">
        <v>95</v>
      </c>
      <c r="C63" t="s">
        <v>30</v>
      </c>
      <c r="D63" t="s">
        <v>33</v>
      </c>
      <c r="F63">
        <v>2825.81</v>
      </c>
      <c r="G63" s="1">
        <v>0</v>
      </c>
      <c r="I63">
        <v>2825.81</v>
      </c>
      <c r="J63" t="s">
        <v>31</v>
      </c>
    </row>
    <row r="64" spans="1:10" x14ac:dyDescent="0.25">
      <c r="A64">
        <v>406040184</v>
      </c>
      <c r="B64" t="s">
        <v>96</v>
      </c>
      <c r="C64" t="s">
        <v>30</v>
      </c>
      <c r="D64" t="s">
        <v>33</v>
      </c>
      <c r="F64">
        <v>2825.81</v>
      </c>
      <c r="G64" s="1">
        <v>0</v>
      </c>
      <c r="I64">
        <v>2825.81</v>
      </c>
      <c r="J64" t="s">
        <v>31</v>
      </c>
    </row>
    <row r="65" spans="1:10" x14ac:dyDescent="0.25">
      <c r="A65">
        <v>406040168</v>
      </c>
      <c r="B65" t="s">
        <v>97</v>
      </c>
      <c r="C65" t="s">
        <v>30</v>
      </c>
      <c r="D65" t="s">
        <v>33</v>
      </c>
      <c r="F65">
        <v>3544.17</v>
      </c>
      <c r="G65" s="1">
        <v>0</v>
      </c>
      <c r="I65">
        <v>3544.17</v>
      </c>
      <c r="J65" t="s">
        <v>31</v>
      </c>
    </row>
    <row r="66" spans="1:10" x14ac:dyDescent="0.25">
      <c r="A66">
        <v>407010378</v>
      </c>
      <c r="B66" t="s">
        <v>99</v>
      </c>
      <c r="C66" t="s">
        <v>98</v>
      </c>
      <c r="D66" t="s">
        <v>33</v>
      </c>
      <c r="F66">
        <v>975</v>
      </c>
      <c r="G66" s="1">
        <v>0</v>
      </c>
      <c r="I66">
        <v>975</v>
      </c>
      <c r="J66" t="s">
        <v>31</v>
      </c>
    </row>
    <row r="67" spans="1:10" x14ac:dyDescent="0.25">
      <c r="A67">
        <v>407010181</v>
      </c>
      <c r="B67" t="s">
        <v>100</v>
      </c>
      <c r="C67" t="s">
        <v>98</v>
      </c>
      <c r="D67" t="s">
        <v>33</v>
      </c>
      <c r="F67">
        <v>3850</v>
      </c>
      <c r="G67" s="1">
        <v>0</v>
      </c>
      <c r="I67">
        <v>3850</v>
      </c>
      <c r="J67" t="s">
        <v>31</v>
      </c>
    </row>
    <row r="68" spans="1:10" x14ac:dyDescent="0.25">
      <c r="A68">
        <v>407010360</v>
      </c>
      <c r="B68" t="s">
        <v>101</v>
      </c>
      <c r="C68" t="s">
        <v>98</v>
      </c>
      <c r="D68" t="s">
        <v>33</v>
      </c>
      <c r="F68">
        <v>4095</v>
      </c>
      <c r="G68" s="1">
        <v>0</v>
      </c>
      <c r="I68">
        <v>4095</v>
      </c>
      <c r="J68" t="s">
        <v>31</v>
      </c>
    </row>
    <row r="69" spans="1:10" x14ac:dyDescent="0.25">
      <c r="A69">
        <v>407010122</v>
      </c>
      <c r="B69" t="s">
        <v>102</v>
      </c>
      <c r="C69" t="s">
        <v>98</v>
      </c>
      <c r="D69" t="s">
        <v>33</v>
      </c>
      <c r="F69">
        <v>4350</v>
      </c>
      <c r="G69" s="1">
        <v>0</v>
      </c>
      <c r="I69">
        <v>4350</v>
      </c>
      <c r="J69" t="s">
        <v>31</v>
      </c>
    </row>
    <row r="70" spans="1:10" x14ac:dyDescent="0.25">
      <c r="A70">
        <v>415020018</v>
      </c>
      <c r="B70" t="s">
        <v>103</v>
      </c>
      <c r="C70" t="s">
        <v>104</v>
      </c>
      <c r="D70" t="s">
        <v>33</v>
      </c>
      <c r="G70" s="1">
        <v>0</v>
      </c>
      <c r="J70" t="s">
        <v>31</v>
      </c>
    </row>
    <row r="71" spans="1:10" x14ac:dyDescent="0.25">
      <c r="A71">
        <v>415040027</v>
      </c>
      <c r="B71" t="s">
        <v>105</v>
      </c>
      <c r="C71" t="s">
        <v>104</v>
      </c>
      <c r="D71" t="s">
        <v>33</v>
      </c>
      <c r="F71">
        <v>521.77</v>
      </c>
      <c r="G71" s="1">
        <v>1300</v>
      </c>
      <c r="J71" t="s">
        <v>29</v>
      </c>
    </row>
    <row r="72" spans="1:10" x14ac:dyDescent="0.25">
      <c r="A72">
        <v>415040035</v>
      </c>
      <c r="B72" t="s">
        <v>106</v>
      </c>
      <c r="C72" t="s">
        <v>104</v>
      </c>
      <c r="D72" t="s">
        <v>33</v>
      </c>
      <c r="F72">
        <v>543.08000000000004</v>
      </c>
      <c r="G72" s="1">
        <v>1300</v>
      </c>
      <c r="J72" t="s">
        <v>29</v>
      </c>
    </row>
    <row r="73" spans="1:10" x14ac:dyDescent="0.25">
      <c r="A73">
        <v>303040203</v>
      </c>
      <c r="B73" t="s">
        <v>107</v>
      </c>
      <c r="C73" t="s">
        <v>108</v>
      </c>
      <c r="D73" t="s">
        <v>33</v>
      </c>
      <c r="F73">
        <v>309.73</v>
      </c>
      <c r="G73" s="1">
        <v>309.73</v>
      </c>
      <c r="I73">
        <v>619.46</v>
      </c>
      <c r="J73" t="s">
        <v>29</v>
      </c>
    </row>
    <row r="74" spans="1:10" x14ac:dyDescent="0.25">
      <c r="A74">
        <v>408020415</v>
      </c>
      <c r="B74" t="s">
        <v>110</v>
      </c>
      <c r="C74" t="s">
        <v>109</v>
      </c>
      <c r="D74" t="s">
        <v>33</v>
      </c>
      <c r="F74">
        <v>366.37</v>
      </c>
      <c r="G74" s="1">
        <v>1099.1099999999999</v>
      </c>
      <c r="I74">
        <v>1465.48</v>
      </c>
      <c r="J74" t="s">
        <v>29</v>
      </c>
    </row>
    <row r="75" spans="1:10" x14ac:dyDescent="0.25">
      <c r="A75">
        <v>409050083</v>
      </c>
      <c r="B75" t="s">
        <v>111</v>
      </c>
      <c r="C75" t="s">
        <v>112</v>
      </c>
      <c r="D75" t="s">
        <v>113</v>
      </c>
      <c r="F75">
        <v>219.12</v>
      </c>
      <c r="G75" s="1">
        <v>657.36</v>
      </c>
      <c r="I75">
        <v>876.48</v>
      </c>
      <c r="J75" t="s">
        <v>29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41C2-5363-4E10-B7CA-FCEA717223C8}">
  <dimension ref="A1:X86"/>
  <sheetViews>
    <sheetView workbookViewId="0"/>
  </sheetViews>
  <sheetFormatPr defaultRowHeight="15" x14ac:dyDescent="0.25"/>
  <cols>
    <col min="1" max="1" width="10.5703125" customWidth="1"/>
  </cols>
  <sheetData>
    <row r="1" spans="1:24" x14ac:dyDescent="0.25">
      <c r="A1" t="s">
        <v>129</v>
      </c>
      <c r="B1" t="s">
        <v>15</v>
      </c>
      <c r="C1" t="s">
        <v>120</v>
      </c>
      <c r="D1" t="s">
        <v>128</v>
      </c>
      <c r="E1" t="s">
        <v>121</v>
      </c>
      <c r="F1" t="s">
        <v>122</v>
      </c>
      <c r="G1" t="s">
        <v>16</v>
      </c>
      <c r="H1" t="s">
        <v>17</v>
      </c>
      <c r="I1" t="s">
        <v>18</v>
      </c>
      <c r="J1" t="s">
        <v>19</v>
      </c>
      <c r="K1" t="s">
        <v>130</v>
      </c>
      <c r="L1" t="s">
        <v>20</v>
      </c>
      <c r="M1" t="s">
        <v>123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124</v>
      </c>
      <c r="W1" t="s">
        <v>131</v>
      </c>
      <c r="X1" t="s">
        <v>14</v>
      </c>
    </row>
    <row r="2" spans="1:24" x14ac:dyDescent="0.25">
      <c r="A2" t="s">
        <v>132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</row>
    <row r="3" spans="1:24" x14ac:dyDescent="0.25">
      <c r="A3" t="s">
        <v>133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6</v>
      </c>
    </row>
    <row r="4" spans="1:24" x14ac:dyDescent="0.25">
      <c r="A4" t="s">
        <v>134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</row>
    <row r="5" spans="1:24" x14ac:dyDescent="0.25">
      <c r="A5" t="s">
        <v>135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25">
      <c r="A6" t="s">
        <v>136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x14ac:dyDescent="0.25">
      <c r="A7" t="s">
        <v>137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5">
      <c r="A8" t="s">
        <v>138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</row>
    <row r="9" spans="1:24" x14ac:dyDescent="0.25">
      <c r="A9" t="s">
        <v>139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</v>
      </c>
      <c r="X9">
        <v>3</v>
      </c>
    </row>
    <row r="10" spans="1:24" x14ac:dyDescent="0.25">
      <c r="A10" t="s">
        <v>140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</row>
    <row r="11" spans="1:24" x14ac:dyDescent="0.25">
      <c r="A11" t="s">
        <v>141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</row>
    <row r="12" spans="1:24" x14ac:dyDescent="0.25">
      <c r="A12" t="s">
        <v>142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17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20</v>
      </c>
    </row>
    <row r="13" spans="1:24" x14ac:dyDescent="0.25">
      <c r="A13" t="s">
        <v>143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</row>
    <row r="14" spans="1:24" x14ac:dyDescent="0.25">
      <c r="A14" t="s">
        <v>144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</row>
    <row r="15" spans="1:24" x14ac:dyDescent="0.25">
      <c r="A15" t="s">
        <v>145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</v>
      </c>
    </row>
    <row r="16" spans="1:24" x14ac:dyDescent="0.25">
      <c r="A16" t="s">
        <v>146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</row>
    <row r="17" spans="1:24" x14ac:dyDescent="0.25">
      <c r="A17" t="s">
        <v>147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</row>
    <row r="18" spans="1:24" x14ac:dyDescent="0.25">
      <c r="A18" t="s">
        <v>114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</row>
    <row r="19" spans="1:24" x14ac:dyDescent="0.25">
      <c r="A19" t="s">
        <v>148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x14ac:dyDescent="0.25">
      <c r="A20" t="s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</row>
    <row r="21" spans="1:24" x14ac:dyDescent="0.25">
      <c r="A21" t="s">
        <v>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x14ac:dyDescent="0.25">
      <c r="A22" t="s">
        <v>149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5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5</v>
      </c>
    </row>
    <row r="23" spans="1:24" x14ac:dyDescent="0.25">
      <c r="A23" t="s">
        <v>115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</row>
    <row r="24" spans="1:24" x14ac:dyDescent="0.25">
      <c r="A24" t="s">
        <v>150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</row>
    <row r="25" spans="1:24" x14ac:dyDescent="0.25">
      <c r="A25" t="s">
        <v>151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3</v>
      </c>
      <c r="V25">
        <v>0</v>
      </c>
      <c r="W25">
        <v>0</v>
      </c>
      <c r="X25">
        <v>4</v>
      </c>
    </row>
    <row r="26" spans="1:24" x14ac:dyDescent="0.25">
      <c r="A26" t="s">
        <v>152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2</v>
      </c>
    </row>
    <row r="27" spans="1:24" x14ac:dyDescent="0.25">
      <c r="A27" t="s">
        <v>153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</row>
    <row r="28" spans="1:24" x14ac:dyDescent="0.25">
      <c r="A28" t="s">
        <v>154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2</v>
      </c>
    </row>
    <row r="29" spans="1:24" x14ac:dyDescent="0.25">
      <c r="A29" t="s">
        <v>155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2</v>
      </c>
    </row>
    <row r="30" spans="1:24" x14ac:dyDescent="0.25">
      <c r="A30" t="s">
        <v>156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</row>
    <row r="31" spans="1:24" x14ac:dyDescent="0.25">
      <c r="A31" t="s">
        <v>157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1</v>
      </c>
    </row>
    <row r="32" spans="1:24" x14ac:dyDescent="0.25">
      <c r="A32" t="s">
        <v>158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1</v>
      </c>
    </row>
    <row r="33" spans="1:24" x14ac:dyDescent="0.25">
      <c r="A33" t="s">
        <v>159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x14ac:dyDescent="0.25">
      <c r="A34" t="s">
        <v>160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</row>
    <row r="35" spans="1:24" x14ac:dyDescent="0.25">
      <c r="A35" t="s">
        <v>161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0</v>
      </c>
      <c r="X35">
        <v>1</v>
      </c>
    </row>
    <row r="36" spans="1:24" x14ac:dyDescent="0.25">
      <c r="A36" t="s">
        <v>162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1</v>
      </c>
    </row>
    <row r="37" spans="1:24" x14ac:dyDescent="0.25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4</v>
      </c>
      <c r="V37">
        <v>0</v>
      </c>
      <c r="W37">
        <v>0</v>
      </c>
      <c r="X37">
        <v>4</v>
      </c>
    </row>
    <row r="38" spans="1:24" x14ac:dyDescent="0.25">
      <c r="A38" t="s">
        <v>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2</v>
      </c>
    </row>
    <row r="39" spans="1:24" x14ac:dyDescent="0.25">
      <c r="A39" t="s">
        <v>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3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3</v>
      </c>
    </row>
    <row r="40" spans="1:24" x14ac:dyDescent="0.25">
      <c r="A40" t="s">
        <v>116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1</v>
      </c>
    </row>
    <row r="41" spans="1:24" x14ac:dyDescent="0.25">
      <c r="A41" t="s">
        <v>117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</v>
      </c>
      <c r="V41">
        <v>0</v>
      </c>
      <c r="W41">
        <v>0</v>
      </c>
      <c r="X41">
        <v>3</v>
      </c>
    </row>
    <row r="42" spans="1:24" x14ac:dyDescent="0.25">
      <c r="A42" t="s">
        <v>163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7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7</v>
      </c>
    </row>
    <row r="43" spans="1:24" x14ac:dyDescent="0.25">
      <c r="A43" t="s">
        <v>164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</row>
    <row r="44" spans="1:24" x14ac:dyDescent="0.25">
      <c r="A44" t="s">
        <v>165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</row>
    <row r="45" spans="1:24" x14ac:dyDescent="0.25">
      <c r="A45" t="s">
        <v>166</v>
      </c>
      <c r="B45">
        <v>0</v>
      </c>
      <c r="C45">
        <v>0</v>
      </c>
      <c r="D45">
        <v>0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</row>
    <row r="46" spans="1:24" x14ac:dyDescent="0.25">
      <c r="A46" t="s">
        <v>167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</row>
    <row r="47" spans="1:24" x14ac:dyDescent="0.25">
      <c r="A47" t="s">
        <v>168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</row>
    <row r="48" spans="1:24" x14ac:dyDescent="0.25">
      <c r="A48" t="s">
        <v>169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x14ac:dyDescent="0.25">
      <c r="A49" t="s">
        <v>4</v>
      </c>
      <c r="B49">
        <v>1</v>
      </c>
      <c r="C49">
        <v>7</v>
      </c>
      <c r="D49">
        <v>4</v>
      </c>
      <c r="E49">
        <v>0</v>
      </c>
      <c r="F49">
        <v>0</v>
      </c>
      <c r="G49">
        <v>6</v>
      </c>
      <c r="H49">
        <v>0</v>
      </c>
      <c r="I49">
        <v>0</v>
      </c>
      <c r="J49">
        <v>11</v>
      </c>
      <c r="K49">
        <v>0</v>
      </c>
      <c r="L49">
        <v>0</v>
      </c>
      <c r="M49">
        <v>4</v>
      </c>
      <c r="N49">
        <v>0</v>
      </c>
      <c r="O49">
        <v>3</v>
      </c>
      <c r="P49">
        <v>0</v>
      </c>
      <c r="Q49">
        <v>10</v>
      </c>
      <c r="R49">
        <v>30</v>
      </c>
      <c r="S49">
        <v>0</v>
      </c>
      <c r="T49">
        <v>7</v>
      </c>
      <c r="U49">
        <v>0</v>
      </c>
      <c r="V49">
        <v>2</v>
      </c>
      <c r="W49">
        <v>0</v>
      </c>
      <c r="X49">
        <v>85</v>
      </c>
    </row>
    <row r="50" spans="1:24" x14ac:dyDescent="0.25">
      <c r="A50" t="s">
        <v>170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2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</row>
    <row r="51" spans="1:24" x14ac:dyDescent="0.25">
      <c r="A51" t="s">
        <v>171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</row>
    <row r="52" spans="1:24" x14ac:dyDescent="0.25">
      <c r="A52" t="s">
        <v>118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</row>
    <row r="53" spans="1:24" x14ac:dyDescent="0.25">
      <c r="A53" t="s">
        <v>172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2</v>
      </c>
    </row>
    <row r="54" spans="1:24" x14ac:dyDescent="0.25">
      <c r="A54" t="s">
        <v>173</v>
      </c>
      <c r="B54">
        <v>0</v>
      </c>
      <c r="C54">
        <v>0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</row>
    <row r="55" spans="1:24" x14ac:dyDescent="0.25">
      <c r="A55" t="s">
        <v>5</v>
      </c>
      <c r="B55">
        <v>0</v>
      </c>
      <c r="C55">
        <v>0</v>
      </c>
      <c r="D55">
        <v>0</v>
      </c>
      <c r="E55">
        <v>0</v>
      </c>
      <c r="F55">
        <v>3</v>
      </c>
      <c r="G55">
        <v>0</v>
      </c>
      <c r="H55">
        <v>11</v>
      </c>
      <c r="I55">
        <v>1</v>
      </c>
      <c r="J55">
        <v>9</v>
      </c>
      <c r="K55">
        <v>0</v>
      </c>
      <c r="L55">
        <v>0</v>
      </c>
      <c r="M55">
        <v>0</v>
      </c>
      <c r="N55">
        <v>5</v>
      </c>
      <c r="O55">
        <v>0</v>
      </c>
      <c r="P55">
        <v>0</v>
      </c>
      <c r="Q55">
        <v>0</v>
      </c>
      <c r="R55">
        <v>0</v>
      </c>
      <c r="S55">
        <v>1</v>
      </c>
      <c r="T55">
        <v>2</v>
      </c>
      <c r="U55">
        <v>2</v>
      </c>
      <c r="V55">
        <v>0</v>
      </c>
      <c r="W55">
        <v>0</v>
      </c>
      <c r="X55">
        <v>34</v>
      </c>
    </row>
    <row r="56" spans="1:24" x14ac:dyDescent="0.25">
      <c r="A56" t="s">
        <v>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2</v>
      </c>
    </row>
    <row r="57" spans="1:24" x14ac:dyDescent="0.25">
      <c r="A57" t="s">
        <v>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</v>
      </c>
      <c r="Q57">
        <v>35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36</v>
      </c>
    </row>
    <row r="58" spans="1:24" x14ac:dyDescent="0.25">
      <c r="A58" t="s">
        <v>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1</v>
      </c>
      <c r="V58">
        <v>0</v>
      </c>
      <c r="W58">
        <v>0</v>
      </c>
      <c r="X58">
        <v>3</v>
      </c>
    </row>
    <row r="59" spans="1:24" x14ac:dyDescent="0.25">
      <c r="A59" t="s">
        <v>174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2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1</v>
      </c>
      <c r="V59">
        <v>0</v>
      </c>
      <c r="W59">
        <v>0</v>
      </c>
      <c r="X59">
        <v>4</v>
      </c>
    </row>
    <row r="60" spans="1:24" x14ac:dyDescent="0.25">
      <c r="A60" t="s">
        <v>126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</row>
    <row r="61" spans="1:24" x14ac:dyDescent="0.25">
      <c r="A61" t="s">
        <v>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2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2</v>
      </c>
    </row>
    <row r="62" spans="1:24" x14ac:dyDescent="0.25">
      <c r="A62" t="s">
        <v>175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</row>
    <row r="63" spans="1:24" x14ac:dyDescent="0.25">
      <c r="A63" t="s">
        <v>127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3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3</v>
      </c>
    </row>
    <row r="64" spans="1:24" x14ac:dyDescent="0.25">
      <c r="A64" t="s">
        <v>119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2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2</v>
      </c>
    </row>
    <row r="65" spans="1:24" x14ac:dyDescent="0.25">
      <c r="A65" t="s">
        <v>176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8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8</v>
      </c>
    </row>
    <row r="66" spans="1:24" x14ac:dyDescent="0.25">
      <c r="A66" t="s">
        <v>10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x14ac:dyDescent="0.25">
      <c r="A67" t="s">
        <v>177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2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</row>
    <row r="68" spans="1:24" x14ac:dyDescent="0.25">
      <c r="A68" t="s">
        <v>178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2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2</v>
      </c>
    </row>
    <row r="69" spans="1:24" x14ac:dyDescent="0.25">
      <c r="A69" t="s">
        <v>11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</row>
    <row r="70" spans="1:24" x14ac:dyDescent="0.25">
      <c r="A70" t="s">
        <v>179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</row>
    <row r="71" spans="1:24" x14ac:dyDescent="0.25">
      <c r="A71" t="s">
        <v>180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2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3</v>
      </c>
    </row>
    <row r="72" spans="1:24" x14ac:dyDescent="0.25">
      <c r="A72" t="s">
        <v>181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</row>
    <row r="73" spans="1:24" x14ac:dyDescent="0.25">
      <c r="A73" t="s">
        <v>12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3</v>
      </c>
    </row>
    <row r="74" spans="1:24" x14ac:dyDescent="0.25">
      <c r="A74" t="s">
        <v>182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</row>
    <row r="75" spans="1:24" x14ac:dyDescent="0.25">
      <c r="A75" t="s">
        <v>183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x14ac:dyDescent="0.25">
      <c r="A76" t="s">
        <v>184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</row>
    <row r="77" spans="1:24" x14ac:dyDescent="0.25">
      <c r="A77" t="s">
        <v>185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</row>
    <row r="78" spans="1:24" x14ac:dyDescent="0.25">
      <c r="A78" t="s">
        <v>186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</row>
    <row r="79" spans="1:24" x14ac:dyDescent="0.25">
      <c r="A79" t="s">
        <v>13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</row>
    <row r="80" spans="1:24" x14ac:dyDescent="0.25">
      <c r="A80" t="s">
        <v>187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16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17</v>
      </c>
    </row>
    <row r="81" spans="1:24" x14ac:dyDescent="0.25">
      <c r="A81" t="s">
        <v>188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30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30</v>
      </c>
    </row>
    <row r="82" spans="1:24" x14ac:dyDescent="0.25">
      <c r="A82" t="s">
        <v>189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10</v>
      </c>
    </row>
    <row r="83" spans="1:24" x14ac:dyDescent="0.25">
      <c r="A83" t="s">
        <v>190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</row>
    <row r="84" spans="1:24" x14ac:dyDescent="0.25">
      <c r="A84" t="s">
        <v>191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x14ac:dyDescent="0.25">
      <c r="A85" t="s">
        <v>192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</row>
    <row r="86" spans="1:24" x14ac:dyDescent="0.25">
      <c r="A86" t="s">
        <v>14</v>
      </c>
      <c r="B86">
        <v>1</v>
      </c>
      <c r="C86">
        <v>7</v>
      </c>
      <c r="D86">
        <v>4</v>
      </c>
      <c r="E86">
        <v>1</v>
      </c>
      <c r="F86">
        <v>6</v>
      </c>
      <c r="G86">
        <v>6</v>
      </c>
      <c r="H86">
        <v>12</v>
      </c>
      <c r="I86">
        <v>26</v>
      </c>
      <c r="J86">
        <v>43</v>
      </c>
      <c r="K86">
        <v>1</v>
      </c>
      <c r="L86">
        <v>1</v>
      </c>
      <c r="M86">
        <v>5</v>
      </c>
      <c r="N86">
        <v>19</v>
      </c>
      <c r="O86">
        <v>3</v>
      </c>
      <c r="P86">
        <v>25</v>
      </c>
      <c r="Q86">
        <v>143</v>
      </c>
      <c r="R86">
        <v>31</v>
      </c>
      <c r="S86">
        <v>1</v>
      </c>
      <c r="T86">
        <v>9</v>
      </c>
      <c r="U86">
        <v>19</v>
      </c>
      <c r="V86">
        <v>2</v>
      </c>
      <c r="W86">
        <v>3</v>
      </c>
      <c r="X86">
        <v>368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EE37-8785-40E3-BD6D-4E8474028A7F}">
  <dimension ref="A1:AC86"/>
  <sheetViews>
    <sheetView workbookViewId="0"/>
  </sheetViews>
  <sheetFormatPr defaultColWidth="10.85546875" defaultRowHeight="15" x14ac:dyDescent="0.25"/>
  <cols>
    <col min="1" max="1" width="10.5703125" customWidth="1"/>
    <col min="24" max="24" width="14.28515625" bestFit="1" customWidth="1"/>
    <col min="29" max="29" width="10.85546875" style="1"/>
  </cols>
  <sheetData>
    <row r="1" spans="1:24" x14ac:dyDescent="0.25">
      <c r="A1" t="s">
        <v>129</v>
      </c>
      <c r="B1" t="s">
        <v>15</v>
      </c>
      <c r="C1" t="s">
        <v>120</v>
      </c>
      <c r="D1" t="s">
        <v>128</v>
      </c>
      <c r="E1" t="s">
        <v>121</v>
      </c>
      <c r="F1" t="s">
        <v>122</v>
      </c>
      <c r="G1" t="s">
        <v>16</v>
      </c>
      <c r="H1" t="s">
        <v>17</v>
      </c>
      <c r="I1" t="s">
        <v>18</v>
      </c>
      <c r="J1" t="s">
        <v>19</v>
      </c>
      <c r="K1" t="s">
        <v>130</v>
      </c>
      <c r="L1" t="s">
        <v>20</v>
      </c>
      <c r="M1" t="s">
        <v>123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124</v>
      </c>
      <c r="W1" t="s">
        <v>131</v>
      </c>
      <c r="X1" t="s">
        <v>14</v>
      </c>
    </row>
    <row r="2" spans="1:24" x14ac:dyDescent="0.25">
      <c r="A2" t="s">
        <v>132</v>
      </c>
      <c r="B2">
        <v>0</v>
      </c>
      <c r="C2">
        <v>0</v>
      </c>
      <c r="D2">
        <v>0</v>
      </c>
      <c r="E2">
        <v>879.51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 s="1">
        <v>879.51</v>
      </c>
    </row>
    <row r="3" spans="1:24" x14ac:dyDescent="0.25">
      <c r="A3" t="s">
        <v>133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1274.9000000000001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1">
        <v>1274.9000000000001</v>
      </c>
    </row>
    <row r="4" spans="1:24" x14ac:dyDescent="0.25">
      <c r="A4" t="s">
        <v>134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1797.49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s="1">
        <v>1797.49</v>
      </c>
    </row>
    <row r="5" spans="1:24" x14ac:dyDescent="0.25">
      <c r="A5" t="s">
        <v>135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560.5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1">
        <v>560.5</v>
      </c>
    </row>
    <row r="6" spans="1:24" x14ac:dyDescent="0.25">
      <c r="A6" t="s">
        <v>136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659.03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1">
        <v>659.03</v>
      </c>
    </row>
    <row r="7" spans="1:24" x14ac:dyDescent="0.25">
      <c r="A7" t="s">
        <v>137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627.33000000000004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s="1">
        <v>627.33000000000004</v>
      </c>
    </row>
    <row r="8" spans="1:24" x14ac:dyDescent="0.25">
      <c r="A8" t="s">
        <v>138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1434.78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s="1">
        <v>1434.78</v>
      </c>
    </row>
    <row r="9" spans="1:24" x14ac:dyDescent="0.25">
      <c r="A9" t="s">
        <v>139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14105.52</v>
      </c>
      <c r="X9" s="1">
        <v>14105.52</v>
      </c>
    </row>
    <row r="10" spans="1:24" x14ac:dyDescent="0.25">
      <c r="A10" t="s">
        <v>140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794.89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1">
        <v>794.89</v>
      </c>
    </row>
    <row r="11" spans="1:24" x14ac:dyDescent="0.25">
      <c r="A11" t="s">
        <v>141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6575.72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1">
        <v>6575.72</v>
      </c>
    </row>
    <row r="12" spans="1:24" x14ac:dyDescent="0.25">
      <c r="A12" t="s">
        <v>142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7327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857.28</v>
      </c>
      <c r="Q12">
        <v>565.24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s="1">
        <v>8749.52</v>
      </c>
    </row>
    <row r="13" spans="1:24" x14ac:dyDescent="0.25">
      <c r="A13" t="s">
        <v>143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580.89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1">
        <v>580.89</v>
      </c>
    </row>
    <row r="14" spans="1:24" x14ac:dyDescent="0.25">
      <c r="A14" t="s">
        <v>144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14685.02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1">
        <v>14685.02</v>
      </c>
    </row>
    <row r="15" spans="1:24" x14ac:dyDescent="0.25">
      <c r="A15" t="s">
        <v>145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5841.63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1">
        <v>5841.63</v>
      </c>
    </row>
    <row r="16" spans="1:24" x14ac:dyDescent="0.25">
      <c r="A16" t="s">
        <v>146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11143.45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1">
        <v>11143.45</v>
      </c>
    </row>
    <row r="17" spans="1:24" x14ac:dyDescent="0.25">
      <c r="A17" t="s">
        <v>147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4420.6499999999996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1">
        <v>4420.6499999999996</v>
      </c>
    </row>
    <row r="18" spans="1:24" x14ac:dyDescent="0.25">
      <c r="A18" t="s">
        <v>114</v>
      </c>
      <c r="B18">
        <v>0</v>
      </c>
      <c r="C18">
        <v>0</v>
      </c>
      <c r="D18">
        <v>0</v>
      </c>
      <c r="E18">
        <v>0</v>
      </c>
      <c r="F18">
        <v>687.76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1">
        <v>687.76</v>
      </c>
    </row>
    <row r="19" spans="1:24" x14ac:dyDescent="0.25">
      <c r="A19" t="s">
        <v>148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2847.01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1">
        <v>2847.01</v>
      </c>
    </row>
    <row r="20" spans="1:24" x14ac:dyDescent="0.25">
      <c r="A20" t="s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992.45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1">
        <v>992.45</v>
      </c>
    </row>
    <row r="21" spans="1:24" x14ac:dyDescent="0.25">
      <c r="A21" t="s">
        <v>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1079.8399999999999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1">
        <v>1079.8399999999999</v>
      </c>
    </row>
    <row r="22" spans="1:24" x14ac:dyDescent="0.25">
      <c r="A22" t="s">
        <v>149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3699.85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1">
        <v>3699.85</v>
      </c>
    </row>
    <row r="23" spans="1:24" x14ac:dyDescent="0.25">
      <c r="A23" t="s">
        <v>115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536.99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1">
        <v>536.99</v>
      </c>
    </row>
    <row r="24" spans="1:24" x14ac:dyDescent="0.25">
      <c r="A24" t="s">
        <v>150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423.51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1">
        <v>423.51</v>
      </c>
    </row>
    <row r="25" spans="1:24" x14ac:dyDescent="0.25">
      <c r="A25" t="s">
        <v>151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441.41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1206.32</v>
      </c>
      <c r="V25">
        <v>0</v>
      </c>
      <c r="W25">
        <v>0</v>
      </c>
      <c r="X25" s="1">
        <v>1647.73</v>
      </c>
    </row>
    <row r="26" spans="1:24" x14ac:dyDescent="0.25">
      <c r="A26" t="s">
        <v>152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424.77</v>
      </c>
      <c r="N26">
        <v>674.26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1">
        <v>1099.03</v>
      </c>
    </row>
    <row r="27" spans="1:24" x14ac:dyDescent="0.25">
      <c r="A27" t="s">
        <v>153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6196.03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1">
        <v>6196.03</v>
      </c>
    </row>
    <row r="28" spans="1:24" x14ac:dyDescent="0.25">
      <c r="A28" t="s">
        <v>154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6255.56</v>
      </c>
      <c r="O28">
        <v>0</v>
      </c>
      <c r="P28">
        <v>0</v>
      </c>
      <c r="Q28">
        <v>5110.6899999999996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1">
        <v>11366.25</v>
      </c>
    </row>
    <row r="29" spans="1:24" x14ac:dyDescent="0.25">
      <c r="A29" t="s">
        <v>155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10782.82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1">
        <v>10782.82</v>
      </c>
    </row>
    <row r="30" spans="1:24" x14ac:dyDescent="0.25">
      <c r="A30" t="s">
        <v>156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292.17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1">
        <v>292.17</v>
      </c>
    </row>
    <row r="31" spans="1:24" x14ac:dyDescent="0.25">
      <c r="A31" t="s">
        <v>157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1602.18</v>
      </c>
      <c r="V31">
        <v>0</v>
      </c>
      <c r="W31">
        <v>0</v>
      </c>
      <c r="X31" s="1">
        <v>1602.18</v>
      </c>
    </row>
    <row r="32" spans="1:24" x14ac:dyDescent="0.25">
      <c r="A32" t="s">
        <v>158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510.86</v>
      </c>
      <c r="V32">
        <v>0</v>
      </c>
      <c r="W32">
        <v>0</v>
      </c>
      <c r="X32" s="1">
        <v>510.86</v>
      </c>
    </row>
    <row r="33" spans="1:24" x14ac:dyDescent="0.25">
      <c r="A33" t="s">
        <v>159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258.26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1">
        <v>258.26</v>
      </c>
    </row>
    <row r="34" spans="1:24" x14ac:dyDescent="0.25">
      <c r="A34" t="s">
        <v>160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2178.2199999999998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1">
        <v>2178.2199999999998</v>
      </c>
    </row>
    <row r="35" spans="1:24" x14ac:dyDescent="0.25">
      <c r="A35" t="s">
        <v>161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333.06</v>
      </c>
      <c r="V35">
        <v>0</v>
      </c>
      <c r="W35">
        <v>0</v>
      </c>
      <c r="X35" s="1">
        <v>333.06</v>
      </c>
    </row>
    <row r="36" spans="1:24" x14ac:dyDescent="0.25">
      <c r="A36" t="s">
        <v>162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122.01</v>
      </c>
      <c r="V36">
        <v>0</v>
      </c>
      <c r="W36">
        <v>0</v>
      </c>
      <c r="X36" s="1">
        <v>122.01</v>
      </c>
    </row>
    <row r="37" spans="1:24" x14ac:dyDescent="0.25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625.69000000000005</v>
      </c>
      <c r="V37">
        <v>0</v>
      </c>
      <c r="W37">
        <v>0</v>
      </c>
      <c r="X37" s="1">
        <v>625.69000000000005</v>
      </c>
    </row>
    <row r="38" spans="1:24" x14ac:dyDescent="0.25">
      <c r="A38" t="s">
        <v>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151.66999999999999</v>
      </c>
      <c r="Q38">
        <v>0</v>
      </c>
      <c r="R38">
        <v>0</v>
      </c>
      <c r="S38">
        <v>0</v>
      </c>
      <c r="T38">
        <v>0</v>
      </c>
      <c r="U38">
        <v>151.66999999999999</v>
      </c>
      <c r="V38">
        <v>0</v>
      </c>
      <c r="W38">
        <v>0</v>
      </c>
      <c r="X38" s="1">
        <v>303.33999999999997</v>
      </c>
    </row>
    <row r="39" spans="1:24" x14ac:dyDescent="0.25">
      <c r="A39" t="s">
        <v>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675.48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1">
        <v>675.48</v>
      </c>
    </row>
    <row r="40" spans="1:24" x14ac:dyDescent="0.25">
      <c r="A40" t="s">
        <v>116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205.91</v>
      </c>
      <c r="V40">
        <v>0</v>
      </c>
      <c r="W40">
        <v>0</v>
      </c>
      <c r="X40" s="1">
        <v>205.91</v>
      </c>
    </row>
    <row r="41" spans="1:24" x14ac:dyDescent="0.25">
      <c r="A41" t="s">
        <v>117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421.3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842.6</v>
      </c>
      <c r="V41">
        <v>0</v>
      </c>
      <c r="W41">
        <v>0</v>
      </c>
      <c r="X41" s="1">
        <v>1263.9000000000001</v>
      </c>
    </row>
    <row r="42" spans="1:24" x14ac:dyDescent="0.25">
      <c r="A42" t="s">
        <v>163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3848.04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1">
        <v>3848.04</v>
      </c>
    </row>
    <row r="43" spans="1:24" x14ac:dyDescent="0.25">
      <c r="A43" t="s">
        <v>164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679.73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1">
        <v>679.73</v>
      </c>
    </row>
    <row r="44" spans="1:24" x14ac:dyDescent="0.25">
      <c r="A44" t="s">
        <v>165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386.2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1">
        <v>386.2</v>
      </c>
    </row>
    <row r="45" spans="1:24" x14ac:dyDescent="0.25">
      <c r="A45" t="s">
        <v>166</v>
      </c>
      <c r="B45">
        <v>0</v>
      </c>
      <c r="C45">
        <v>0</v>
      </c>
      <c r="D45">
        <v>0</v>
      </c>
      <c r="E45">
        <v>0</v>
      </c>
      <c r="F45">
        <v>319.92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1">
        <v>319.92</v>
      </c>
    </row>
    <row r="46" spans="1:24" x14ac:dyDescent="0.25">
      <c r="A46" t="s">
        <v>167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2366.56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1">
        <v>2366.56</v>
      </c>
    </row>
    <row r="47" spans="1:24" x14ac:dyDescent="0.25">
      <c r="A47" t="s">
        <v>168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480.47</v>
      </c>
      <c r="S47">
        <v>0</v>
      </c>
      <c r="T47">
        <v>0</v>
      </c>
      <c r="U47">
        <v>0</v>
      </c>
      <c r="V47">
        <v>0</v>
      </c>
      <c r="W47">
        <v>0</v>
      </c>
      <c r="X47" s="1">
        <v>480.47</v>
      </c>
    </row>
    <row r="48" spans="1:24" x14ac:dyDescent="0.25">
      <c r="A48" t="s">
        <v>169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438.87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s="1">
        <v>438.87</v>
      </c>
    </row>
    <row r="49" spans="1:24" x14ac:dyDescent="0.25">
      <c r="A49" t="s">
        <v>4</v>
      </c>
      <c r="B49">
        <v>219.12</v>
      </c>
      <c r="C49">
        <v>1581.84</v>
      </c>
      <c r="D49">
        <v>876.48</v>
      </c>
      <c r="E49">
        <v>0</v>
      </c>
      <c r="F49">
        <v>0</v>
      </c>
      <c r="G49">
        <v>1322.72</v>
      </c>
      <c r="H49">
        <v>0</v>
      </c>
      <c r="I49">
        <v>0</v>
      </c>
      <c r="J49">
        <v>2410.3200000000002</v>
      </c>
      <c r="K49">
        <v>0</v>
      </c>
      <c r="L49">
        <v>0</v>
      </c>
      <c r="M49">
        <v>1030.08</v>
      </c>
      <c r="N49">
        <v>0</v>
      </c>
      <c r="O49">
        <v>657.36</v>
      </c>
      <c r="P49">
        <v>0</v>
      </c>
      <c r="Q49">
        <v>2336</v>
      </c>
      <c r="R49">
        <v>6813.6</v>
      </c>
      <c r="S49">
        <v>0</v>
      </c>
      <c r="T49">
        <v>1589.84</v>
      </c>
      <c r="U49">
        <v>0</v>
      </c>
      <c r="V49">
        <v>454.24</v>
      </c>
      <c r="W49">
        <v>0</v>
      </c>
      <c r="X49" s="1">
        <v>19291.599999999999</v>
      </c>
    </row>
    <row r="50" spans="1:24" x14ac:dyDescent="0.25">
      <c r="A50" t="s">
        <v>170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416.4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1">
        <v>416.4</v>
      </c>
    </row>
    <row r="51" spans="1:24" x14ac:dyDescent="0.25">
      <c r="A51" t="s">
        <v>171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1804.9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1">
        <v>1804.9</v>
      </c>
    </row>
    <row r="52" spans="1:24" x14ac:dyDescent="0.25">
      <c r="A52" t="s">
        <v>118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1132.82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1">
        <v>1132.82</v>
      </c>
    </row>
    <row r="53" spans="1:24" x14ac:dyDescent="0.25">
      <c r="A53" t="s">
        <v>172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745.78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1">
        <v>745.78</v>
      </c>
    </row>
    <row r="54" spans="1:24" x14ac:dyDescent="0.25">
      <c r="A54" t="s">
        <v>173</v>
      </c>
      <c r="B54">
        <v>0</v>
      </c>
      <c r="C54">
        <v>0</v>
      </c>
      <c r="D54">
        <v>0</v>
      </c>
      <c r="E54">
        <v>0</v>
      </c>
      <c r="F54">
        <v>1301.05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1">
        <v>1301.05</v>
      </c>
    </row>
    <row r="55" spans="1:24" x14ac:dyDescent="0.25">
      <c r="A55" t="s">
        <v>5</v>
      </c>
      <c r="B55">
        <v>0</v>
      </c>
      <c r="C55">
        <v>0</v>
      </c>
      <c r="D55">
        <v>0</v>
      </c>
      <c r="E55">
        <v>0</v>
      </c>
      <c r="F55">
        <v>8904.3700000000008</v>
      </c>
      <c r="G55">
        <v>0</v>
      </c>
      <c r="H55">
        <v>5958.37</v>
      </c>
      <c r="I55">
        <v>520.21</v>
      </c>
      <c r="J55">
        <v>5797.63</v>
      </c>
      <c r="K55">
        <v>0</v>
      </c>
      <c r="L55">
        <v>0</v>
      </c>
      <c r="M55">
        <v>0</v>
      </c>
      <c r="N55">
        <v>11196.66</v>
      </c>
      <c r="O55">
        <v>0</v>
      </c>
      <c r="P55">
        <v>0</v>
      </c>
      <c r="Q55">
        <v>0</v>
      </c>
      <c r="R55">
        <v>0</v>
      </c>
      <c r="S55">
        <v>974.63</v>
      </c>
      <c r="T55">
        <v>1809.74</v>
      </c>
      <c r="U55">
        <v>2294.5300000000002</v>
      </c>
      <c r="V55">
        <v>0</v>
      </c>
      <c r="W55">
        <v>0</v>
      </c>
      <c r="X55" s="1">
        <v>37456.14</v>
      </c>
    </row>
    <row r="56" spans="1:24" x14ac:dyDescent="0.25">
      <c r="A56" t="s">
        <v>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2510.2800000000002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3187.67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 s="1">
        <v>5697.95</v>
      </c>
    </row>
    <row r="57" spans="1:24" x14ac:dyDescent="0.25">
      <c r="A57" t="s">
        <v>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2505.87</v>
      </c>
      <c r="Q57">
        <v>289089.03999999998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s="1">
        <v>291594.90999999997</v>
      </c>
    </row>
    <row r="58" spans="1:24" x14ac:dyDescent="0.25">
      <c r="A58" t="s">
        <v>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865.2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7225.02</v>
      </c>
      <c r="R58">
        <v>0</v>
      </c>
      <c r="S58">
        <v>0</v>
      </c>
      <c r="T58">
        <v>0</v>
      </c>
      <c r="U58">
        <v>727.33</v>
      </c>
      <c r="V58">
        <v>0</v>
      </c>
      <c r="W58">
        <v>0</v>
      </c>
      <c r="X58" s="1">
        <v>8817.5499999999993</v>
      </c>
    </row>
    <row r="59" spans="1:24" x14ac:dyDescent="0.25">
      <c r="A59" t="s">
        <v>174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575.48</v>
      </c>
      <c r="L59">
        <v>0</v>
      </c>
      <c r="M59">
        <v>0</v>
      </c>
      <c r="N59">
        <v>1202.78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543.08000000000004</v>
      </c>
      <c r="V59">
        <v>0</v>
      </c>
      <c r="W59">
        <v>0</v>
      </c>
      <c r="X59" s="1">
        <v>2321.34</v>
      </c>
    </row>
    <row r="60" spans="1:24" x14ac:dyDescent="0.25">
      <c r="A60" t="s">
        <v>126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1129.47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1">
        <v>1129.47</v>
      </c>
    </row>
    <row r="61" spans="1:24" x14ac:dyDescent="0.25">
      <c r="A61" t="s">
        <v>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5695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 s="1">
        <v>5695</v>
      </c>
    </row>
    <row r="62" spans="1:24" x14ac:dyDescent="0.25">
      <c r="A62" t="s">
        <v>175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1293.06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 s="1">
        <v>1293.06</v>
      </c>
    </row>
    <row r="63" spans="1:24" x14ac:dyDescent="0.25">
      <c r="A63" t="s">
        <v>127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15906.34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1">
        <v>15906.34</v>
      </c>
    </row>
    <row r="64" spans="1:24" x14ac:dyDescent="0.25">
      <c r="A64" t="s">
        <v>119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11688.96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1">
        <v>11688.96</v>
      </c>
    </row>
    <row r="65" spans="1:24" x14ac:dyDescent="0.25">
      <c r="A65" t="s">
        <v>176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11431.9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1">
        <v>11431.9</v>
      </c>
    </row>
    <row r="66" spans="1:24" x14ac:dyDescent="0.25">
      <c r="A66" t="s">
        <v>10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3620.97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1">
        <v>3620.97</v>
      </c>
    </row>
    <row r="67" spans="1:24" x14ac:dyDescent="0.25">
      <c r="A67" t="s">
        <v>177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22087.84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1">
        <v>22087.84</v>
      </c>
    </row>
    <row r="68" spans="1:24" x14ac:dyDescent="0.25">
      <c r="A68" t="s">
        <v>178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4428.1400000000003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 s="1">
        <v>4428.1400000000003</v>
      </c>
    </row>
    <row r="69" spans="1:24" x14ac:dyDescent="0.25">
      <c r="A69" t="s">
        <v>11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2374.14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1">
        <v>2374.14</v>
      </c>
    </row>
    <row r="70" spans="1:24" x14ac:dyDescent="0.25">
      <c r="A70" t="s">
        <v>179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6721.55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 s="1">
        <v>6721.55</v>
      </c>
    </row>
    <row r="71" spans="1:24" x14ac:dyDescent="0.25">
      <c r="A71" t="s">
        <v>180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2166.2399999999998</v>
      </c>
      <c r="Q71">
        <v>5229.8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1">
        <v>7396.04</v>
      </c>
    </row>
    <row r="72" spans="1:24" x14ac:dyDescent="0.25">
      <c r="A72" t="s">
        <v>181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11495.12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1">
        <v>11495.12</v>
      </c>
    </row>
    <row r="73" spans="1:24" x14ac:dyDescent="0.25">
      <c r="A73" t="s">
        <v>12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8432.1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s="1">
        <v>8432.1</v>
      </c>
    </row>
    <row r="74" spans="1:24" x14ac:dyDescent="0.25">
      <c r="A74" t="s">
        <v>182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8586.56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1">
        <v>8586.56</v>
      </c>
    </row>
    <row r="75" spans="1:24" x14ac:dyDescent="0.25">
      <c r="A75" t="s">
        <v>183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6237.75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s="1">
        <v>6237.75</v>
      </c>
    </row>
    <row r="76" spans="1:24" x14ac:dyDescent="0.25">
      <c r="A76" t="s">
        <v>184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2463.88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1">
        <v>2463.88</v>
      </c>
    </row>
    <row r="77" spans="1:24" x14ac:dyDescent="0.25">
      <c r="A77" t="s">
        <v>185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2034.25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s="1">
        <v>2034.25</v>
      </c>
    </row>
    <row r="78" spans="1:24" x14ac:dyDescent="0.25">
      <c r="A78" t="s">
        <v>186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7144.59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s="1">
        <v>7144.59</v>
      </c>
    </row>
    <row r="79" spans="1:24" x14ac:dyDescent="0.25">
      <c r="A79" t="s">
        <v>13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642.53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s="1">
        <v>642.53</v>
      </c>
    </row>
    <row r="80" spans="1:24" x14ac:dyDescent="0.25">
      <c r="A80" t="s">
        <v>187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475.41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10363.459999999999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 s="1">
        <v>10838.87</v>
      </c>
    </row>
    <row r="81" spans="1:24" x14ac:dyDescent="0.25">
      <c r="A81" t="s">
        <v>188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133296.07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 s="1">
        <v>133296.07</v>
      </c>
    </row>
    <row r="82" spans="1:24" x14ac:dyDescent="0.25">
      <c r="A82" t="s">
        <v>189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10169.14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 s="1">
        <v>10169.14</v>
      </c>
    </row>
    <row r="83" spans="1:24" x14ac:dyDescent="0.25">
      <c r="A83" t="s">
        <v>190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3722.2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 s="1">
        <v>3722.2</v>
      </c>
    </row>
    <row r="84" spans="1:24" x14ac:dyDescent="0.25">
      <c r="A84" t="s">
        <v>191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4645.7299999999996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1">
        <v>4645.7299999999996</v>
      </c>
    </row>
    <row r="85" spans="1:24" x14ac:dyDescent="0.25">
      <c r="A85" t="s">
        <v>192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2503.63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 s="1">
        <v>2503.63</v>
      </c>
    </row>
    <row r="86" spans="1:24" x14ac:dyDescent="0.25">
      <c r="A86" t="s">
        <v>14</v>
      </c>
      <c r="B86">
        <v>219.12</v>
      </c>
      <c r="C86">
        <v>1581.84</v>
      </c>
      <c r="D86">
        <v>876.48</v>
      </c>
      <c r="E86">
        <v>879.51</v>
      </c>
      <c r="F86">
        <v>11213.1</v>
      </c>
      <c r="G86">
        <v>1322.72</v>
      </c>
      <c r="H86">
        <v>6539.26</v>
      </c>
      <c r="I86">
        <v>15451.72</v>
      </c>
      <c r="J86">
        <v>19591.78</v>
      </c>
      <c r="K86">
        <v>575.48</v>
      </c>
      <c r="L86">
        <v>2366.56</v>
      </c>
      <c r="M86">
        <v>1454.85</v>
      </c>
      <c r="N86">
        <v>60345.34</v>
      </c>
      <c r="O86">
        <v>657.36</v>
      </c>
      <c r="P86">
        <v>39213.410000000003</v>
      </c>
      <c r="Q86">
        <v>611265.43000000005</v>
      </c>
      <c r="R86">
        <v>7294.07</v>
      </c>
      <c r="S86">
        <v>974.63</v>
      </c>
      <c r="T86">
        <v>3399.58</v>
      </c>
      <c r="U86">
        <v>9165.24</v>
      </c>
      <c r="V86">
        <v>454.24</v>
      </c>
      <c r="W86">
        <v>14105.52</v>
      </c>
      <c r="X86" s="1">
        <v>808947.24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71E3-71D0-4994-BC92-8DA3FCB6685C}">
  <dimension ref="A1:AF91"/>
  <sheetViews>
    <sheetView workbookViewId="0">
      <selection activeCell="Y86" sqref="Y86"/>
    </sheetView>
  </sheetViews>
  <sheetFormatPr defaultRowHeight="15" x14ac:dyDescent="0.25"/>
  <cols>
    <col min="1" max="1" width="10" bestFit="1" customWidth="1"/>
    <col min="2" max="2" width="10.85546875" customWidth="1"/>
    <col min="3" max="4" width="12.140625" bestFit="1" customWidth="1"/>
    <col min="5" max="5" width="13.28515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28515625" bestFit="1" customWidth="1"/>
    <col min="11" max="11" width="12.140625" bestFit="1" customWidth="1"/>
    <col min="12" max="12" width="9.28515625" bestFit="1" customWidth="1"/>
    <col min="13" max="14" width="12.140625" bestFit="1" customWidth="1"/>
    <col min="15" max="15" width="9.28515625" bestFit="1" customWidth="1"/>
    <col min="16" max="16" width="10.5703125" bestFit="1" customWidth="1"/>
    <col min="17" max="17" width="12.5703125" customWidth="1"/>
    <col min="18" max="21" width="12.140625" bestFit="1" customWidth="1"/>
    <col min="22" max="22" width="10.5703125" bestFit="1" customWidth="1"/>
    <col min="23" max="23" width="12.140625" bestFit="1" customWidth="1"/>
    <col min="24" max="24" width="9.28515625" bestFit="1" customWidth="1"/>
    <col min="25" max="25" width="13.28515625" bestFit="1" customWidth="1"/>
    <col min="26" max="29" width="12.140625" bestFit="1" customWidth="1"/>
    <col min="30" max="30" width="13.28515625" bestFit="1" customWidth="1"/>
    <col min="31" max="31" width="10.5703125" bestFit="1" customWidth="1"/>
    <col min="32" max="32" width="13.28515625" bestFit="1" customWidth="1"/>
  </cols>
  <sheetData>
    <row r="1" spans="1:32" x14ac:dyDescent="0.25">
      <c r="B1" t="s">
        <v>129</v>
      </c>
      <c r="C1" t="s">
        <v>15</v>
      </c>
      <c r="D1" t="s">
        <v>120</v>
      </c>
      <c r="E1" t="s">
        <v>128</v>
      </c>
      <c r="F1" t="s">
        <v>121</v>
      </c>
      <c r="G1" t="s">
        <v>122</v>
      </c>
      <c r="H1" t="s">
        <v>16</v>
      </c>
      <c r="I1" t="s">
        <v>17</v>
      </c>
      <c r="J1" t="s">
        <v>18</v>
      </c>
      <c r="K1" t="s">
        <v>19</v>
      </c>
      <c r="L1" t="s">
        <v>130</v>
      </c>
      <c r="M1" t="s">
        <v>20</v>
      </c>
      <c r="N1" t="s">
        <v>123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124</v>
      </c>
      <c r="X1" t="s">
        <v>131</v>
      </c>
      <c r="Y1" t="s">
        <v>14</v>
      </c>
    </row>
    <row r="2" spans="1:32" x14ac:dyDescent="0.25">
      <c r="A2">
        <f>LEFT(B2,10)*1</f>
        <v>303040203</v>
      </c>
      <c r="B2" t="s">
        <v>132</v>
      </c>
      <c r="C2">
        <v>0</v>
      </c>
      <c r="D2">
        <v>0</v>
      </c>
      <c r="E2">
        <v>0</v>
      </c>
      <c r="F2">
        <v>309.73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 s="1">
        <f>SUM(C2:X2)</f>
        <v>309.73</v>
      </c>
      <c r="Z2" s="1"/>
      <c r="AA2" s="1"/>
      <c r="AB2" s="1"/>
      <c r="AC2" s="1"/>
      <c r="AD2" s="1"/>
      <c r="AE2" s="1"/>
      <c r="AF2" s="1"/>
    </row>
    <row r="3" spans="1:32" x14ac:dyDescent="0.25">
      <c r="A3">
        <f t="shared" ref="A3:A66" si="0">LEFT(B3,10)*1</f>
        <v>401020100</v>
      </c>
      <c r="B3" t="s">
        <v>133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 s="1">
        <f t="shared" ref="Y3:Y66" si="1">SUM(C3:X3)</f>
        <v>0</v>
      </c>
      <c r="Z3" s="1"/>
      <c r="AA3" s="1"/>
      <c r="AB3" s="1"/>
      <c r="AC3" s="1"/>
      <c r="AD3" s="1"/>
      <c r="AE3" s="1"/>
      <c r="AF3" s="1"/>
    </row>
    <row r="4" spans="1:32" x14ac:dyDescent="0.25">
      <c r="A4">
        <f t="shared" si="0"/>
        <v>403020026</v>
      </c>
      <c r="B4" t="s">
        <v>134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 s="1">
        <f t="shared" si="1"/>
        <v>0</v>
      </c>
      <c r="Z4" s="1"/>
      <c r="AA4" s="1"/>
      <c r="AB4" s="1"/>
      <c r="AC4" s="1"/>
      <c r="AD4" s="1"/>
      <c r="AE4" s="1"/>
      <c r="AF4" s="1"/>
    </row>
    <row r="5" spans="1:32" x14ac:dyDescent="0.25">
      <c r="A5">
        <f t="shared" si="0"/>
        <v>404020240</v>
      </c>
      <c r="B5" t="s">
        <v>135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 s="1">
        <f t="shared" si="1"/>
        <v>0</v>
      </c>
      <c r="Z5" s="1"/>
      <c r="AA5" s="1"/>
      <c r="AB5" s="1"/>
      <c r="AC5" s="1"/>
      <c r="AD5" s="1"/>
      <c r="AE5" s="1"/>
      <c r="AF5" s="1"/>
    </row>
    <row r="6" spans="1:32" x14ac:dyDescent="0.25">
      <c r="A6">
        <f t="shared" si="0"/>
        <v>404020453</v>
      </c>
      <c r="B6" t="s">
        <v>136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 s="1">
        <f t="shared" si="1"/>
        <v>0</v>
      </c>
      <c r="Z6" s="1"/>
      <c r="AA6" s="1"/>
      <c r="AB6" s="1"/>
      <c r="AC6" s="1"/>
      <c r="AD6" s="1"/>
      <c r="AE6" s="1"/>
      <c r="AF6" s="1"/>
    </row>
    <row r="7" spans="1:32" x14ac:dyDescent="0.25">
      <c r="A7">
        <f t="shared" si="0"/>
        <v>404020518</v>
      </c>
      <c r="B7" t="s">
        <v>137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 s="1">
        <f t="shared" si="1"/>
        <v>0</v>
      </c>
      <c r="Z7" s="1"/>
      <c r="AA7" s="1"/>
      <c r="AB7" s="1"/>
      <c r="AC7" s="1"/>
      <c r="AD7" s="1"/>
      <c r="AE7" s="1"/>
      <c r="AF7" s="1"/>
    </row>
    <row r="8" spans="1:32" x14ac:dyDescent="0.25">
      <c r="A8">
        <f t="shared" si="0"/>
        <v>404030327</v>
      </c>
      <c r="B8" t="s">
        <v>138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1">
        <f t="shared" si="1"/>
        <v>0</v>
      </c>
      <c r="Z8" s="1"/>
      <c r="AA8" s="1"/>
      <c r="AB8" s="1"/>
      <c r="AC8" s="1"/>
      <c r="AD8" s="1"/>
      <c r="AE8" s="1"/>
      <c r="AF8" s="1"/>
    </row>
    <row r="9" spans="1:32" x14ac:dyDescent="0.25">
      <c r="A9">
        <f t="shared" si="0"/>
        <v>405030177</v>
      </c>
      <c r="B9" t="s">
        <v>139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 s="1">
        <f t="shared" si="1"/>
        <v>0</v>
      </c>
      <c r="Z9" s="1"/>
      <c r="AA9" s="1"/>
      <c r="AB9" s="1"/>
      <c r="AC9" s="1"/>
      <c r="AD9" s="1"/>
      <c r="AE9" s="1"/>
      <c r="AF9" s="1"/>
    </row>
    <row r="10" spans="1:32" x14ac:dyDescent="0.25">
      <c r="A10">
        <f t="shared" si="0"/>
        <v>405050232</v>
      </c>
      <c r="B10" t="s">
        <v>140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 s="1">
        <f t="shared" si="1"/>
        <v>0</v>
      </c>
      <c r="Z10" s="1"/>
      <c r="AA10" s="1"/>
      <c r="AB10" s="1"/>
      <c r="AC10" s="1"/>
      <c r="AD10" s="1"/>
      <c r="AE10" s="1"/>
      <c r="AF10" s="1"/>
    </row>
    <row r="11" spans="1:32" x14ac:dyDescent="0.25">
      <c r="A11">
        <f t="shared" si="0"/>
        <v>406010676</v>
      </c>
      <c r="B11" t="s">
        <v>141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s="1">
        <f t="shared" si="1"/>
        <v>0</v>
      </c>
      <c r="Z11" s="1"/>
      <c r="AA11" s="1"/>
      <c r="AB11" s="1"/>
      <c r="AC11" s="1"/>
      <c r="AD11" s="1"/>
      <c r="AE11" s="1"/>
      <c r="AF11" s="1"/>
    </row>
    <row r="12" spans="1:32" x14ac:dyDescent="0.25">
      <c r="A12">
        <f t="shared" si="0"/>
        <v>406020078</v>
      </c>
      <c r="B12" t="s">
        <v>142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 s="1">
        <f t="shared" si="1"/>
        <v>0</v>
      </c>
      <c r="Z12" s="1"/>
      <c r="AA12" s="1"/>
      <c r="AB12" s="1"/>
      <c r="AC12" s="1"/>
      <c r="AD12" s="1"/>
      <c r="AE12" s="1"/>
      <c r="AF12" s="1"/>
    </row>
    <row r="13" spans="1:32" x14ac:dyDescent="0.25">
      <c r="A13">
        <f t="shared" si="0"/>
        <v>406020248</v>
      </c>
      <c r="B13" t="s">
        <v>143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 s="1">
        <f t="shared" si="1"/>
        <v>0</v>
      </c>
      <c r="Z13" s="1"/>
      <c r="AA13" s="1"/>
      <c r="AB13" s="1"/>
      <c r="AC13" s="1"/>
      <c r="AD13" s="1"/>
      <c r="AE13" s="1"/>
      <c r="AF13" s="1"/>
    </row>
    <row r="14" spans="1:32" x14ac:dyDescent="0.25">
      <c r="A14">
        <f t="shared" si="0"/>
        <v>406030022</v>
      </c>
      <c r="B14" t="s">
        <v>144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 s="1">
        <f t="shared" si="1"/>
        <v>0</v>
      </c>
      <c r="Z14" s="1"/>
      <c r="AA14" s="1"/>
      <c r="AB14" s="1"/>
      <c r="AC14" s="1"/>
      <c r="AD14" s="1"/>
      <c r="AE14" s="1"/>
      <c r="AF14" s="1"/>
    </row>
    <row r="15" spans="1:32" x14ac:dyDescent="0.25">
      <c r="A15">
        <f t="shared" si="0"/>
        <v>406040052</v>
      </c>
      <c r="B15" t="s">
        <v>145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 s="1">
        <f t="shared" si="1"/>
        <v>0</v>
      </c>
      <c r="Z15" s="1"/>
      <c r="AA15" s="1"/>
      <c r="AB15" s="1"/>
      <c r="AC15" s="1"/>
      <c r="AD15" s="1"/>
      <c r="AE15" s="1"/>
      <c r="AF15" s="1"/>
    </row>
    <row r="16" spans="1:32" x14ac:dyDescent="0.25">
      <c r="A16">
        <f t="shared" si="0"/>
        <v>406040141</v>
      </c>
      <c r="B16" t="s">
        <v>146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 s="1">
        <f t="shared" si="1"/>
        <v>0</v>
      </c>
      <c r="Z16" s="1"/>
      <c r="AA16" s="1"/>
      <c r="AB16" s="1"/>
      <c r="AC16" s="1"/>
      <c r="AD16" s="1"/>
      <c r="AE16" s="1"/>
      <c r="AF16" s="1"/>
    </row>
    <row r="17" spans="1:32" x14ac:dyDescent="0.25">
      <c r="A17">
        <f t="shared" si="0"/>
        <v>407010076</v>
      </c>
      <c r="B17" t="s">
        <v>147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 s="1">
        <f t="shared" si="1"/>
        <v>0</v>
      </c>
      <c r="Z17" s="1"/>
      <c r="AA17" s="1"/>
      <c r="AB17" s="1"/>
      <c r="AC17" s="1"/>
      <c r="AD17" s="1"/>
      <c r="AE17" s="1"/>
      <c r="AF17" s="1"/>
    </row>
    <row r="18" spans="1:32" x14ac:dyDescent="0.25">
      <c r="A18">
        <f t="shared" si="0"/>
        <v>407010211</v>
      </c>
      <c r="B18" t="s">
        <v>114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 s="1">
        <f t="shared" si="1"/>
        <v>0</v>
      </c>
      <c r="Z18" s="1"/>
      <c r="AA18" s="1"/>
      <c r="AB18" s="1"/>
      <c r="AC18" s="1"/>
      <c r="AD18" s="1"/>
      <c r="AE18" s="1"/>
      <c r="AF18" s="1"/>
    </row>
    <row r="19" spans="1:32" x14ac:dyDescent="0.25">
      <c r="A19">
        <f t="shared" si="0"/>
        <v>407030018</v>
      </c>
      <c r="B19" t="s">
        <v>148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 s="1">
        <f t="shared" si="1"/>
        <v>0</v>
      </c>
      <c r="Z19" s="1"/>
      <c r="AA19" s="1"/>
      <c r="AB19" s="1"/>
      <c r="AC19" s="1"/>
      <c r="AD19" s="1"/>
      <c r="AE19" s="1"/>
      <c r="AF19" s="1"/>
    </row>
    <row r="20" spans="1:32" x14ac:dyDescent="0.25">
      <c r="A20">
        <f t="shared" si="0"/>
        <v>407030034</v>
      </c>
      <c r="B20" t="s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 s="1">
        <f t="shared" si="1"/>
        <v>0</v>
      </c>
      <c r="Z20" s="1"/>
      <c r="AA20" s="1"/>
      <c r="AB20" s="1"/>
      <c r="AC20" s="1"/>
      <c r="AD20" s="1"/>
      <c r="AE20" s="1"/>
      <c r="AF20" s="1"/>
    </row>
    <row r="21" spans="1:32" x14ac:dyDescent="0.25">
      <c r="A21">
        <f t="shared" si="0"/>
        <v>407040080</v>
      </c>
      <c r="B21" t="s">
        <v>125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 s="1">
        <f t="shared" si="1"/>
        <v>0</v>
      </c>
      <c r="Z21" s="1"/>
      <c r="AA21" s="1"/>
      <c r="AB21" s="1"/>
      <c r="AC21" s="1"/>
      <c r="AD21" s="1"/>
      <c r="AE21" s="1"/>
      <c r="AF21" s="1"/>
    </row>
    <row r="22" spans="1:32" x14ac:dyDescent="0.25">
      <c r="A22">
        <f t="shared" si="0"/>
        <v>407040102</v>
      </c>
      <c r="B22" t="s">
        <v>149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 s="1">
        <f t="shared" si="1"/>
        <v>0</v>
      </c>
      <c r="Z22" s="1"/>
      <c r="AA22" s="1"/>
      <c r="AB22" s="1"/>
      <c r="AC22" s="1"/>
      <c r="AD22" s="1"/>
      <c r="AE22" s="1"/>
      <c r="AF22" s="1"/>
    </row>
    <row r="23" spans="1:32" x14ac:dyDescent="0.25">
      <c r="A23">
        <f t="shared" si="0"/>
        <v>407040129</v>
      </c>
      <c r="B23" t="s">
        <v>115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 s="1">
        <f t="shared" si="1"/>
        <v>0</v>
      </c>
      <c r="Z23" s="1"/>
      <c r="AA23" s="1"/>
      <c r="AB23" s="1"/>
      <c r="AC23" s="1"/>
      <c r="AD23" s="1"/>
      <c r="AE23" s="1"/>
      <c r="AF23" s="1"/>
    </row>
    <row r="24" spans="1:32" x14ac:dyDescent="0.25">
      <c r="A24">
        <f t="shared" si="0"/>
        <v>408010142</v>
      </c>
      <c r="B24" t="s">
        <v>150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 s="1">
        <f t="shared" si="1"/>
        <v>0</v>
      </c>
      <c r="Z24" s="1"/>
      <c r="AA24" s="1"/>
      <c r="AB24" s="1"/>
      <c r="AC24" s="1"/>
      <c r="AD24" s="1"/>
      <c r="AE24" s="1"/>
      <c r="AF24" s="1"/>
    </row>
    <row r="25" spans="1:32" x14ac:dyDescent="0.25">
      <c r="A25">
        <f t="shared" si="0"/>
        <v>408010185</v>
      </c>
      <c r="B25" t="s">
        <v>151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 s="1">
        <f t="shared" si="1"/>
        <v>0</v>
      </c>
      <c r="Z25" s="1"/>
      <c r="AA25" s="1"/>
      <c r="AB25" s="1"/>
      <c r="AC25" s="1"/>
      <c r="AD25" s="1"/>
      <c r="AE25" s="1"/>
      <c r="AF25" s="1"/>
    </row>
    <row r="26" spans="1:32" x14ac:dyDescent="0.25">
      <c r="A26">
        <f t="shared" si="0"/>
        <v>408020415</v>
      </c>
      <c r="B26" t="s">
        <v>152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1099.1099999999999</v>
      </c>
      <c r="O26">
        <v>1099.1099999999999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 s="1">
        <f t="shared" si="1"/>
        <v>2198.2199999999998</v>
      </c>
      <c r="Z26" s="1"/>
      <c r="AA26" s="1"/>
      <c r="AB26" s="1"/>
      <c r="AC26" s="1"/>
      <c r="AD26" s="1"/>
      <c r="AE26" s="1"/>
      <c r="AF26" s="1"/>
    </row>
    <row r="27" spans="1:32" x14ac:dyDescent="0.25">
      <c r="A27">
        <f t="shared" si="0"/>
        <v>408030631</v>
      </c>
      <c r="B27" t="s">
        <v>153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 s="1">
        <f t="shared" si="1"/>
        <v>0</v>
      </c>
      <c r="Z27" s="1"/>
      <c r="AA27" s="1"/>
      <c r="AB27" s="1"/>
      <c r="AC27" s="1"/>
      <c r="AD27" s="1"/>
      <c r="AE27" s="1"/>
      <c r="AF27" s="1"/>
    </row>
    <row r="28" spans="1:32" x14ac:dyDescent="0.25">
      <c r="A28">
        <f t="shared" si="0"/>
        <v>408040092</v>
      </c>
      <c r="B28" t="s">
        <v>154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 s="1">
        <f t="shared" si="1"/>
        <v>0</v>
      </c>
      <c r="Z28" s="1"/>
      <c r="AA28" s="1"/>
      <c r="AB28" s="1"/>
      <c r="AC28" s="1"/>
      <c r="AD28" s="1"/>
      <c r="AE28" s="1"/>
      <c r="AF28" s="1"/>
    </row>
    <row r="29" spans="1:32" x14ac:dyDescent="0.25">
      <c r="A29">
        <f t="shared" si="0"/>
        <v>408050063</v>
      </c>
      <c r="B29" t="s">
        <v>155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 s="1">
        <f t="shared" si="1"/>
        <v>0</v>
      </c>
      <c r="Z29" s="1"/>
      <c r="AA29" s="1"/>
      <c r="AB29" s="1"/>
      <c r="AC29" s="1"/>
      <c r="AD29" s="1"/>
      <c r="AE29" s="1"/>
      <c r="AF29" s="1"/>
    </row>
    <row r="30" spans="1:32" x14ac:dyDescent="0.25">
      <c r="A30">
        <f t="shared" si="0"/>
        <v>408050128</v>
      </c>
      <c r="B30" t="s">
        <v>156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 s="1">
        <f t="shared" si="1"/>
        <v>0</v>
      </c>
      <c r="Z30" s="1"/>
      <c r="AA30" s="1"/>
      <c r="AB30" s="1"/>
      <c r="AC30" s="1"/>
      <c r="AD30" s="1"/>
      <c r="AE30" s="1"/>
      <c r="AF30" s="1"/>
    </row>
    <row r="31" spans="1:32" x14ac:dyDescent="0.25">
      <c r="A31">
        <f t="shared" si="0"/>
        <v>408050136</v>
      </c>
      <c r="B31" t="s">
        <v>157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 s="1">
        <f t="shared" si="1"/>
        <v>0</v>
      </c>
      <c r="Z31" s="1"/>
      <c r="AA31" s="1"/>
      <c r="AB31" s="1"/>
      <c r="AC31" s="1"/>
      <c r="AD31" s="1"/>
      <c r="AE31" s="1"/>
      <c r="AF31" s="1"/>
    </row>
    <row r="32" spans="1:32" x14ac:dyDescent="0.25">
      <c r="A32">
        <f t="shared" si="0"/>
        <v>408050667</v>
      </c>
      <c r="B32" t="s">
        <v>158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 s="1">
        <f t="shared" si="1"/>
        <v>0</v>
      </c>
      <c r="Z32" s="1"/>
      <c r="AA32" s="1"/>
      <c r="AB32" s="1"/>
      <c r="AC32" s="1"/>
      <c r="AD32" s="1"/>
      <c r="AE32" s="1"/>
      <c r="AF32" s="1"/>
    </row>
    <row r="33" spans="1:32" x14ac:dyDescent="0.25">
      <c r="A33">
        <f t="shared" si="0"/>
        <v>408060026</v>
      </c>
      <c r="B33" t="s">
        <v>159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 s="1">
        <f t="shared" si="1"/>
        <v>0</v>
      </c>
      <c r="Z33" s="1"/>
      <c r="AA33" s="1"/>
      <c r="AB33" s="1"/>
      <c r="AC33" s="1"/>
      <c r="AD33" s="1"/>
      <c r="AE33" s="1"/>
      <c r="AF33" s="1"/>
    </row>
    <row r="34" spans="1:32" x14ac:dyDescent="0.25">
      <c r="A34">
        <f t="shared" si="0"/>
        <v>408060034</v>
      </c>
      <c r="B34" t="s">
        <v>160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 s="1">
        <f t="shared" si="1"/>
        <v>0</v>
      </c>
      <c r="Z34" s="1"/>
      <c r="AA34" s="1"/>
      <c r="AB34" s="1"/>
      <c r="AC34" s="1"/>
      <c r="AD34" s="1"/>
      <c r="AE34" s="1"/>
      <c r="AF34" s="1"/>
    </row>
    <row r="35" spans="1:32" x14ac:dyDescent="0.25">
      <c r="A35">
        <f t="shared" si="0"/>
        <v>408060123</v>
      </c>
      <c r="B35" t="s">
        <v>161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 s="1">
        <f t="shared" si="1"/>
        <v>0</v>
      </c>
      <c r="Z35" s="1"/>
      <c r="AA35" s="1"/>
      <c r="AB35" s="1"/>
      <c r="AC35" s="1"/>
      <c r="AD35" s="1"/>
      <c r="AE35" s="1"/>
      <c r="AF35" s="1"/>
    </row>
    <row r="36" spans="1:32" x14ac:dyDescent="0.25">
      <c r="A36">
        <f t="shared" si="0"/>
        <v>408060158</v>
      </c>
      <c r="B36" t="s">
        <v>162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 s="1">
        <f t="shared" si="1"/>
        <v>0</v>
      </c>
      <c r="Z36" s="1"/>
      <c r="AA36" s="1"/>
      <c r="AB36" s="1"/>
      <c r="AC36" s="1"/>
      <c r="AD36" s="1"/>
      <c r="AE36" s="1"/>
      <c r="AF36" s="1"/>
    </row>
    <row r="37" spans="1:32" x14ac:dyDescent="0.25">
      <c r="A37">
        <f t="shared" si="0"/>
        <v>408060352</v>
      </c>
      <c r="B37" t="s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 s="1">
        <f t="shared" si="1"/>
        <v>0</v>
      </c>
      <c r="Z37" s="1"/>
      <c r="AA37" s="1"/>
      <c r="AB37" s="1"/>
      <c r="AC37" s="1"/>
      <c r="AD37" s="1"/>
      <c r="AE37" s="1"/>
      <c r="AF37" s="1"/>
    </row>
    <row r="38" spans="1:32" x14ac:dyDescent="0.25">
      <c r="A38">
        <f t="shared" si="0"/>
        <v>408060360</v>
      </c>
      <c r="B38" t="s">
        <v>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 s="1">
        <f t="shared" si="1"/>
        <v>0</v>
      </c>
      <c r="Z38" s="1"/>
      <c r="AA38" s="1"/>
      <c r="AB38" s="1"/>
      <c r="AC38" s="1"/>
      <c r="AD38" s="1"/>
      <c r="AE38" s="1"/>
      <c r="AF38" s="1"/>
    </row>
    <row r="39" spans="1:32" x14ac:dyDescent="0.25">
      <c r="A39">
        <f t="shared" si="0"/>
        <v>408060379</v>
      </c>
      <c r="B39" t="s">
        <v>3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 s="1">
        <f t="shared" si="1"/>
        <v>0</v>
      </c>
      <c r="Z39" s="1"/>
      <c r="AA39" s="1"/>
      <c r="AB39" s="1"/>
      <c r="AC39" s="1"/>
      <c r="AD39" s="1"/>
      <c r="AE39" s="1"/>
      <c r="AF39" s="1"/>
    </row>
    <row r="40" spans="1:32" x14ac:dyDescent="0.25">
      <c r="A40">
        <f t="shared" si="0"/>
        <v>408060450</v>
      </c>
      <c r="B40" t="s">
        <v>116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 s="1">
        <f t="shared" si="1"/>
        <v>0</v>
      </c>
      <c r="Z40" s="1"/>
      <c r="AA40" s="1"/>
      <c r="AB40" s="1"/>
      <c r="AC40" s="1"/>
      <c r="AD40" s="1"/>
      <c r="AE40" s="1"/>
      <c r="AF40" s="1"/>
    </row>
    <row r="41" spans="1:32" x14ac:dyDescent="0.25">
      <c r="A41">
        <f t="shared" si="0"/>
        <v>408060484</v>
      </c>
      <c r="B41" t="s">
        <v>117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 s="1">
        <f t="shared" si="1"/>
        <v>0</v>
      </c>
      <c r="Z41" s="1"/>
      <c r="AA41" s="1"/>
      <c r="AB41" s="1"/>
      <c r="AC41" s="1"/>
      <c r="AD41" s="1"/>
      <c r="AE41" s="1"/>
      <c r="AF41" s="1"/>
    </row>
    <row r="42" spans="1:32" x14ac:dyDescent="0.25">
      <c r="A42">
        <f t="shared" si="0"/>
        <v>409010065</v>
      </c>
      <c r="B42" t="s">
        <v>163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 s="1">
        <f t="shared" si="1"/>
        <v>0</v>
      </c>
      <c r="Z42" s="1"/>
      <c r="AA42" s="1"/>
      <c r="AB42" s="1"/>
      <c r="AC42" s="1"/>
      <c r="AD42" s="1"/>
      <c r="AE42" s="1"/>
      <c r="AF42" s="1"/>
    </row>
    <row r="43" spans="1:32" x14ac:dyDescent="0.25">
      <c r="A43">
        <f t="shared" si="0"/>
        <v>409010383</v>
      </c>
      <c r="B43" t="s">
        <v>164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 s="1">
        <f t="shared" si="1"/>
        <v>0</v>
      </c>
      <c r="Z43" s="1"/>
      <c r="AA43" s="1"/>
      <c r="AB43" s="1"/>
      <c r="AC43" s="1"/>
      <c r="AD43" s="1"/>
      <c r="AE43" s="1"/>
      <c r="AF43" s="1"/>
    </row>
    <row r="44" spans="1:32" x14ac:dyDescent="0.25">
      <c r="A44">
        <f t="shared" si="0"/>
        <v>409010499</v>
      </c>
      <c r="B44" t="s">
        <v>165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 s="1">
        <f t="shared" si="1"/>
        <v>0</v>
      </c>
      <c r="Z44" s="1"/>
      <c r="AA44" s="1"/>
      <c r="AB44" s="1"/>
      <c r="AC44" s="1"/>
      <c r="AD44" s="1"/>
      <c r="AE44" s="1"/>
      <c r="AF44" s="1"/>
    </row>
    <row r="45" spans="1:32" x14ac:dyDescent="0.25">
      <c r="A45">
        <f t="shared" si="0"/>
        <v>409020176</v>
      </c>
      <c r="B45" t="s">
        <v>166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 s="1">
        <f t="shared" si="1"/>
        <v>0</v>
      </c>
      <c r="Z45" s="1"/>
      <c r="AA45" s="1"/>
      <c r="AB45" s="1"/>
      <c r="AC45" s="1"/>
      <c r="AD45" s="1"/>
      <c r="AE45" s="1"/>
      <c r="AF45" s="1"/>
    </row>
    <row r="46" spans="1:32" x14ac:dyDescent="0.25">
      <c r="A46">
        <f t="shared" si="0"/>
        <v>409030040</v>
      </c>
      <c r="B46" t="s">
        <v>167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 s="1">
        <f t="shared" si="1"/>
        <v>0</v>
      </c>
      <c r="Z46" s="1"/>
      <c r="AA46" s="1"/>
      <c r="AB46" s="1"/>
      <c r="AC46" s="1"/>
      <c r="AD46" s="1"/>
      <c r="AE46" s="1"/>
      <c r="AF46" s="1"/>
    </row>
    <row r="47" spans="1:32" x14ac:dyDescent="0.25">
      <c r="A47">
        <f t="shared" si="0"/>
        <v>409040169</v>
      </c>
      <c r="B47" t="s">
        <v>168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 s="1">
        <f t="shared" si="1"/>
        <v>0</v>
      </c>
      <c r="Z47" s="1"/>
      <c r="AA47" s="1"/>
      <c r="AB47" s="1"/>
      <c r="AC47" s="1"/>
      <c r="AD47" s="1"/>
      <c r="AE47" s="1"/>
      <c r="AF47" s="1"/>
    </row>
    <row r="48" spans="1:32" x14ac:dyDescent="0.25">
      <c r="A48">
        <f t="shared" si="0"/>
        <v>409040240</v>
      </c>
      <c r="B48" t="s">
        <v>169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 s="1">
        <f t="shared" si="1"/>
        <v>0</v>
      </c>
      <c r="Z48" s="1"/>
      <c r="AA48" s="1"/>
      <c r="AB48" s="1"/>
      <c r="AC48" s="1"/>
      <c r="AD48" s="1"/>
      <c r="AE48" s="1"/>
      <c r="AF48" s="1"/>
    </row>
    <row r="49" spans="1:32" x14ac:dyDescent="0.25">
      <c r="A49">
        <f t="shared" si="0"/>
        <v>409050083</v>
      </c>
      <c r="B49" t="s">
        <v>4</v>
      </c>
      <c r="C49">
        <v>657.36</v>
      </c>
      <c r="D49">
        <v>4601.5200000000004</v>
      </c>
      <c r="E49">
        <v>2629.44</v>
      </c>
      <c r="F49">
        <v>0</v>
      </c>
      <c r="G49">
        <v>0</v>
      </c>
      <c r="H49">
        <v>3944.16</v>
      </c>
      <c r="I49">
        <v>0</v>
      </c>
      <c r="J49">
        <v>0</v>
      </c>
      <c r="K49">
        <v>7230.96</v>
      </c>
      <c r="L49">
        <v>0</v>
      </c>
      <c r="M49">
        <v>0</v>
      </c>
      <c r="N49">
        <v>2629.44</v>
      </c>
      <c r="O49">
        <v>0</v>
      </c>
      <c r="P49">
        <v>1972.08</v>
      </c>
      <c r="Q49">
        <v>0</v>
      </c>
      <c r="R49">
        <v>6573.6</v>
      </c>
      <c r="S49">
        <v>19720.8</v>
      </c>
      <c r="T49">
        <v>0</v>
      </c>
      <c r="U49">
        <v>4601.5200000000004</v>
      </c>
      <c r="V49">
        <v>0</v>
      </c>
      <c r="W49">
        <v>1314.72</v>
      </c>
      <c r="X49">
        <v>0</v>
      </c>
      <c r="Y49" s="1">
        <f t="shared" si="1"/>
        <v>55875.600000000006</v>
      </c>
      <c r="Z49" s="1"/>
      <c r="AA49" s="1"/>
      <c r="AB49" s="1"/>
      <c r="AC49" s="1"/>
      <c r="AD49" s="1"/>
      <c r="AE49" s="1"/>
      <c r="AF49" s="1"/>
    </row>
    <row r="50" spans="1:32" x14ac:dyDescent="0.25">
      <c r="A50">
        <f t="shared" si="0"/>
        <v>409060046</v>
      </c>
      <c r="B50" t="s">
        <v>170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 s="1">
        <f t="shared" si="1"/>
        <v>0</v>
      </c>
      <c r="Z50" s="1"/>
      <c r="AA50" s="1"/>
      <c r="AB50" s="1"/>
      <c r="AC50" s="1"/>
      <c r="AD50" s="1"/>
      <c r="AE50" s="1"/>
      <c r="AF50" s="1"/>
    </row>
    <row r="51" spans="1:32" x14ac:dyDescent="0.25">
      <c r="A51">
        <f t="shared" si="0"/>
        <v>409060119</v>
      </c>
      <c r="B51" t="s">
        <v>171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 s="1">
        <f t="shared" si="1"/>
        <v>0</v>
      </c>
      <c r="Z51" s="1"/>
      <c r="AA51" s="1"/>
      <c r="AB51" s="1"/>
      <c r="AC51" s="1"/>
      <c r="AD51" s="1"/>
      <c r="AE51" s="1"/>
      <c r="AF51" s="1"/>
    </row>
    <row r="52" spans="1:32" x14ac:dyDescent="0.25">
      <c r="A52">
        <f t="shared" si="0"/>
        <v>409060135</v>
      </c>
      <c r="B52" t="s">
        <v>118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 s="1">
        <f t="shared" si="1"/>
        <v>0</v>
      </c>
      <c r="Z52" s="1"/>
      <c r="AA52" s="1"/>
      <c r="AB52" s="1"/>
      <c r="AC52" s="1"/>
      <c r="AD52" s="1"/>
      <c r="AE52" s="1"/>
      <c r="AF52" s="1"/>
    </row>
    <row r="53" spans="1:32" x14ac:dyDescent="0.25">
      <c r="A53">
        <f t="shared" si="0"/>
        <v>409070270</v>
      </c>
      <c r="B53" t="s">
        <v>172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 s="1">
        <f t="shared" si="1"/>
        <v>0</v>
      </c>
      <c r="Z53" s="1"/>
      <c r="AA53" s="1"/>
      <c r="AB53" s="1"/>
      <c r="AC53" s="1"/>
      <c r="AD53" s="1"/>
      <c r="AE53" s="1"/>
      <c r="AF53" s="1"/>
    </row>
    <row r="54" spans="1:32" x14ac:dyDescent="0.25">
      <c r="A54">
        <f t="shared" si="0"/>
        <v>412050102</v>
      </c>
      <c r="B54" t="s">
        <v>173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 s="1">
        <f t="shared" si="1"/>
        <v>0</v>
      </c>
      <c r="Z54" s="1"/>
      <c r="AA54" s="1"/>
      <c r="AB54" s="1"/>
      <c r="AC54" s="1"/>
      <c r="AD54" s="1"/>
      <c r="AE54" s="1"/>
      <c r="AF54" s="1"/>
    </row>
    <row r="55" spans="1:32" x14ac:dyDescent="0.25">
      <c r="A55">
        <f t="shared" si="0"/>
        <v>415010012</v>
      </c>
      <c r="B55" t="s">
        <v>5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 s="1">
        <f t="shared" si="1"/>
        <v>0</v>
      </c>
      <c r="Z55" s="1"/>
      <c r="AA55" s="1"/>
      <c r="AB55" s="1"/>
      <c r="AC55" s="1"/>
      <c r="AD55" s="1"/>
      <c r="AE55" s="1"/>
      <c r="AF55" s="1"/>
    </row>
    <row r="56" spans="1:32" x14ac:dyDescent="0.25">
      <c r="A56">
        <f t="shared" si="0"/>
        <v>415020034</v>
      </c>
      <c r="B56" t="s">
        <v>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 s="1">
        <f t="shared" si="1"/>
        <v>0</v>
      </c>
      <c r="Z56" s="1"/>
      <c r="AA56" s="1"/>
      <c r="AB56" s="1"/>
      <c r="AC56" s="1"/>
      <c r="AD56" s="1"/>
      <c r="AE56" s="1"/>
      <c r="AF56" s="1"/>
    </row>
    <row r="57" spans="1:32" x14ac:dyDescent="0.25">
      <c r="A57">
        <f t="shared" si="0"/>
        <v>415020050</v>
      </c>
      <c r="B57" t="s">
        <v>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 s="1">
        <f t="shared" si="1"/>
        <v>0</v>
      </c>
      <c r="Z57" s="1"/>
      <c r="AA57" s="1"/>
      <c r="AB57" s="1"/>
      <c r="AC57" s="1"/>
      <c r="AD57" s="1"/>
      <c r="AE57" s="1"/>
      <c r="AF57" s="1"/>
    </row>
    <row r="58" spans="1:32" x14ac:dyDescent="0.25">
      <c r="A58">
        <f t="shared" si="0"/>
        <v>415020069</v>
      </c>
      <c r="B58" t="s">
        <v>8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 s="1">
        <f t="shared" si="1"/>
        <v>0</v>
      </c>
      <c r="Z58" s="1"/>
      <c r="AA58" s="1"/>
      <c r="AB58" s="1"/>
      <c r="AC58" s="1"/>
      <c r="AD58" s="1"/>
      <c r="AE58" s="1"/>
      <c r="AF58" s="1"/>
    </row>
    <row r="59" spans="1:32" x14ac:dyDescent="0.25">
      <c r="A59">
        <f t="shared" si="0"/>
        <v>415040035</v>
      </c>
      <c r="B59" t="s">
        <v>174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1300</v>
      </c>
      <c r="M59">
        <v>0</v>
      </c>
      <c r="N59">
        <v>0</v>
      </c>
      <c r="O59">
        <v>2600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1300</v>
      </c>
      <c r="W59">
        <v>0</v>
      </c>
      <c r="X59">
        <v>0</v>
      </c>
      <c r="Y59" s="1">
        <f t="shared" si="1"/>
        <v>5200</v>
      </c>
      <c r="Z59" s="1"/>
      <c r="AA59" s="1"/>
      <c r="AB59" s="1"/>
      <c r="AC59" s="1"/>
      <c r="AD59" s="1"/>
      <c r="AE59" s="1"/>
      <c r="AF59" s="1"/>
    </row>
    <row r="60" spans="1:32" x14ac:dyDescent="0.25">
      <c r="A60">
        <f t="shared" si="0"/>
        <v>416010016</v>
      </c>
      <c r="B60" t="s">
        <v>126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 s="1">
        <f t="shared" si="1"/>
        <v>0</v>
      </c>
      <c r="Z60" s="1"/>
      <c r="AA60" s="1"/>
      <c r="AB60" s="1"/>
      <c r="AC60" s="1"/>
      <c r="AD60" s="1"/>
      <c r="AE60" s="1"/>
      <c r="AF60" s="1"/>
    </row>
    <row r="61" spans="1:32" x14ac:dyDescent="0.25">
      <c r="A61">
        <f t="shared" si="0"/>
        <v>416010075</v>
      </c>
      <c r="B61" t="s">
        <v>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 s="1">
        <f t="shared" si="1"/>
        <v>0</v>
      </c>
      <c r="Z61" s="1"/>
      <c r="AA61" s="1"/>
      <c r="AB61" s="1"/>
      <c r="AC61" s="1"/>
      <c r="AD61" s="1"/>
      <c r="AE61" s="1"/>
      <c r="AF61" s="1"/>
    </row>
    <row r="62" spans="1:32" x14ac:dyDescent="0.25">
      <c r="A62">
        <f t="shared" si="0"/>
        <v>416010113</v>
      </c>
      <c r="B62" t="s">
        <v>175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 s="1">
        <f t="shared" si="1"/>
        <v>0</v>
      </c>
      <c r="Z62" s="1"/>
      <c r="AA62" s="1"/>
      <c r="AB62" s="1"/>
      <c r="AC62" s="1"/>
      <c r="AD62" s="1"/>
      <c r="AE62" s="1"/>
      <c r="AF62" s="1"/>
    </row>
    <row r="63" spans="1:32" x14ac:dyDescent="0.25">
      <c r="A63">
        <f t="shared" si="0"/>
        <v>416010121</v>
      </c>
      <c r="B63" t="s">
        <v>127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 s="1">
        <f t="shared" si="1"/>
        <v>0</v>
      </c>
      <c r="Z63" s="1"/>
      <c r="AA63" s="1"/>
      <c r="AB63" s="1"/>
      <c r="AC63" s="1"/>
      <c r="AD63" s="1"/>
      <c r="AE63" s="1"/>
      <c r="AF63" s="1"/>
    </row>
    <row r="64" spans="1:32" x14ac:dyDescent="0.25">
      <c r="A64">
        <f t="shared" si="0"/>
        <v>416010130</v>
      </c>
      <c r="B64" t="s">
        <v>119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 s="1">
        <f t="shared" si="1"/>
        <v>0</v>
      </c>
      <c r="Z64" s="1"/>
      <c r="AA64" s="1"/>
      <c r="AB64" s="1"/>
      <c r="AC64" s="1"/>
      <c r="AD64" s="1"/>
      <c r="AE64" s="1"/>
      <c r="AF64" s="1"/>
    </row>
    <row r="65" spans="1:32" x14ac:dyDescent="0.25">
      <c r="A65">
        <f t="shared" si="0"/>
        <v>416010172</v>
      </c>
      <c r="B65" t="s">
        <v>176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 s="1">
        <f t="shared" si="1"/>
        <v>0</v>
      </c>
      <c r="Z65" s="1"/>
      <c r="AA65" s="1"/>
      <c r="AB65" s="1"/>
      <c r="AC65" s="1"/>
      <c r="AD65" s="1"/>
      <c r="AE65" s="1"/>
      <c r="AF65" s="1"/>
    </row>
    <row r="66" spans="1:32" x14ac:dyDescent="0.25">
      <c r="A66">
        <f t="shared" si="0"/>
        <v>416010210</v>
      </c>
      <c r="B66" t="s">
        <v>10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 s="1">
        <f t="shared" si="1"/>
        <v>0</v>
      </c>
      <c r="Z66" s="1"/>
      <c r="AA66" s="1"/>
      <c r="AB66" s="1"/>
      <c r="AC66" s="1"/>
      <c r="AD66" s="1"/>
      <c r="AE66" s="1"/>
      <c r="AF66" s="1"/>
    </row>
    <row r="67" spans="1:32" x14ac:dyDescent="0.25">
      <c r="A67">
        <f t="shared" ref="A67:A85" si="2">LEFT(B67,10)*1</f>
        <v>416020194</v>
      </c>
      <c r="B67" t="s">
        <v>177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 s="1">
        <f t="shared" ref="Y67:Y86" si="3">SUM(C67:X67)</f>
        <v>0</v>
      </c>
      <c r="Z67" s="1"/>
      <c r="AA67" s="1"/>
      <c r="AB67" s="1"/>
      <c r="AC67" s="1"/>
      <c r="AD67" s="1"/>
      <c r="AE67" s="1"/>
      <c r="AF67" s="1"/>
    </row>
    <row r="68" spans="1:32" x14ac:dyDescent="0.25">
      <c r="A68">
        <f t="shared" si="2"/>
        <v>416020208</v>
      </c>
      <c r="B68" t="s">
        <v>178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 s="1">
        <f t="shared" si="3"/>
        <v>0</v>
      </c>
      <c r="Z68" s="1"/>
      <c r="AA68" s="1"/>
      <c r="AB68" s="1"/>
      <c r="AC68" s="1"/>
      <c r="AD68" s="1"/>
      <c r="AE68" s="1"/>
      <c r="AF68" s="1"/>
    </row>
    <row r="69" spans="1:32" x14ac:dyDescent="0.25">
      <c r="A69">
        <f t="shared" si="2"/>
        <v>416020216</v>
      </c>
      <c r="B69" t="s">
        <v>11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 s="1">
        <f t="shared" si="3"/>
        <v>0</v>
      </c>
      <c r="Z69" s="1"/>
      <c r="AA69" s="1"/>
      <c r="AB69" s="1"/>
      <c r="AC69" s="1"/>
      <c r="AD69" s="1"/>
      <c r="AE69" s="1"/>
      <c r="AF69" s="1"/>
    </row>
    <row r="70" spans="1:32" x14ac:dyDescent="0.25">
      <c r="A70">
        <f t="shared" si="2"/>
        <v>416020224</v>
      </c>
      <c r="B70" t="s">
        <v>179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 s="1">
        <f t="shared" si="3"/>
        <v>0</v>
      </c>
      <c r="Z70" s="1"/>
      <c r="AA70" s="1"/>
      <c r="AB70" s="1"/>
      <c r="AC70" s="1"/>
      <c r="AD70" s="1"/>
      <c r="AE70" s="1"/>
      <c r="AF70" s="1"/>
    </row>
    <row r="71" spans="1:32" x14ac:dyDescent="0.25">
      <c r="A71">
        <f t="shared" si="2"/>
        <v>416030254</v>
      </c>
      <c r="B71" t="s">
        <v>180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 s="1">
        <f t="shared" si="3"/>
        <v>0</v>
      </c>
      <c r="Z71" s="1"/>
      <c r="AA71" s="1"/>
      <c r="AB71" s="1"/>
      <c r="AC71" s="1"/>
      <c r="AD71" s="1"/>
      <c r="AE71" s="1"/>
      <c r="AF71" s="1"/>
    </row>
    <row r="72" spans="1:32" x14ac:dyDescent="0.25">
      <c r="A72">
        <f t="shared" si="2"/>
        <v>416040144</v>
      </c>
      <c r="B72" t="s">
        <v>181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 s="1">
        <f t="shared" si="3"/>
        <v>0</v>
      </c>
      <c r="Z72" s="1"/>
      <c r="AA72" s="1"/>
      <c r="AB72" s="1"/>
      <c r="AC72" s="1"/>
      <c r="AD72" s="1"/>
      <c r="AE72" s="1"/>
      <c r="AF72" s="1"/>
    </row>
    <row r="73" spans="1:32" x14ac:dyDescent="0.25">
      <c r="A73">
        <f t="shared" si="2"/>
        <v>416040195</v>
      </c>
      <c r="B73" t="s">
        <v>12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 s="1">
        <f t="shared" si="3"/>
        <v>0</v>
      </c>
      <c r="Z73" s="1"/>
      <c r="AA73" s="1"/>
      <c r="AB73" s="1"/>
      <c r="AC73" s="1"/>
      <c r="AD73" s="1"/>
      <c r="AE73" s="1"/>
      <c r="AF73" s="1"/>
    </row>
    <row r="74" spans="1:32" x14ac:dyDescent="0.25">
      <c r="A74">
        <f t="shared" si="2"/>
        <v>416040276</v>
      </c>
      <c r="B74" t="s">
        <v>182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 s="1">
        <f t="shared" si="3"/>
        <v>0</v>
      </c>
      <c r="Z74" s="1"/>
      <c r="AA74" s="1"/>
      <c r="AB74" s="1"/>
      <c r="AC74" s="1"/>
      <c r="AD74" s="1"/>
      <c r="AE74" s="1"/>
      <c r="AF74" s="1"/>
    </row>
    <row r="75" spans="1:32" x14ac:dyDescent="0.25">
      <c r="A75">
        <f t="shared" si="2"/>
        <v>416050026</v>
      </c>
      <c r="B75" t="s">
        <v>183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 s="1">
        <f t="shared" si="3"/>
        <v>0</v>
      </c>
      <c r="Z75" s="1"/>
      <c r="AA75" s="1"/>
      <c r="AB75" s="1"/>
      <c r="AC75" s="1"/>
      <c r="AD75" s="1"/>
      <c r="AE75" s="1"/>
      <c r="AF75" s="1"/>
    </row>
    <row r="76" spans="1:32" x14ac:dyDescent="0.25">
      <c r="A76">
        <f t="shared" si="2"/>
        <v>416060013</v>
      </c>
      <c r="B76" t="s">
        <v>184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 s="1">
        <f t="shared" si="3"/>
        <v>0</v>
      </c>
      <c r="Z76" s="1"/>
      <c r="AA76" s="1"/>
      <c r="AB76" s="1"/>
      <c r="AC76" s="1"/>
      <c r="AD76" s="1"/>
      <c r="AE76" s="1"/>
      <c r="AF76" s="1"/>
    </row>
    <row r="77" spans="1:32" x14ac:dyDescent="0.25">
      <c r="A77">
        <f t="shared" si="2"/>
        <v>416060021</v>
      </c>
      <c r="B77" t="s">
        <v>185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 s="1">
        <f t="shared" si="3"/>
        <v>0</v>
      </c>
      <c r="Z77" s="1"/>
      <c r="AA77" s="1"/>
      <c r="AB77" s="1"/>
      <c r="AC77" s="1"/>
      <c r="AD77" s="1"/>
      <c r="AE77" s="1"/>
      <c r="AF77" s="1"/>
    </row>
    <row r="78" spans="1:32" x14ac:dyDescent="0.25">
      <c r="A78">
        <f t="shared" si="2"/>
        <v>416060064</v>
      </c>
      <c r="B78" t="s">
        <v>186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 s="1">
        <f t="shared" si="3"/>
        <v>0</v>
      </c>
      <c r="Z78" s="1"/>
      <c r="AA78" s="1"/>
      <c r="AB78" s="1"/>
      <c r="AC78" s="1"/>
      <c r="AD78" s="1"/>
      <c r="AE78" s="1"/>
      <c r="AF78" s="1"/>
    </row>
    <row r="79" spans="1:32" x14ac:dyDescent="0.25">
      <c r="A79">
        <f t="shared" si="2"/>
        <v>416080014</v>
      </c>
      <c r="B79" t="s">
        <v>13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 s="1">
        <f t="shared" si="3"/>
        <v>0</v>
      </c>
      <c r="Z79" s="1"/>
      <c r="AA79" s="1"/>
      <c r="AB79" s="1"/>
      <c r="AC79" s="1"/>
      <c r="AD79" s="1"/>
      <c r="AE79" s="1"/>
      <c r="AF79" s="1"/>
    </row>
    <row r="80" spans="1:32" x14ac:dyDescent="0.25">
      <c r="A80">
        <f t="shared" si="2"/>
        <v>416080030</v>
      </c>
      <c r="B80" t="s">
        <v>187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 s="1">
        <f t="shared" si="3"/>
        <v>0</v>
      </c>
      <c r="Z80" s="1"/>
      <c r="AA80" s="1"/>
      <c r="AB80" s="1"/>
      <c r="AC80" s="1"/>
      <c r="AD80" s="1"/>
      <c r="AE80" s="1"/>
      <c r="AF80" s="1"/>
    </row>
    <row r="81" spans="1:32" x14ac:dyDescent="0.25">
      <c r="A81">
        <f t="shared" si="2"/>
        <v>416080081</v>
      </c>
      <c r="B81" t="s">
        <v>188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 s="1">
        <f t="shared" si="3"/>
        <v>0</v>
      </c>
      <c r="Z81" s="1"/>
      <c r="AA81" s="1"/>
      <c r="AB81" s="1"/>
      <c r="AC81" s="1"/>
      <c r="AD81" s="1"/>
      <c r="AE81" s="1"/>
      <c r="AF81" s="1"/>
    </row>
    <row r="82" spans="1:32" x14ac:dyDescent="0.25">
      <c r="A82">
        <f t="shared" si="2"/>
        <v>416080120</v>
      </c>
      <c r="B82" t="s">
        <v>189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 s="1">
        <f t="shared" si="3"/>
        <v>0</v>
      </c>
      <c r="Z82" s="1"/>
      <c r="AA82" s="1"/>
      <c r="AB82" s="1"/>
      <c r="AC82" s="1"/>
      <c r="AD82" s="1"/>
      <c r="AE82" s="1"/>
      <c r="AF82" s="1"/>
    </row>
    <row r="83" spans="1:32" x14ac:dyDescent="0.25">
      <c r="A83">
        <f t="shared" si="2"/>
        <v>416090010</v>
      </c>
      <c r="B83" t="s">
        <v>190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 s="1">
        <f t="shared" si="3"/>
        <v>0</v>
      </c>
      <c r="Z83" s="1"/>
      <c r="AA83" s="1"/>
      <c r="AB83" s="1"/>
      <c r="AC83" s="1"/>
      <c r="AD83" s="1"/>
      <c r="AE83" s="1"/>
      <c r="AF83" s="1"/>
    </row>
    <row r="84" spans="1:32" x14ac:dyDescent="0.25">
      <c r="A84">
        <f t="shared" si="2"/>
        <v>416110070</v>
      </c>
      <c r="B84" t="s">
        <v>191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 s="1">
        <f t="shared" si="3"/>
        <v>0</v>
      </c>
      <c r="Z84" s="1"/>
      <c r="AA84" s="1"/>
      <c r="AB84" s="1"/>
      <c r="AC84" s="1"/>
      <c r="AD84" s="1"/>
      <c r="AE84" s="1"/>
      <c r="AF84" s="1"/>
    </row>
    <row r="85" spans="1:32" x14ac:dyDescent="0.25">
      <c r="A85">
        <f t="shared" si="2"/>
        <v>416120024</v>
      </c>
      <c r="B85" t="s">
        <v>192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 s="1">
        <f t="shared" si="3"/>
        <v>0</v>
      </c>
      <c r="Z85" s="1"/>
      <c r="AA85" s="1"/>
      <c r="AB85" s="1"/>
      <c r="AC85" s="1"/>
      <c r="AD85" s="1"/>
      <c r="AE85" s="1"/>
      <c r="AF85" s="1"/>
    </row>
    <row r="86" spans="1:32" x14ac:dyDescent="0.25">
      <c r="B86" t="s">
        <v>14</v>
      </c>
      <c r="C86">
        <f>SUM(C2:C85)</f>
        <v>657.36</v>
      </c>
      <c r="D86">
        <f t="shared" ref="D86:Y86" si="4">SUM(D2:D85)</f>
        <v>4601.5200000000004</v>
      </c>
      <c r="E86">
        <f t="shared" si="4"/>
        <v>2629.44</v>
      </c>
      <c r="F86">
        <f t="shared" si="4"/>
        <v>309.73</v>
      </c>
      <c r="G86">
        <f t="shared" si="4"/>
        <v>0</v>
      </c>
      <c r="H86">
        <f t="shared" si="4"/>
        <v>3944.16</v>
      </c>
      <c r="I86">
        <f t="shared" si="4"/>
        <v>0</v>
      </c>
      <c r="J86">
        <f t="shared" si="4"/>
        <v>0</v>
      </c>
      <c r="K86">
        <f t="shared" si="4"/>
        <v>7230.96</v>
      </c>
      <c r="L86">
        <f t="shared" si="4"/>
        <v>1300</v>
      </c>
      <c r="M86">
        <f t="shared" si="4"/>
        <v>0</v>
      </c>
      <c r="N86">
        <f t="shared" si="4"/>
        <v>3728.55</v>
      </c>
      <c r="O86">
        <f t="shared" si="4"/>
        <v>3699.1099999999997</v>
      </c>
      <c r="P86">
        <f t="shared" si="4"/>
        <v>1972.08</v>
      </c>
      <c r="Q86">
        <f t="shared" si="4"/>
        <v>0</v>
      </c>
      <c r="R86">
        <f t="shared" si="4"/>
        <v>6573.6</v>
      </c>
      <c r="S86">
        <f t="shared" si="4"/>
        <v>19720.8</v>
      </c>
      <c r="T86">
        <f t="shared" si="4"/>
        <v>0</v>
      </c>
      <c r="U86">
        <f t="shared" si="4"/>
        <v>4601.5200000000004</v>
      </c>
      <c r="V86">
        <f t="shared" si="4"/>
        <v>1300</v>
      </c>
      <c r="W86">
        <f t="shared" si="4"/>
        <v>1314.72</v>
      </c>
      <c r="X86">
        <f t="shared" si="4"/>
        <v>0</v>
      </c>
      <c r="Y86" s="1">
        <f t="shared" si="4"/>
        <v>63583.55</v>
      </c>
      <c r="Z86" s="1"/>
      <c r="AA86" s="1"/>
      <c r="AB86" s="1"/>
      <c r="AC86" s="1"/>
      <c r="AD86" s="1"/>
      <c r="AE86" s="1"/>
      <c r="AF86" s="1"/>
    </row>
    <row r="87" spans="1:32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A57E-EE57-4670-B366-42935F56DC34}">
  <dimension ref="A1:X86"/>
  <sheetViews>
    <sheetView tabSelected="1" topLeftCell="A53" workbookViewId="0">
      <selection activeCell="X86" sqref="X86"/>
    </sheetView>
  </sheetViews>
  <sheetFormatPr defaultRowHeight="15" x14ac:dyDescent="0.25"/>
  <cols>
    <col min="1" max="1" width="10.85546875" customWidth="1"/>
    <col min="24" max="24" width="14.28515625" bestFit="1" customWidth="1"/>
  </cols>
  <sheetData>
    <row r="1" spans="1:24" x14ac:dyDescent="0.25">
      <c r="A1" t="s">
        <v>129</v>
      </c>
      <c r="B1" t="s">
        <v>15</v>
      </c>
      <c r="C1" t="s">
        <v>120</v>
      </c>
      <c r="D1" t="s">
        <v>128</v>
      </c>
      <c r="E1" t="s">
        <v>121</v>
      </c>
      <c r="F1" t="s">
        <v>122</v>
      </c>
      <c r="G1" t="s">
        <v>16</v>
      </c>
      <c r="H1" t="s">
        <v>17</v>
      </c>
      <c r="I1" t="s">
        <v>18</v>
      </c>
      <c r="J1" t="s">
        <v>19</v>
      </c>
      <c r="K1" t="s">
        <v>130</v>
      </c>
      <c r="L1" t="s">
        <v>20</v>
      </c>
      <c r="M1" t="s">
        <v>123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124</v>
      </c>
      <c r="W1" t="s">
        <v>131</v>
      </c>
      <c r="X1" t="s">
        <v>14</v>
      </c>
    </row>
    <row r="2" spans="1:24" x14ac:dyDescent="0.25">
      <c r="A2" t="s">
        <v>132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1189.24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 s="1">
        <f>SUM(B2:W2)</f>
        <v>1189.24</v>
      </c>
    </row>
    <row r="3" spans="1:24" x14ac:dyDescent="0.25">
      <c r="A3" t="s">
        <v>133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1274.9000000000001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 s="1">
        <f t="shared" ref="X3:X66" si="0">SUM(B3:W3)</f>
        <v>1274.9000000000001</v>
      </c>
    </row>
    <row r="4" spans="1:24" x14ac:dyDescent="0.25">
      <c r="A4" t="s">
        <v>134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1797.49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 s="1">
        <f t="shared" si="0"/>
        <v>1797.49</v>
      </c>
    </row>
    <row r="5" spans="1:24" x14ac:dyDescent="0.25">
      <c r="A5" t="s">
        <v>135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560.5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 s="1">
        <f t="shared" si="0"/>
        <v>560.5</v>
      </c>
    </row>
    <row r="6" spans="1:24" x14ac:dyDescent="0.25">
      <c r="A6" t="s">
        <v>136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659.03</v>
      </c>
      <c r="J6">
        <f>Financeiro!J6+Complemento!K6</f>
        <v>0</v>
      </c>
      <c r="K6">
        <f>Financeiro!K6+Complemento!L6</f>
        <v>0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 s="1">
        <f t="shared" si="0"/>
        <v>659.03</v>
      </c>
    </row>
    <row r="7" spans="1:24" x14ac:dyDescent="0.25">
      <c r="A7" t="s">
        <v>137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627.33000000000004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 s="1">
        <f t="shared" si="0"/>
        <v>627.33000000000004</v>
      </c>
    </row>
    <row r="8" spans="1:24" x14ac:dyDescent="0.25">
      <c r="A8" t="s">
        <v>138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1434.78</v>
      </c>
      <c r="J8">
        <f>Financeiro!J8+Complemento!K8</f>
        <v>0</v>
      </c>
      <c r="K8">
        <f>Financeiro!K8+Complemento!L8</f>
        <v>0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0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 s="1">
        <f t="shared" si="0"/>
        <v>1434.78</v>
      </c>
    </row>
    <row r="9" spans="1:24" x14ac:dyDescent="0.25">
      <c r="A9" t="s">
        <v>139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14105.52</v>
      </c>
      <c r="X9" s="1">
        <f t="shared" si="0"/>
        <v>14105.52</v>
      </c>
    </row>
    <row r="10" spans="1:24" x14ac:dyDescent="0.25">
      <c r="A10" t="s">
        <v>140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794.89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 s="1">
        <f t="shared" si="0"/>
        <v>794.89</v>
      </c>
    </row>
    <row r="11" spans="1:24" x14ac:dyDescent="0.25">
      <c r="A11" t="s">
        <v>141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6575.72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0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 s="1">
        <f t="shared" si="0"/>
        <v>6575.72</v>
      </c>
    </row>
    <row r="12" spans="1:24" x14ac:dyDescent="0.25">
      <c r="A12" t="s">
        <v>142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7327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857.28</v>
      </c>
      <c r="Q12">
        <f>Financeiro!Q12+Complemento!R12</f>
        <v>565.24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 s="1">
        <f t="shared" si="0"/>
        <v>8749.52</v>
      </c>
    </row>
    <row r="13" spans="1:24" x14ac:dyDescent="0.25">
      <c r="A13" t="s">
        <v>143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580.89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 s="1">
        <f t="shared" si="0"/>
        <v>580.89</v>
      </c>
    </row>
    <row r="14" spans="1:24" x14ac:dyDescent="0.25">
      <c r="A14" t="s">
        <v>144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14685.02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 s="1">
        <f t="shared" si="0"/>
        <v>14685.02</v>
      </c>
    </row>
    <row r="15" spans="1:24" x14ac:dyDescent="0.25">
      <c r="A15" t="s">
        <v>145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5841.63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 s="1">
        <f t="shared" si="0"/>
        <v>5841.63</v>
      </c>
    </row>
    <row r="16" spans="1:24" x14ac:dyDescent="0.25">
      <c r="A16" t="s">
        <v>146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11143.45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 s="1">
        <f t="shared" si="0"/>
        <v>11143.45</v>
      </c>
    </row>
    <row r="17" spans="1:24" x14ac:dyDescent="0.25">
      <c r="A17" t="s">
        <v>147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4420.6499999999996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 s="1">
        <f t="shared" si="0"/>
        <v>4420.6499999999996</v>
      </c>
    </row>
    <row r="18" spans="1:24" x14ac:dyDescent="0.25">
      <c r="A18" t="s">
        <v>114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687.76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 s="1">
        <f t="shared" si="0"/>
        <v>687.76</v>
      </c>
    </row>
    <row r="19" spans="1:24" x14ac:dyDescent="0.25">
      <c r="A19" t="s">
        <v>148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2847.01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 s="1">
        <f t="shared" si="0"/>
        <v>2847.01</v>
      </c>
    </row>
    <row r="20" spans="1:24" x14ac:dyDescent="0.25">
      <c r="A20" t="s">
        <v>0</v>
      </c>
      <c r="B20">
        <f>Financeiro!B20+Complemento!C20</f>
        <v>0</v>
      </c>
      <c r="C20">
        <f>Financeiro!C20+Complemento!D20</f>
        <v>0</v>
      </c>
      <c r="D20">
        <f>Financeiro!D20+Complemento!E20</f>
        <v>0</v>
      </c>
      <c r="E20">
        <f>Financeiro!E20+Complemento!F20</f>
        <v>0</v>
      </c>
      <c r="F20">
        <f>Financeiro!F20+Complemento!G20</f>
        <v>0</v>
      </c>
      <c r="G20">
        <f>Financeiro!G20+Complemento!H20</f>
        <v>0</v>
      </c>
      <c r="H20">
        <f>Financeiro!H20+Complemento!I20</f>
        <v>0</v>
      </c>
      <c r="I20">
        <f>Financeiro!I20+Complemento!J20</f>
        <v>0</v>
      </c>
      <c r="J20">
        <f>Financeiro!J20+Complemento!K20</f>
        <v>992.45</v>
      </c>
      <c r="K20">
        <f>Financeiro!K20+Complemento!L20</f>
        <v>0</v>
      </c>
      <c r="L20">
        <f>Financeiro!L20+Complemento!M20</f>
        <v>0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0</v>
      </c>
      <c r="Q20">
        <f>Financeiro!Q20+Complemento!R20</f>
        <v>0</v>
      </c>
      <c r="R20">
        <f>Financeiro!R20+Complemento!S20</f>
        <v>0</v>
      </c>
      <c r="S20">
        <f>Financeiro!S20+Complemento!T20</f>
        <v>0</v>
      </c>
      <c r="T20">
        <f>Financeiro!T20+Complemento!U20</f>
        <v>0</v>
      </c>
      <c r="U20">
        <f>Financeiro!U20+Complemento!V20</f>
        <v>0</v>
      </c>
      <c r="V20">
        <f>Financeiro!V20+Complemento!W20</f>
        <v>0</v>
      </c>
      <c r="W20">
        <f>Financeiro!W20+Complemento!X20</f>
        <v>0</v>
      </c>
      <c r="X20" s="1">
        <f t="shared" si="0"/>
        <v>992.45</v>
      </c>
    </row>
    <row r="21" spans="1:24" x14ac:dyDescent="0.25">
      <c r="A21" t="s">
        <v>125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1079.8399999999999</v>
      </c>
      <c r="K21">
        <f>Financeiro!K21+Complemento!L21</f>
        <v>0</v>
      </c>
      <c r="L21">
        <f>Financeiro!L21+Complemento!M21</f>
        <v>0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 s="1">
        <f t="shared" si="0"/>
        <v>1079.8399999999999</v>
      </c>
    </row>
    <row r="22" spans="1:24" x14ac:dyDescent="0.25">
      <c r="A22" t="s">
        <v>149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3699.85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 s="1">
        <f t="shared" si="0"/>
        <v>3699.85</v>
      </c>
    </row>
    <row r="23" spans="1:24" x14ac:dyDescent="0.25">
      <c r="A23" t="s">
        <v>115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536.99</v>
      </c>
      <c r="K23">
        <f>Financeiro!K23+Complemento!L23</f>
        <v>0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0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 s="1">
        <f t="shared" si="0"/>
        <v>536.99</v>
      </c>
    </row>
    <row r="24" spans="1:24" x14ac:dyDescent="0.25">
      <c r="A24" t="s">
        <v>150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423.51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 s="1">
        <f t="shared" si="0"/>
        <v>423.51</v>
      </c>
    </row>
    <row r="25" spans="1:24" x14ac:dyDescent="0.25">
      <c r="A25" t="s">
        <v>151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441.41</v>
      </c>
      <c r="J25">
        <f>Financeiro!J25+Complemento!K25</f>
        <v>0</v>
      </c>
      <c r="K25">
        <f>Financeiro!K25+Complemento!L25</f>
        <v>0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1206.32</v>
      </c>
      <c r="V25">
        <f>Financeiro!V25+Complemento!W25</f>
        <v>0</v>
      </c>
      <c r="W25">
        <f>Financeiro!W25+Complemento!X25</f>
        <v>0</v>
      </c>
      <c r="X25" s="1">
        <f t="shared" si="0"/>
        <v>1647.73</v>
      </c>
    </row>
    <row r="26" spans="1:24" x14ac:dyDescent="0.25">
      <c r="A26" t="s">
        <v>152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0</v>
      </c>
      <c r="M26">
        <f>Financeiro!M26+Complemento!N26</f>
        <v>1523.8799999999999</v>
      </c>
      <c r="N26">
        <f>Financeiro!N26+Complemento!O26</f>
        <v>1773.37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0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 s="1">
        <f t="shared" si="0"/>
        <v>3297.25</v>
      </c>
    </row>
    <row r="27" spans="1:24" x14ac:dyDescent="0.25">
      <c r="A27" t="s">
        <v>153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0</v>
      </c>
      <c r="L27">
        <f>Financeiro!L27+Complemento!M27</f>
        <v>0</v>
      </c>
      <c r="M27">
        <f>Financeiro!M27+Complemento!N27</f>
        <v>0</v>
      </c>
      <c r="N27">
        <f>Financeiro!N27+Complemento!O27</f>
        <v>6196.03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 s="1">
        <f t="shared" si="0"/>
        <v>6196.03</v>
      </c>
    </row>
    <row r="28" spans="1:24" x14ac:dyDescent="0.25">
      <c r="A28" t="s">
        <v>154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0</v>
      </c>
      <c r="L28">
        <f>Financeiro!L28+Complemento!M28</f>
        <v>0</v>
      </c>
      <c r="M28">
        <f>Financeiro!M28+Complemento!N28</f>
        <v>0</v>
      </c>
      <c r="N28">
        <f>Financeiro!N28+Complemento!O28</f>
        <v>6255.56</v>
      </c>
      <c r="O28">
        <f>Financeiro!O28+Complemento!P28</f>
        <v>0</v>
      </c>
      <c r="P28">
        <f>Financeiro!P28+Complemento!Q28</f>
        <v>0</v>
      </c>
      <c r="Q28">
        <f>Financeiro!Q28+Complemento!R28</f>
        <v>5110.6899999999996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 s="1">
        <f t="shared" si="0"/>
        <v>11366.25</v>
      </c>
    </row>
    <row r="29" spans="1:24" x14ac:dyDescent="0.25">
      <c r="A29" t="s">
        <v>155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0</v>
      </c>
      <c r="L29">
        <f>Financeiro!L29+Complemento!M29</f>
        <v>0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10782.82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 s="1">
        <f t="shared" si="0"/>
        <v>10782.82</v>
      </c>
    </row>
    <row r="30" spans="1:24" x14ac:dyDescent="0.25">
      <c r="A30" t="s">
        <v>156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0</v>
      </c>
      <c r="M30">
        <f>Financeiro!M30+Complemento!N30</f>
        <v>0</v>
      </c>
      <c r="N30">
        <f>Financeiro!N30+Complemento!O30</f>
        <v>292.17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0</v>
      </c>
      <c r="W30">
        <f>Financeiro!W30+Complemento!X30</f>
        <v>0</v>
      </c>
      <c r="X30" s="1">
        <f t="shared" si="0"/>
        <v>292.17</v>
      </c>
    </row>
    <row r="31" spans="1:24" x14ac:dyDescent="0.25">
      <c r="A31" t="s">
        <v>157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1602.18</v>
      </c>
      <c r="V31">
        <f>Financeiro!V31+Complemento!W31</f>
        <v>0</v>
      </c>
      <c r="W31">
        <f>Financeiro!W31+Complemento!X31</f>
        <v>0</v>
      </c>
      <c r="X31" s="1">
        <f t="shared" si="0"/>
        <v>1602.18</v>
      </c>
    </row>
    <row r="32" spans="1:24" x14ac:dyDescent="0.25">
      <c r="A32" t="s">
        <v>158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0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510.86</v>
      </c>
      <c r="V32">
        <f>Financeiro!V32+Complemento!W32</f>
        <v>0</v>
      </c>
      <c r="W32">
        <f>Financeiro!W32+Complemento!X32</f>
        <v>0</v>
      </c>
      <c r="X32" s="1">
        <f t="shared" si="0"/>
        <v>510.86</v>
      </c>
    </row>
    <row r="33" spans="1:24" x14ac:dyDescent="0.25">
      <c r="A33" t="s">
        <v>159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0</v>
      </c>
      <c r="M33">
        <f>Financeiro!M33+Complemento!N33</f>
        <v>0</v>
      </c>
      <c r="N33">
        <f>Financeiro!N33+Complemento!O33</f>
        <v>258.26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 s="1">
        <f t="shared" si="0"/>
        <v>258.26</v>
      </c>
    </row>
    <row r="34" spans="1:24" x14ac:dyDescent="0.25">
      <c r="A34" t="s">
        <v>160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2178.2199999999998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 s="1">
        <f t="shared" si="0"/>
        <v>2178.2199999999998</v>
      </c>
    </row>
    <row r="35" spans="1:24" x14ac:dyDescent="0.25">
      <c r="A35" t="s">
        <v>161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0</v>
      </c>
      <c r="T35">
        <f>Financeiro!T35+Complemento!U35</f>
        <v>0</v>
      </c>
      <c r="U35">
        <f>Financeiro!U35+Complemento!V35</f>
        <v>333.06</v>
      </c>
      <c r="V35">
        <f>Financeiro!V35+Complemento!W35</f>
        <v>0</v>
      </c>
      <c r="W35">
        <f>Financeiro!W35+Complemento!X35</f>
        <v>0</v>
      </c>
      <c r="X35" s="1">
        <f t="shared" si="0"/>
        <v>333.06</v>
      </c>
    </row>
    <row r="36" spans="1:24" x14ac:dyDescent="0.25">
      <c r="A36" t="s">
        <v>162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122.01</v>
      </c>
      <c r="V36">
        <f>Financeiro!V36+Complemento!W36</f>
        <v>0</v>
      </c>
      <c r="W36">
        <f>Financeiro!W36+Complemento!X36</f>
        <v>0</v>
      </c>
      <c r="X36" s="1">
        <f t="shared" si="0"/>
        <v>122.01</v>
      </c>
    </row>
    <row r="37" spans="1:24" x14ac:dyDescent="0.25">
      <c r="A37" t="s">
        <v>1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625.69000000000005</v>
      </c>
      <c r="V37">
        <f>Financeiro!V37+Complemento!W37</f>
        <v>0</v>
      </c>
      <c r="W37">
        <f>Financeiro!W37+Complemento!X37</f>
        <v>0</v>
      </c>
      <c r="X37" s="1">
        <f t="shared" si="0"/>
        <v>625.69000000000005</v>
      </c>
    </row>
    <row r="38" spans="1:24" x14ac:dyDescent="0.25">
      <c r="A38" t="s">
        <v>2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151.66999999999999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151.66999999999999</v>
      </c>
      <c r="V38">
        <f>Financeiro!V38+Complemento!W38</f>
        <v>0</v>
      </c>
      <c r="W38">
        <f>Financeiro!W38+Complemento!X38</f>
        <v>0</v>
      </c>
      <c r="X38" s="1">
        <f t="shared" si="0"/>
        <v>303.33999999999997</v>
      </c>
    </row>
    <row r="39" spans="1:24" x14ac:dyDescent="0.25">
      <c r="A39" t="s">
        <v>3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0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675.48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0</v>
      </c>
      <c r="X39" s="1">
        <f t="shared" si="0"/>
        <v>675.48</v>
      </c>
    </row>
    <row r="40" spans="1:24" x14ac:dyDescent="0.25">
      <c r="A40" t="s">
        <v>116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205.91</v>
      </c>
      <c r="V40">
        <f>Financeiro!V40+Complemento!W40</f>
        <v>0</v>
      </c>
      <c r="W40">
        <f>Financeiro!W40+Complemento!X40</f>
        <v>0</v>
      </c>
      <c r="X40" s="1">
        <f t="shared" si="0"/>
        <v>205.91</v>
      </c>
    </row>
    <row r="41" spans="1:24" x14ac:dyDescent="0.25">
      <c r="A41" t="s">
        <v>117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421.3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0</v>
      </c>
      <c r="T41">
        <f>Financeiro!T41+Complemento!U41</f>
        <v>0</v>
      </c>
      <c r="U41">
        <f>Financeiro!U41+Complemento!V41</f>
        <v>842.6</v>
      </c>
      <c r="V41">
        <f>Financeiro!V41+Complemento!W41</f>
        <v>0</v>
      </c>
      <c r="W41">
        <f>Financeiro!W41+Complemento!X41</f>
        <v>0</v>
      </c>
      <c r="X41" s="1">
        <f t="shared" si="0"/>
        <v>1263.9000000000001</v>
      </c>
    </row>
    <row r="42" spans="1:24" x14ac:dyDescent="0.25">
      <c r="A42" t="s">
        <v>163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3848.04</v>
      </c>
      <c r="Q42">
        <f>Financeiro!Q42+Complemento!R42</f>
        <v>0</v>
      </c>
      <c r="R42">
        <f>Financeiro!R42+Complemento!S42</f>
        <v>0</v>
      </c>
      <c r="S42">
        <f>Financeiro!S42+Complemento!T42</f>
        <v>0</v>
      </c>
      <c r="T42">
        <f>Financeiro!T42+Complemento!U42</f>
        <v>0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 s="1">
        <f t="shared" si="0"/>
        <v>3848.04</v>
      </c>
    </row>
    <row r="43" spans="1:24" x14ac:dyDescent="0.25">
      <c r="A43" t="s">
        <v>164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679.73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 s="1">
        <f t="shared" si="0"/>
        <v>679.73</v>
      </c>
    </row>
    <row r="44" spans="1:24" x14ac:dyDescent="0.25">
      <c r="A44" t="s">
        <v>165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386.2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0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 s="1">
        <f t="shared" si="0"/>
        <v>386.2</v>
      </c>
    </row>
    <row r="45" spans="1:24" x14ac:dyDescent="0.25">
      <c r="A45" t="s">
        <v>166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319.92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 s="1">
        <f t="shared" si="0"/>
        <v>319.92</v>
      </c>
    </row>
    <row r="46" spans="1:24" x14ac:dyDescent="0.25">
      <c r="A46" t="s">
        <v>167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0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2366.56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 s="1">
        <f t="shared" si="0"/>
        <v>2366.56</v>
      </c>
    </row>
    <row r="47" spans="1:24" x14ac:dyDescent="0.25">
      <c r="A47" t="s">
        <v>168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0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480.47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 s="1">
        <f t="shared" si="0"/>
        <v>480.47</v>
      </c>
    </row>
    <row r="48" spans="1:24" x14ac:dyDescent="0.25">
      <c r="A48" t="s">
        <v>169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438.87</v>
      </c>
      <c r="K48">
        <f>Financeiro!K48+Complemento!L48</f>
        <v>0</v>
      </c>
      <c r="L48">
        <f>Financeiro!L48+Complemento!M48</f>
        <v>0</v>
      </c>
      <c r="M48">
        <f>Financeiro!M48+Complemento!N48</f>
        <v>0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0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 s="1">
        <f t="shared" si="0"/>
        <v>438.87</v>
      </c>
    </row>
    <row r="49" spans="1:24" x14ac:dyDescent="0.25">
      <c r="A49" t="s">
        <v>4</v>
      </c>
      <c r="B49">
        <f>Financeiro!B49+Complemento!C49</f>
        <v>876.48</v>
      </c>
      <c r="C49">
        <f>Financeiro!C49+Complemento!D49</f>
        <v>6183.3600000000006</v>
      </c>
      <c r="D49">
        <f>Financeiro!D49+Complemento!E49</f>
        <v>3505.92</v>
      </c>
      <c r="E49">
        <f>Financeiro!E49+Complemento!F49</f>
        <v>0</v>
      </c>
      <c r="F49">
        <f>Financeiro!F49+Complemento!G49</f>
        <v>0</v>
      </c>
      <c r="G49">
        <f>Financeiro!G49+Complemento!H49</f>
        <v>5266.88</v>
      </c>
      <c r="H49">
        <f>Financeiro!H49+Complemento!I49</f>
        <v>0</v>
      </c>
      <c r="I49">
        <f>Financeiro!I49+Complemento!J49</f>
        <v>0</v>
      </c>
      <c r="J49">
        <f>Financeiro!J49+Complemento!K49</f>
        <v>9641.2800000000007</v>
      </c>
      <c r="K49">
        <f>Financeiro!K49+Complemento!L49</f>
        <v>0</v>
      </c>
      <c r="L49">
        <f>Financeiro!L49+Complemento!M49</f>
        <v>0</v>
      </c>
      <c r="M49">
        <f>Financeiro!M49+Complemento!N49</f>
        <v>3659.52</v>
      </c>
      <c r="N49">
        <f>Financeiro!N49+Complemento!O49</f>
        <v>0</v>
      </c>
      <c r="O49">
        <f>Financeiro!O49+Complemento!P49</f>
        <v>2629.44</v>
      </c>
      <c r="P49">
        <f>Financeiro!P49+Complemento!Q49</f>
        <v>0</v>
      </c>
      <c r="Q49">
        <f>Financeiro!Q49+Complemento!R49</f>
        <v>8909.6</v>
      </c>
      <c r="R49">
        <f>Financeiro!R49+Complemento!S49</f>
        <v>26534.400000000001</v>
      </c>
      <c r="S49">
        <f>Financeiro!S49+Complemento!T49</f>
        <v>0</v>
      </c>
      <c r="T49">
        <f>Financeiro!T49+Complemento!U49</f>
        <v>6191.3600000000006</v>
      </c>
      <c r="U49">
        <f>Financeiro!U49+Complemento!V49</f>
        <v>0</v>
      </c>
      <c r="V49">
        <f>Financeiro!V49+Complemento!W49</f>
        <v>1768.96</v>
      </c>
      <c r="W49">
        <f>Financeiro!W49+Complemento!X49</f>
        <v>0</v>
      </c>
      <c r="X49" s="1">
        <f t="shared" si="0"/>
        <v>75167.200000000012</v>
      </c>
    </row>
    <row r="50" spans="1:24" x14ac:dyDescent="0.25">
      <c r="A50" t="s">
        <v>170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416.4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 s="1">
        <f t="shared" si="0"/>
        <v>416.4</v>
      </c>
    </row>
    <row r="51" spans="1:24" x14ac:dyDescent="0.25">
      <c r="A51" t="s">
        <v>171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1804.9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 s="1">
        <f t="shared" si="0"/>
        <v>1804.9</v>
      </c>
    </row>
    <row r="52" spans="1:24" x14ac:dyDescent="0.25">
      <c r="A52" t="s">
        <v>118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1132.82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 s="1">
        <f t="shared" si="0"/>
        <v>1132.82</v>
      </c>
    </row>
    <row r="53" spans="1:24" x14ac:dyDescent="0.25">
      <c r="A53" t="s">
        <v>172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745.78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0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 s="1">
        <f t="shared" si="0"/>
        <v>745.78</v>
      </c>
    </row>
    <row r="54" spans="1:24" x14ac:dyDescent="0.25">
      <c r="A54" t="s">
        <v>173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1301.05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 s="1">
        <f t="shared" si="0"/>
        <v>1301.05</v>
      </c>
    </row>
    <row r="55" spans="1:24" x14ac:dyDescent="0.25">
      <c r="A55" t="s">
        <v>5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0</v>
      </c>
      <c r="F55">
        <f>Financeiro!F55+Complemento!G55</f>
        <v>8904.3700000000008</v>
      </c>
      <c r="G55">
        <f>Financeiro!G55+Complemento!H55</f>
        <v>0</v>
      </c>
      <c r="H55">
        <f>Financeiro!H55+Complemento!I55</f>
        <v>5958.37</v>
      </c>
      <c r="I55">
        <f>Financeiro!I55+Complemento!J55</f>
        <v>520.21</v>
      </c>
      <c r="J55">
        <f>Financeiro!J55+Complemento!K55</f>
        <v>5797.63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11196.66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974.63</v>
      </c>
      <c r="T55">
        <f>Financeiro!T55+Complemento!U55</f>
        <v>1809.74</v>
      </c>
      <c r="U55">
        <f>Financeiro!U55+Complemento!V55</f>
        <v>2294.5300000000002</v>
      </c>
      <c r="V55">
        <f>Financeiro!V55+Complemento!W55</f>
        <v>0</v>
      </c>
      <c r="W55">
        <f>Financeiro!W55+Complemento!X55</f>
        <v>0</v>
      </c>
      <c r="X55" s="1">
        <f t="shared" si="0"/>
        <v>37456.14</v>
      </c>
    </row>
    <row r="56" spans="1:24" x14ac:dyDescent="0.25">
      <c r="A56" t="s">
        <v>6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2510.2800000000002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3187.67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 s="1">
        <f t="shared" si="0"/>
        <v>5697.9500000000007</v>
      </c>
    </row>
    <row r="57" spans="1:24" x14ac:dyDescent="0.25">
      <c r="A57" t="s">
        <v>7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0</v>
      </c>
      <c r="I57">
        <f>Financeiro!I57+Complemento!J57</f>
        <v>0</v>
      </c>
      <c r="J57">
        <f>Financeiro!J57+Complemento!K57</f>
        <v>0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2505.87</v>
      </c>
      <c r="Q57">
        <f>Financeiro!Q57+Complemento!R57</f>
        <v>289089.03999999998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 s="1">
        <f t="shared" si="0"/>
        <v>291594.90999999997</v>
      </c>
    </row>
    <row r="58" spans="1:24" x14ac:dyDescent="0.25">
      <c r="A58" t="s">
        <v>8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865.2</v>
      </c>
      <c r="J58">
        <f>Financeiro!J58+Complemento!K58</f>
        <v>0</v>
      </c>
      <c r="K58">
        <f>Financeiro!K58+Complemento!L58</f>
        <v>0</v>
      </c>
      <c r="L58">
        <f>Financeiro!L58+Complemento!M58</f>
        <v>0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7225.02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727.33</v>
      </c>
      <c r="V58">
        <f>Financeiro!V58+Complemento!W58</f>
        <v>0</v>
      </c>
      <c r="W58">
        <f>Financeiro!W58+Complemento!X58</f>
        <v>0</v>
      </c>
      <c r="X58" s="1">
        <f t="shared" si="0"/>
        <v>8817.5500000000011</v>
      </c>
    </row>
    <row r="59" spans="1:24" x14ac:dyDescent="0.25">
      <c r="A59" t="s">
        <v>174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1875.48</v>
      </c>
      <c r="L59">
        <f>Financeiro!L59+Complemento!M59</f>
        <v>0</v>
      </c>
      <c r="M59">
        <f>Financeiro!M59+Complemento!N59</f>
        <v>0</v>
      </c>
      <c r="N59">
        <f>Financeiro!N59+Complemento!O59</f>
        <v>3802.7799999999997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1843.08</v>
      </c>
      <c r="V59">
        <f>Financeiro!V59+Complemento!W59</f>
        <v>0</v>
      </c>
      <c r="W59">
        <f>Financeiro!W59+Complemento!X59</f>
        <v>0</v>
      </c>
      <c r="X59" s="1">
        <f t="shared" si="0"/>
        <v>7521.34</v>
      </c>
    </row>
    <row r="60" spans="1:24" x14ac:dyDescent="0.25">
      <c r="A60" t="s">
        <v>126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1129.47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 s="1">
        <f t="shared" si="0"/>
        <v>1129.47</v>
      </c>
    </row>
    <row r="61" spans="1:24" x14ac:dyDescent="0.25">
      <c r="A61" t="s">
        <v>9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5695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 s="1">
        <f t="shared" si="0"/>
        <v>5695</v>
      </c>
    </row>
    <row r="62" spans="1:24" x14ac:dyDescent="0.25">
      <c r="A62" t="s">
        <v>175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1293.06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0</v>
      </c>
      <c r="X62" s="1">
        <f t="shared" si="0"/>
        <v>1293.06</v>
      </c>
    </row>
    <row r="63" spans="1:24" x14ac:dyDescent="0.25">
      <c r="A63" t="s">
        <v>127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15906.34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0</v>
      </c>
      <c r="W63">
        <f>Financeiro!W63+Complemento!X63</f>
        <v>0</v>
      </c>
      <c r="X63" s="1">
        <f t="shared" si="0"/>
        <v>15906.34</v>
      </c>
    </row>
    <row r="64" spans="1:24" x14ac:dyDescent="0.25">
      <c r="A64" t="s">
        <v>119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11688.96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0</v>
      </c>
      <c r="V64">
        <f>Financeiro!V64+Complemento!W64</f>
        <v>0</v>
      </c>
      <c r="W64">
        <f>Financeiro!W64+Complemento!X64</f>
        <v>0</v>
      </c>
      <c r="X64" s="1">
        <f t="shared" si="0"/>
        <v>11688.96</v>
      </c>
    </row>
    <row r="65" spans="1:24" x14ac:dyDescent="0.25">
      <c r="A65" t="s">
        <v>176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0</v>
      </c>
      <c r="Q65">
        <f>Financeiro!Q65+Complemento!R65</f>
        <v>11431.9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 s="1">
        <f t="shared" si="0"/>
        <v>11431.9</v>
      </c>
    </row>
    <row r="66" spans="1:24" x14ac:dyDescent="0.25">
      <c r="A66" t="s">
        <v>10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3620.97</v>
      </c>
      <c r="R66">
        <f>Financeiro!R66+Complemento!S66</f>
        <v>0</v>
      </c>
      <c r="S66">
        <f>Financeiro!S66+Complemento!T66</f>
        <v>0</v>
      </c>
      <c r="T66">
        <f>Financeiro!T66+Complemento!U66</f>
        <v>0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 s="1">
        <f t="shared" si="0"/>
        <v>3620.97</v>
      </c>
    </row>
    <row r="67" spans="1:24" x14ac:dyDescent="0.25">
      <c r="A67" t="s">
        <v>177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22087.84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0</v>
      </c>
      <c r="X67" s="1">
        <f t="shared" ref="X67:X86" si="1">SUM(B67:W67)</f>
        <v>22087.84</v>
      </c>
    </row>
    <row r="68" spans="1:24" x14ac:dyDescent="0.25">
      <c r="A68" t="s">
        <v>178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4428.1400000000003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 s="1">
        <f t="shared" si="1"/>
        <v>4428.1400000000003</v>
      </c>
    </row>
    <row r="69" spans="1:24" x14ac:dyDescent="0.25">
      <c r="A69" t="s">
        <v>11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0</v>
      </c>
      <c r="N69">
        <f>Financeiro!N69+Complemento!O69</f>
        <v>0</v>
      </c>
      <c r="O69">
        <f>Financeiro!O69+Complemento!P69</f>
        <v>0</v>
      </c>
      <c r="P69">
        <f>Financeiro!P69+Complemento!Q69</f>
        <v>0</v>
      </c>
      <c r="Q69">
        <f>Financeiro!Q69+Complemento!R69</f>
        <v>2374.14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0</v>
      </c>
      <c r="V69">
        <f>Financeiro!V69+Complemento!W69</f>
        <v>0</v>
      </c>
      <c r="W69">
        <f>Financeiro!W69+Complemento!X69</f>
        <v>0</v>
      </c>
      <c r="X69" s="1">
        <f t="shared" si="1"/>
        <v>2374.14</v>
      </c>
    </row>
    <row r="70" spans="1:24" x14ac:dyDescent="0.25">
      <c r="A70" t="s">
        <v>179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0</v>
      </c>
      <c r="L70">
        <f>Financeiro!L70+Complemento!M70</f>
        <v>0</v>
      </c>
      <c r="M70">
        <f>Financeiro!M70+Complemento!N70</f>
        <v>0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6721.55</v>
      </c>
      <c r="R70">
        <f>Financeiro!R70+Complemento!S70</f>
        <v>0</v>
      </c>
      <c r="S70">
        <f>Financeiro!S70+Complemento!T70</f>
        <v>0</v>
      </c>
      <c r="T70">
        <f>Financeiro!T70+Complemento!U70</f>
        <v>0</v>
      </c>
      <c r="U70">
        <f>Financeiro!U70+Complemento!V70</f>
        <v>0</v>
      </c>
      <c r="V70">
        <f>Financeiro!V70+Complemento!W70</f>
        <v>0</v>
      </c>
      <c r="W70">
        <f>Financeiro!W70+Complemento!X70</f>
        <v>0</v>
      </c>
      <c r="X70" s="1">
        <f t="shared" si="1"/>
        <v>6721.55</v>
      </c>
    </row>
    <row r="71" spans="1:24" x14ac:dyDescent="0.25">
      <c r="A71" t="s">
        <v>180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0</v>
      </c>
      <c r="F71">
        <f>Financeiro!F71+Complemento!G71</f>
        <v>0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0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0</v>
      </c>
      <c r="P71">
        <f>Financeiro!P71+Complemento!Q71</f>
        <v>2166.2399999999998</v>
      </c>
      <c r="Q71">
        <f>Financeiro!Q71+Complemento!R71</f>
        <v>5229.8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 s="1">
        <f t="shared" si="1"/>
        <v>7396.04</v>
      </c>
    </row>
    <row r="72" spans="1:24" x14ac:dyDescent="0.25">
      <c r="A72" t="s">
        <v>181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11495.12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 s="1">
        <f t="shared" si="1"/>
        <v>11495.12</v>
      </c>
    </row>
    <row r="73" spans="1:24" x14ac:dyDescent="0.25">
      <c r="A73" t="s">
        <v>12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8432.1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0</v>
      </c>
      <c r="V73">
        <f>Financeiro!V73+Complemento!W73</f>
        <v>0</v>
      </c>
      <c r="W73">
        <f>Financeiro!W73+Complemento!X73</f>
        <v>0</v>
      </c>
      <c r="X73" s="1">
        <f t="shared" si="1"/>
        <v>8432.1</v>
      </c>
    </row>
    <row r="74" spans="1:24" x14ac:dyDescent="0.25">
      <c r="A74" t="s">
        <v>182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0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8586.56</v>
      </c>
      <c r="R74">
        <f>Financeiro!R74+Complemento!S74</f>
        <v>0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0</v>
      </c>
      <c r="W74">
        <f>Financeiro!W74+Complemento!X74</f>
        <v>0</v>
      </c>
      <c r="X74" s="1">
        <f t="shared" si="1"/>
        <v>8586.56</v>
      </c>
    </row>
    <row r="75" spans="1:24" x14ac:dyDescent="0.25">
      <c r="A75" t="s">
        <v>183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0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6237.75</v>
      </c>
      <c r="R75">
        <f>Financeiro!R75+Complemento!S75</f>
        <v>0</v>
      </c>
      <c r="S75">
        <f>Financeiro!S75+Complemento!T75</f>
        <v>0</v>
      </c>
      <c r="T75">
        <f>Financeiro!T75+Complemento!U75</f>
        <v>0</v>
      </c>
      <c r="U75">
        <f>Financeiro!U75+Complemento!V75</f>
        <v>0</v>
      </c>
      <c r="V75">
        <f>Financeiro!V75+Complemento!W75</f>
        <v>0</v>
      </c>
      <c r="W75">
        <f>Financeiro!W75+Complemento!X75</f>
        <v>0</v>
      </c>
      <c r="X75" s="1">
        <f t="shared" si="1"/>
        <v>6237.75</v>
      </c>
    </row>
    <row r="76" spans="1:24" x14ac:dyDescent="0.25">
      <c r="A76" t="s">
        <v>184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2463.88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 s="1">
        <f t="shared" si="1"/>
        <v>2463.88</v>
      </c>
    </row>
    <row r="77" spans="1:24" x14ac:dyDescent="0.25">
      <c r="A77" t="s">
        <v>185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0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0</v>
      </c>
      <c r="P77">
        <f>Financeiro!P77+Complemento!Q77</f>
        <v>0</v>
      </c>
      <c r="Q77">
        <f>Financeiro!Q77+Complemento!R77</f>
        <v>2034.25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0</v>
      </c>
      <c r="X77" s="1">
        <f t="shared" si="1"/>
        <v>2034.25</v>
      </c>
    </row>
    <row r="78" spans="1:24" x14ac:dyDescent="0.25">
      <c r="A78" t="s">
        <v>186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0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0</v>
      </c>
      <c r="L78">
        <f>Financeiro!L78+Complemento!M78</f>
        <v>0</v>
      </c>
      <c r="M78">
        <f>Financeiro!M78+Complemento!N78</f>
        <v>0</v>
      </c>
      <c r="N78">
        <f>Financeiro!N78+Complemento!O78</f>
        <v>0</v>
      </c>
      <c r="O78">
        <f>Financeiro!O78+Complemento!P78</f>
        <v>0</v>
      </c>
      <c r="P78">
        <f>Financeiro!P78+Complemento!Q78</f>
        <v>0</v>
      </c>
      <c r="Q78">
        <f>Financeiro!Q78+Complemento!R78</f>
        <v>7144.59</v>
      </c>
      <c r="R78">
        <f>Financeiro!R78+Complemento!S78</f>
        <v>0</v>
      </c>
      <c r="S78">
        <f>Financeiro!S78+Complemento!T78</f>
        <v>0</v>
      </c>
      <c r="T78">
        <f>Financeiro!T78+Complemento!U78</f>
        <v>0</v>
      </c>
      <c r="U78">
        <f>Financeiro!U78+Complemento!V78</f>
        <v>0</v>
      </c>
      <c r="V78">
        <f>Financeiro!V78+Complemento!W78</f>
        <v>0</v>
      </c>
      <c r="W78">
        <f>Financeiro!W78+Complemento!X78</f>
        <v>0</v>
      </c>
      <c r="X78" s="1">
        <f t="shared" si="1"/>
        <v>7144.59</v>
      </c>
    </row>
    <row r="79" spans="1:24" x14ac:dyDescent="0.25">
      <c r="A79" t="s">
        <v>13</v>
      </c>
      <c r="B79">
        <f>Financeiro!B79+Complemento!C79</f>
        <v>0</v>
      </c>
      <c r="C79">
        <f>Financeiro!C79+Complemento!D79</f>
        <v>0</v>
      </c>
      <c r="D79">
        <f>Financeiro!D79+Complemento!E79</f>
        <v>0</v>
      </c>
      <c r="E79">
        <f>Financeiro!E79+Complemento!F79</f>
        <v>0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0</v>
      </c>
      <c r="L79">
        <f>Financeiro!L79+Complemento!M79</f>
        <v>0</v>
      </c>
      <c r="M79">
        <f>Financeiro!M79+Complemento!N79</f>
        <v>0</v>
      </c>
      <c r="N79">
        <f>Financeiro!N79+Complemento!O79</f>
        <v>0</v>
      </c>
      <c r="O79">
        <f>Financeiro!O79+Complemento!P79</f>
        <v>0</v>
      </c>
      <c r="P79">
        <f>Financeiro!P79+Complemento!Q79</f>
        <v>0</v>
      </c>
      <c r="Q79">
        <f>Financeiro!Q79+Complemento!R79</f>
        <v>642.53</v>
      </c>
      <c r="R79">
        <f>Financeiro!R79+Complemento!S79</f>
        <v>0</v>
      </c>
      <c r="S79">
        <f>Financeiro!S79+Complemento!T79</f>
        <v>0</v>
      </c>
      <c r="T79">
        <f>Financeiro!T79+Complemento!U79</f>
        <v>0</v>
      </c>
      <c r="U79">
        <f>Financeiro!U79+Complemento!V79</f>
        <v>0</v>
      </c>
      <c r="V79">
        <f>Financeiro!V79+Complemento!W79</f>
        <v>0</v>
      </c>
      <c r="W79">
        <f>Financeiro!W79+Complemento!X79</f>
        <v>0</v>
      </c>
      <c r="X79" s="1">
        <f t="shared" si="1"/>
        <v>642.53</v>
      </c>
    </row>
    <row r="80" spans="1:24" x14ac:dyDescent="0.25">
      <c r="A80" t="s">
        <v>187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0</v>
      </c>
      <c r="F80">
        <f>Financeiro!F80+Complemento!G80</f>
        <v>0</v>
      </c>
      <c r="G80">
        <f>Financeiro!G80+Complemento!H80</f>
        <v>0</v>
      </c>
      <c r="H80">
        <f>Financeiro!H80+Complemento!I80</f>
        <v>0</v>
      </c>
      <c r="I80">
        <f>Financeiro!I80+Complemento!J80</f>
        <v>475.41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0</v>
      </c>
      <c r="Q80">
        <f>Financeiro!Q80+Complemento!R80</f>
        <v>10363.459999999999</v>
      </c>
      <c r="R80">
        <f>Financeiro!R80+Complemento!S80</f>
        <v>0</v>
      </c>
      <c r="S80">
        <f>Financeiro!S80+Complemento!T80</f>
        <v>0</v>
      </c>
      <c r="T80">
        <f>Financeiro!T80+Complemento!U80</f>
        <v>0</v>
      </c>
      <c r="U80">
        <f>Financeiro!U80+Complemento!V80</f>
        <v>0</v>
      </c>
      <c r="V80">
        <f>Financeiro!V80+Complemento!W80</f>
        <v>0</v>
      </c>
      <c r="W80">
        <f>Financeiro!W80+Complemento!X80</f>
        <v>0</v>
      </c>
      <c r="X80" s="1">
        <f t="shared" si="1"/>
        <v>10838.869999999999</v>
      </c>
    </row>
    <row r="81" spans="1:24" x14ac:dyDescent="0.25">
      <c r="A81" t="s">
        <v>188</v>
      </c>
      <c r="B81">
        <f>Financeiro!B81+Complemento!C81</f>
        <v>0</v>
      </c>
      <c r="C81">
        <f>Financeiro!C81+Complemento!D81</f>
        <v>0</v>
      </c>
      <c r="D81">
        <f>Financeiro!D81+Complemento!E81</f>
        <v>0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0</v>
      </c>
      <c r="K81">
        <f>Financeiro!K81+Complemento!L81</f>
        <v>0</v>
      </c>
      <c r="L81">
        <f>Financeiro!L81+Complemento!M81</f>
        <v>0</v>
      </c>
      <c r="M81">
        <f>Financeiro!M81+Complemento!N81</f>
        <v>0</v>
      </c>
      <c r="N81">
        <f>Financeiro!N81+Complemento!O81</f>
        <v>0</v>
      </c>
      <c r="O81">
        <f>Financeiro!O81+Complemento!P81</f>
        <v>0</v>
      </c>
      <c r="P81">
        <f>Financeiro!P81+Complemento!Q81</f>
        <v>0</v>
      </c>
      <c r="Q81">
        <f>Financeiro!Q81+Complemento!R81</f>
        <v>133296.07</v>
      </c>
      <c r="R81">
        <f>Financeiro!R81+Complemento!S81</f>
        <v>0</v>
      </c>
      <c r="S81">
        <f>Financeiro!S81+Complemento!T81</f>
        <v>0</v>
      </c>
      <c r="T81">
        <f>Financeiro!T81+Complemento!U81</f>
        <v>0</v>
      </c>
      <c r="U81">
        <f>Financeiro!U81+Complemento!V81</f>
        <v>0</v>
      </c>
      <c r="V81">
        <f>Financeiro!V81+Complemento!W81</f>
        <v>0</v>
      </c>
      <c r="W81">
        <f>Financeiro!W81+Complemento!X81</f>
        <v>0</v>
      </c>
      <c r="X81" s="1">
        <f t="shared" si="1"/>
        <v>133296.07</v>
      </c>
    </row>
    <row r="82" spans="1:24" x14ac:dyDescent="0.25">
      <c r="A82" t="s">
        <v>189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0</v>
      </c>
      <c r="Q82">
        <f>Financeiro!Q82+Complemento!R82</f>
        <v>10169.14</v>
      </c>
      <c r="R82">
        <f>Financeiro!R82+Complemento!S82</f>
        <v>0</v>
      </c>
      <c r="S82">
        <f>Financeiro!S82+Complemento!T82</f>
        <v>0</v>
      </c>
      <c r="T82">
        <f>Financeiro!T82+Complemento!U82</f>
        <v>0</v>
      </c>
      <c r="U82">
        <f>Financeiro!U82+Complemento!V82</f>
        <v>0</v>
      </c>
      <c r="V82">
        <f>Financeiro!V82+Complemento!W82</f>
        <v>0</v>
      </c>
      <c r="W82">
        <f>Financeiro!W82+Complemento!X82</f>
        <v>0</v>
      </c>
      <c r="X82" s="1">
        <f t="shared" si="1"/>
        <v>10169.14</v>
      </c>
    </row>
    <row r="83" spans="1:24" x14ac:dyDescent="0.25">
      <c r="A83" t="s">
        <v>190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0</v>
      </c>
      <c r="Q83">
        <f>Financeiro!Q83+Complemento!R83</f>
        <v>3722.2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 s="1">
        <f t="shared" si="1"/>
        <v>3722.2</v>
      </c>
    </row>
    <row r="84" spans="1:24" x14ac:dyDescent="0.25">
      <c r="A84" t="s">
        <v>191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0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0</v>
      </c>
      <c r="Q84">
        <f>Financeiro!Q84+Complemento!R84</f>
        <v>4645.7299999999996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 s="1">
        <f t="shared" si="1"/>
        <v>4645.7299999999996</v>
      </c>
    </row>
    <row r="85" spans="1:24" x14ac:dyDescent="0.25">
      <c r="A85" t="s">
        <v>192</v>
      </c>
      <c r="B85">
        <f>Financeiro!B85+Complemento!C85</f>
        <v>0</v>
      </c>
      <c r="C85">
        <f>Financeiro!C85+Complemento!D85</f>
        <v>0</v>
      </c>
      <c r="D85">
        <f>Financeiro!D85+Complemento!E85</f>
        <v>0</v>
      </c>
      <c r="E85">
        <f>Financeiro!E85+Complemento!F85</f>
        <v>0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2503.63</v>
      </c>
      <c r="Q85">
        <f>Financeiro!Q85+Complemento!R85</f>
        <v>0</v>
      </c>
      <c r="R85">
        <f>Financeiro!R85+Complemento!S85</f>
        <v>0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 s="1">
        <f t="shared" si="1"/>
        <v>2503.63</v>
      </c>
    </row>
    <row r="86" spans="1:24" x14ac:dyDescent="0.25">
      <c r="A86" t="s">
        <v>14</v>
      </c>
      <c r="B86">
        <f>SUM(B2:B85)</f>
        <v>876.48</v>
      </c>
      <c r="C86">
        <f t="shared" ref="C86:W86" si="2">SUM(C2:C85)</f>
        <v>6183.3600000000006</v>
      </c>
      <c r="D86">
        <f t="shared" si="2"/>
        <v>3505.92</v>
      </c>
      <c r="E86">
        <f t="shared" si="2"/>
        <v>1189.24</v>
      </c>
      <c r="F86">
        <f t="shared" si="2"/>
        <v>11213.1</v>
      </c>
      <c r="G86">
        <f t="shared" si="2"/>
        <v>5266.88</v>
      </c>
      <c r="H86">
        <f t="shared" si="2"/>
        <v>6539.26</v>
      </c>
      <c r="I86">
        <f t="shared" si="2"/>
        <v>15451.720000000003</v>
      </c>
      <c r="J86">
        <f t="shared" si="2"/>
        <v>26822.74</v>
      </c>
      <c r="K86">
        <f t="shared" si="2"/>
        <v>1875.48</v>
      </c>
      <c r="L86">
        <f t="shared" si="2"/>
        <v>2366.56</v>
      </c>
      <c r="M86">
        <f t="shared" si="2"/>
        <v>5183.3999999999996</v>
      </c>
      <c r="N86">
        <f t="shared" si="2"/>
        <v>64044.45</v>
      </c>
      <c r="O86">
        <f t="shared" si="2"/>
        <v>2629.44</v>
      </c>
      <c r="P86">
        <f t="shared" si="2"/>
        <v>39213.409999999996</v>
      </c>
      <c r="Q86">
        <f t="shared" si="2"/>
        <v>617839.03000000014</v>
      </c>
      <c r="R86">
        <f t="shared" si="2"/>
        <v>27014.870000000003</v>
      </c>
      <c r="S86">
        <f t="shared" si="2"/>
        <v>974.63</v>
      </c>
      <c r="T86">
        <f t="shared" si="2"/>
        <v>8001.1</v>
      </c>
      <c r="U86">
        <f t="shared" si="2"/>
        <v>10465.240000000002</v>
      </c>
      <c r="V86">
        <f t="shared" si="2"/>
        <v>1768.96</v>
      </c>
      <c r="W86">
        <f t="shared" si="2"/>
        <v>14105.52</v>
      </c>
      <c r="X86" s="1">
        <f t="shared" si="1"/>
        <v>872530.79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2024-05-14T18:59:29Z</dcterms:created>
  <dcterms:modified xsi:type="dcterms:W3CDTF">2024-08-08T18:03:26Z</dcterms:modified>
</cp:coreProperties>
</file>