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nho\Consolidado\"/>
    </mc:Choice>
  </mc:AlternateContent>
  <xr:revisionPtr revIDLastSave="0" documentId="13_ncr:1_{44E7D9C6-838E-4D98-B4D9-E464836D932D}" xr6:coauthVersionLast="47" xr6:coauthVersionMax="47" xr10:uidLastSave="{00000000-0000-0000-0000-000000000000}"/>
  <bookViews>
    <workbookView xWindow="-120" yWindow="-120" windowWidth="29040" windowHeight="15840" activeTab="3" xr2:uid="{E9FBF1E5-5B91-4740-825C-E1EB151844F9}"/>
  </bookViews>
  <sheets>
    <sheet name="Hospitalar" sheetId="1" r:id="rId1"/>
    <sheet name="Ambulatorial" sheetId="2" r:id="rId2"/>
    <sheet name="Total" sheetId="3" r:id="rId3"/>
    <sheet name="Consolidad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2" i="3"/>
  <c r="C70" i="4"/>
  <c r="G63" i="3"/>
  <c r="C63" i="3"/>
</calcChain>
</file>

<file path=xl/sharedStrings.xml><?xml version="1.0" encoding="utf-8"?>
<sst xmlns="http://schemas.openxmlformats.org/spreadsheetml/2006/main" count="579" uniqueCount="151">
  <si>
    <t>Hospital SC (CNES)</t>
  </si>
  <si>
    <t>0019402 INSTITUTO DE ENSINO E PESQUISA DR IRINEU MAY BRODBECK</t>
  </si>
  <si>
    <t>0136751 NEURON DOR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</si>
  <si>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</si>
  <si>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</si>
  <si>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</si>
  <si>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</si>
  <si>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</si>
  <si>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</si>
  <si>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</si>
  <si>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</si>
  <si>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</si>
  <si>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</si>
  <si>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</si>
  <si>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</si>
  <si>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</si>
  <si>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</si>
  <si>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</si>
  <si>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</si>
  <si>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</si>
  <si>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</si>
  <si>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</si>
  <si>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</si>
  <si>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</si>
  <si>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</si>
  <si>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</si>
  <si>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</si>
  <si>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</si>
  <si>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</si>
  <si>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</si>
  <si>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</si>
  <si>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7486596 HOSPITAL REGIONAL DE BIGUACU HELMUTH NASS</t>
  </si>
  <si>
    <t>7847777 HOSPITAL JOAO SCHREIBER</t>
  </si>
  <si>
    <t>9175849 OPHTALMUS CLINICA DE OLHOS CC</t>
  </si>
  <si>
    <t>Total</t>
  </si>
  <si>
    <t>420540 Florianópolis</t>
  </si>
  <si>
    <t>420830 Itapema</t>
  </si>
  <si>
    <t>420430 Concórdia</t>
  </si>
  <si>
    <t>421750 Seara</t>
  </si>
  <si>
    <t>420890 Jaraguá do Sul</t>
  </si>
  <si>
    <t>421570 Santo Amaro da Imperatriz</t>
  </si>
  <si>
    <t>421630 São João Batista</t>
  </si>
  <si>
    <t>421900 Urussanga</t>
  </si>
  <si>
    <t>420910 Joinville</t>
  </si>
  <si>
    <t>421830 Três Barras</t>
  </si>
  <si>
    <t>420380 Canoinhas</t>
  </si>
  <si>
    <t>420650 Guaramirim</t>
  </si>
  <si>
    <t>420930 Lages</t>
  </si>
  <si>
    <t>421500 Rio Negrinho</t>
  </si>
  <si>
    <t>421580 São Bento do Sul</t>
  </si>
  <si>
    <t>420750 Indaial</t>
  </si>
  <si>
    <t>420240 Blumenau</t>
  </si>
  <si>
    <t>420820 Itajaí</t>
  </si>
  <si>
    <t>420420 Chapecó</t>
  </si>
  <si>
    <t>421420 Quilombo</t>
  </si>
  <si>
    <t>421170 Orleans</t>
  </si>
  <si>
    <t>420590 Gaspar</t>
  </si>
  <si>
    <t>421150 Nova Trento</t>
  </si>
  <si>
    <t>420200 Balneário Camboriú</t>
  </si>
  <si>
    <t>420230 Biguaçu</t>
  </si>
  <si>
    <t>421060 Massaranduba</t>
  </si>
  <si>
    <t>Municípios-SC</t>
  </si>
  <si>
    <t>Valor</t>
  </si>
  <si>
    <t>Estabelecimentos CNES-SC</t>
  </si>
  <si>
    <t>0019259 POLICLINICA MUNICIPAL CONTINENTE</t>
  </si>
  <si>
    <t>0610062 HOSPITAL DE OLHOS DE CONCORDIA LTDA</t>
  </si>
  <si>
    <t>2701464 CIS AMOSC</t>
  </si>
  <si>
    <t>3123251 HOSPITAL DE OLHOS DE BLUMENAU</t>
  </si>
  <si>
    <t>3180948 CLINICA DE OLHOS DR ROBERTO VON HERTWIG</t>
  </si>
  <si>
    <t>3590909 HOSPITAL DA VISAO</t>
  </si>
  <si>
    <t>3678385 BOJ</t>
  </si>
  <si>
    <t>5164222 NIEDERAUER CLINICA DE OLHOS HOSPITAL DIA LTDA</t>
  </si>
  <si>
    <t>5431212 CARDIO VISAO</t>
  </si>
  <si>
    <t>7200625 ANGIOCLINICA</t>
  </si>
  <si>
    <t>7728557 BOJ FILIAL</t>
  </si>
  <si>
    <t>7849753 CUIDAR CLINICA DE ESPECIALIDADES</t>
  </si>
  <si>
    <t>7990774 UNITA ESPECIALIDADES MEDICAS</t>
  </si>
  <si>
    <t>9173234 ICS ITAJAI SERVICOS MEDICOS</t>
  </si>
  <si>
    <t>9359397 HOSPITAL DA VISAO JOINVILLE</t>
  </si>
  <si>
    <t>ESTADO DE SANTA CATARINA</t>
  </si>
  <si>
    <t>SECRETARIA DE ESTADO DA SAÚDE</t>
  </si>
  <si>
    <t>SUPERINTENDÊNCIA DE ATENÇÃO À SAÚDE</t>
  </si>
  <si>
    <t>DIRETORIA DE ATENÇÃO ESPECIALIZADA</t>
  </si>
  <si>
    <t>GERÊNCIA DE MONITORAMENTO E AVALIAÇÃO EM SAÚDE</t>
  </si>
  <si>
    <t>Estabelecimentos SC</t>
  </si>
  <si>
    <t>Municípios SC</t>
  </si>
  <si>
    <t>CNPJ</t>
  </si>
  <si>
    <t>Banco</t>
  </si>
  <si>
    <t>Agência</t>
  </si>
  <si>
    <t>Conta Corrente</t>
  </si>
  <si>
    <t>10.459.525/0001-43</t>
  </si>
  <si>
    <t>CEF</t>
  </si>
  <si>
    <t>07.821.223/0001-69</t>
  </si>
  <si>
    <t>Brasil</t>
  </si>
  <si>
    <t>1280200X</t>
  </si>
  <si>
    <t>08.999.257/0001-00</t>
  </si>
  <si>
    <t xml:space="preserve">11.206.680.0001-10  </t>
  </si>
  <si>
    <t>80.636.475/0001-08</t>
  </si>
  <si>
    <t>76695X</t>
  </si>
  <si>
    <t>10.455.823/0001-65</t>
  </si>
  <si>
    <t>08.935.681/0001-91</t>
  </si>
  <si>
    <t>BB</t>
  </si>
  <si>
    <t>03.230.443/0001-67</t>
  </si>
  <si>
    <t>08.361.788/0001-73</t>
  </si>
  <si>
    <t>18330X</t>
  </si>
  <si>
    <t>11.672.134/0001-75</t>
  </si>
  <si>
    <t>11.436.906/0001-70</t>
  </si>
  <si>
    <t>11.293.409/0001-60</t>
  </si>
  <si>
    <t>08.259.606/0001-58</t>
  </si>
  <si>
    <t>11.148.262/0001-14</t>
  </si>
  <si>
    <t>3164X</t>
  </si>
  <si>
    <t>14.007.211/0001-60</t>
  </si>
  <si>
    <t>08.184.821/0001-37</t>
  </si>
  <si>
    <t>11.840.546.0001-77</t>
  </si>
  <si>
    <t>11.231.203/0001-05</t>
  </si>
  <si>
    <t>08.858.200/0001-91</t>
  </si>
  <si>
    <t>23066-9</t>
  </si>
  <si>
    <t>13.886.006/0001-50</t>
  </si>
  <si>
    <t>027500-X</t>
  </si>
  <si>
    <t>10.377.912/0001-30</t>
  </si>
  <si>
    <t>02.307.876/0001-00</t>
  </si>
  <si>
    <t>08.281.643/0001-62</t>
  </si>
  <si>
    <t>10.502.372/0001-70</t>
  </si>
  <si>
    <t>0880X</t>
  </si>
  <si>
    <t>11.355.483/0001-63</t>
  </si>
  <si>
    <t>11.491.075/0001-39</t>
  </si>
  <si>
    <t>2672154 HOSPITAL HOSCOLA</t>
  </si>
  <si>
    <t>421000 Luiz Alves</t>
  </si>
  <si>
    <t>7105088 HOSPITAL MUNICIPAL NOSSA SENHORA DA GRACA</t>
  </si>
  <si>
    <t>421620 São Francisco do Sul</t>
  </si>
  <si>
    <t>Hospitalar</t>
  </si>
  <si>
    <t>Ambulatorial</t>
  </si>
  <si>
    <t>11.301.658/0001-50</t>
  </si>
  <si>
    <t>03.264.792/0001-08</t>
  </si>
  <si>
    <t>5195756 CIS NORDESTE SC</t>
  </si>
  <si>
    <t>0019402 INSTITUTO DE ENSINO E PESQUISA DR IRINEU MAY BRODBEC</t>
  </si>
  <si>
    <t>2543079 HOSPITAL MUNICIPAL SAO LUCAS</t>
  </si>
  <si>
    <t>421030 Major Vieira</t>
  </si>
  <si>
    <t>0366323 HOSPITAL DIA MARIA SCHMITT</t>
  </si>
  <si>
    <t>420460 Criciúma</t>
  </si>
  <si>
    <t>0946257 BOJ CHAPECO</t>
  </si>
  <si>
    <t>2541343 CLINICA DE OLHOS PEREIRA</t>
  </si>
  <si>
    <t>6567274 CLINICA DE OLHOS ANTONELLI</t>
  </si>
  <si>
    <t>7123019 CLINICA DR CLAUDIOMAR Z DE OLIVEIRA</t>
  </si>
  <si>
    <t>9712038 HOSPITAL DE OLHOS DE CRICIUMA</t>
  </si>
  <si>
    <t>9530053 DARIO ANTONELLI OFTALMOLOGIA LTDA</t>
  </si>
  <si>
    <t>9819371 CLINICA MEDICA CORAL</t>
  </si>
  <si>
    <t>08.435.209/0001-90</t>
  </si>
  <si>
    <t>11.715.955/0001-41</t>
  </si>
  <si>
    <t>02838X</t>
  </si>
  <si>
    <t>ENCONTRO DE CONTAS – PROGRAMA DE REDUÇÃO DE FILAS DE CIRURGIAS ELETIVAS – JUNHO 2024 – GESTÃO PLENA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</si>
</sst>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4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44" fontId="0" fillId="2" borderId="1" xfId="1" applyFont="1" applyFill="1" applyBorder="1"/>
    <xf numFmtId="0" fontId="2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44" fontId="0" fillId="3" borderId="1" xfId="1" applyFont="1" applyFill="1" applyBorder="1"/>
    <xf numFmtId="0" fontId="0" fillId="2" borderId="1" xfId="0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44" fontId="2" fillId="2" borderId="1" xfId="1" applyFont="1" applyFill="1" applyBorder="1"/>
    <xf numFmtId="44" fontId="0" fillId="0" borderId="1" xfId="1" applyFont="1" applyBorder="1"/>
    <xf numFmtId="0" fontId="3" fillId="0" borderId="1" xfId="0" applyFont="1" applyBorder="1" applyAlignment="1">
      <alignment horizontal="center" vertical="center"/>
    </xf>
  </cellXfs>
  <cellStyles count="4">
    <cellStyle name="Moeda" xfId="1" builtinId="4"/>
    <cellStyle name="Moeda 2" xfId="2" xr:uid="{1D99D376-4C18-4108-99D2-CA18541E10A5}"/>
    <cellStyle name="Normal" xfId="0" builtinId="0"/>
    <cellStyle name="Vírgula 2" xfId="3" xr:uid="{1B424099-86A3-49EC-A616-F9B989CC4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D4EF6-9458-4248-8246-1895807E8F83}">
  <dimension ref="A1:C37"/>
  <sheetViews>
    <sheetView workbookViewId="0">
      <selection activeCell="C37" sqref="A1:C37"/>
    </sheetView>
  </sheetViews>
  <sheetFormatPr defaultRowHeight="15" x14ac:dyDescent="0.25"/>
  <cols>
    <col min="1" max="1" width="62.85546875" bestFit="1" customWidth="1"/>
    <col min="2" max="2" width="16.85546875" style="1" bestFit="1" customWidth="1"/>
    <col min="3" max="3" width="31.5703125" bestFit="1" customWidth="1"/>
  </cols>
  <sheetData>
    <row r="1" spans="1:3" x14ac:dyDescent="0.25">
      <c r="A1" t="s">
        <v>0</v>
      </c>
      <c r="B1" s="1" t="s">
        <v>62</v>
      </c>
      <c r="C1" t="s">
        <v>61</v>
      </c>
    </row>
    <row r="2" spans="1:3" x14ac:dyDescent="0.25">
      <c r="A2" t="s">
        <v>30</v>
      </c>
      <c r="B2" s="1">
        <v>97968.16</v>
      </c>
      <c r="C2" t="s">
        <v>58</v>
      </c>
    </row>
    <row r="3" spans="1:3" x14ac:dyDescent="0.25">
      <c r="A3" t="s">
        <v>31</v>
      </c>
      <c r="B3" s="1">
        <v>101842.72</v>
      </c>
      <c r="C3" t="s">
        <v>59</v>
      </c>
    </row>
    <row r="4" spans="1:3" x14ac:dyDescent="0.25">
      <c r="A4" t="s">
        <v>20</v>
      </c>
      <c r="B4" s="1">
        <v>396351.24</v>
      </c>
      <c r="C4" t="s">
        <v>51</v>
      </c>
    </row>
    <row r="5" spans="1:3" x14ac:dyDescent="0.25">
      <c r="A5" t="s">
        <v>24</v>
      </c>
      <c r="B5" s="1">
        <v>970341.1100000001</v>
      </c>
      <c r="C5" t="s">
        <v>51</v>
      </c>
    </row>
    <row r="6" spans="1:3" x14ac:dyDescent="0.25">
      <c r="A6" t="s">
        <v>25</v>
      </c>
      <c r="B6" s="1">
        <v>1380112.88</v>
      </c>
      <c r="C6" t="s">
        <v>51</v>
      </c>
    </row>
    <row r="7" spans="1:3" x14ac:dyDescent="0.25">
      <c r="A7" t="s">
        <v>13</v>
      </c>
      <c r="B7" s="1">
        <v>187068.94</v>
      </c>
      <c r="C7" t="s">
        <v>45</v>
      </c>
    </row>
    <row r="8" spans="1:3" x14ac:dyDescent="0.25">
      <c r="A8" t="s">
        <v>4</v>
      </c>
      <c r="B8" s="1">
        <v>280506.73000000004</v>
      </c>
      <c r="C8" t="s">
        <v>37</v>
      </c>
    </row>
    <row r="9" spans="1:3" x14ac:dyDescent="0.25">
      <c r="A9" t="s">
        <v>135</v>
      </c>
      <c r="B9" s="1">
        <v>121405.68</v>
      </c>
      <c r="C9" t="s">
        <v>35</v>
      </c>
    </row>
    <row r="10" spans="1:3" x14ac:dyDescent="0.25">
      <c r="A10" t="s">
        <v>2</v>
      </c>
      <c r="B10" s="1">
        <v>876.48</v>
      </c>
      <c r="C10" t="s">
        <v>35</v>
      </c>
    </row>
    <row r="11" spans="1:3" x14ac:dyDescent="0.25">
      <c r="A11" t="s">
        <v>27</v>
      </c>
      <c r="B11" s="1">
        <v>15007.019999999999</v>
      </c>
      <c r="C11" t="s">
        <v>56</v>
      </c>
    </row>
    <row r="12" spans="1:3" x14ac:dyDescent="0.25">
      <c r="A12" t="s">
        <v>14</v>
      </c>
      <c r="B12" s="1">
        <v>477717.37</v>
      </c>
      <c r="C12" t="s">
        <v>46</v>
      </c>
    </row>
    <row r="13" spans="1:3" x14ac:dyDescent="0.25">
      <c r="A13" t="s">
        <v>19</v>
      </c>
      <c r="B13" s="1">
        <v>119341.6</v>
      </c>
      <c r="C13" t="s">
        <v>50</v>
      </c>
    </row>
    <row r="14" spans="1:3" x14ac:dyDescent="0.25">
      <c r="A14" t="s">
        <v>21</v>
      </c>
      <c r="B14" s="1">
        <v>2316587.5100000002</v>
      </c>
      <c r="C14" t="s">
        <v>52</v>
      </c>
    </row>
    <row r="15" spans="1:3" x14ac:dyDescent="0.25">
      <c r="A15" t="s">
        <v>28</v>
      </c>
      <c r="B15" s="1">
        <v>173818.11</v>
      </c>
      <c r="C15" t="s">
        <v>52</v>
      </c>
    </row>
    <row r="16" spans="1:3" x14ac:dyDescent="0.25">
      <c r="A16" t="s">
        <v>3</v>
      </c>
      <c r="B16" s="1">
        <v>261926.64</v>
      </c>
      <c r="C16" t="s">
        <v>36</v>
      </c>
    </row>
    <row r="17" spans="1:3" x14ac:dyDescent="0.25">
      <c r="A17" t="s">
        <v>6</v>
      </c>
      <c r="B17" s="1">
        <v>1334128.1900000002</v>
      </c>
      <c r="C17" t="s">
        <v>39</v>
      </c>
    </row>
    <row r="18" spans="1:3" x14ac:dyDescent="0.25">
      <c r="A18" t="s">
        <v>7</v>
      </c>
      <c r="B18" s="1">
        <v>425490.11</v>
      </c>
      <c r="C18" t="s">
        <v>39</v>
      </c>
    </row>
    <row r="19" spans="1:3" x14ac:dyDescent="0.25">
      <c r="A19" t="s">
        <v>11</v>
      </c>
      <c r="B19" s="1">
        <v>328740.65999999997</v>
      </c>
      <c r="C19" t="s">
        <v>43</v>
      </c>
    </row>
    <row r="20" spans="1:3" x14ac:dyDescent="0.25">
      <c r="A20" t="s">
        <v>16</v>
      </c>
      <c r="B20" s="1">
        <v>2959259.12</v>
      </c>
      <c r="C20" t="s">
        <v>43</v>
      </c>
    </row>
    <row r="21" spans="1:3" x14ac:dyDescent="0.25">
      <c r="A21" t="s">
        <v>33</v>
      </c>
      <c r="B21" s="1">
        <v>64383.619999999995</v>
      </c>
      <c r="C21" t="s">
        <v>43</v>
      </c>
    </row>
    <row r="22" spans="1:3" x14ac:dyDescent="0.25">
      <c r="A22" t="s">
        <v>15</v>
      </c>
      <c r="B22" s="1">
        <v>325678.8</v>
      </c>
      <c r="C22" t="s">
        <v>47</v>
      </c>
    </row>
    <row r="23" spans="1:3" x14ac:dyDescent="0.25">
      <c r="A23" t="s">
        <v>26</v>
      </c>
      <c r="B23" s="1">
        <v>153608.57999999999</v>
      </c>
      <c r="C23" t="s">
        <v>47</v>
      </c>
    </row>
    <row r="24" spans="1:3" x14ac:dyDescent="0.25">
      <c r="A24" t="s">
        <v>136</v>
      </c>
      <c r="B24" s="1">
        <v>7326.5700000000006</v>
      </c>
      <c r="C24" t="s">
        <v>137</v>
      </c>
    </row>
    <row r="25" spans="1:3" x14ac:dyDescent="0.25">
      <c r="A25" t="s">
        <v>32</v>
      </c>
      <c r="B25" s="1">
        <v>8741.0300000000007</v>
      </c>
      <c r="C25" t="s">
        <v>60</v>
      </c>
    </row>
    <row r="26" spans="1:3" x14ac:dyDescent="0.25">
      <c r="A26" t="s">
        <v>29</v>
      </c>
      <c r="B26" s="1">
        <v>223843.65</v>
      </c>
      <c r="C26" t="s">
        <v>57</v>
      </c>
    </row>
    <row r="27" spans="1:3" x14ac:dyDescent="0.25">
      <c r="A27" t="s">
        <v>23</v>
      </c>
      <c r="B27" s="1">
        <v>102631.17</v>
      </c>
      <c r="C27" t="s">
        <v>55</v>
      </c>
    </row>
    <row r="28" spans="1:3" x14ac:dyDescent="0.25">
      <c r="A28" t="s">
        <v>22</v>
      </c>
      <c r="B28" s="1">
        <v>69023.850000000006</v>
      </c>
      <c r="C28" t="s">
        <v>54</v>
      </c>
    </row>
    <row r="29" spans="1:3" x14ac:dyDescent="0.25">
      <c r="A29" t="s">
        <v>17</v>
      </c>
      <c r="B29" s="1">
        <v>1025566.45</v>
      </c>
      <c r="C29" t="s">
        <v>48</v>
      </c>
    </row>
    <row r="30" spans="1:3" x14ac:dyDescent="0.25">
      <c r="A30" t="s">
        <v>8</v>
      </c>
      <c r="B30" s="1">
        <v>800331.78</v>
      </c>
      <c r="C30" t="s">
        <v>40</v>
      </c>
    </row>
    <row r="31" spans="1:3" x14ac:dyDescent="0.25">
      <c r="A31" t="s">
        <v>18</v>
      </c>
      <c r="B31" s="1">
        <v>823857.26</v>
      </c>
      <c r="C31" t="s">
        <v>49</v>
      </c>
    </row>
    <row r="32" spans="1:3" x14ac:dyDescent="0.25">
      <c r="A32" t="s">
        <v>128</v>
      </c>
      <c r="B32" s="1">
        <v>28848.52</v>
      </c>
      <c r="C32" t="s">
        <v>129</v>
      </c>
    </row>
    <row r="33" spans="1:3" x14ac:dyDescent="0.25">
      <c r="A33" t="s">
        <v>9</v>
      </c>
      <c r="B33" s="1">
        <v>31797.56</v>
      </c>
      <c r="C33" t="s">
        <v>41</v>
      </c>
    </row>
    <row r="34" spans="1:3" x14ac:dyDescent="0.25">
      <c r="A34" t="s">
        <v>5</v>
      </c>
      <c r="B34" s="1">
        <v>112569.83</v>
      </c>
      <c r="C34" t="s">
        <v>38</v>
      </c>
    </row>
    <row r="35" spans="1:3" x14ac:dyDescent="0.25">
      <c r="A35" t="s">
        <v>12</v>
      </c>
      <c r="B35" s="1">
        <v>78863.06</v>
      </c>
      <c r="C35" t="s">
        <v>44</v>
      </c>
    </row>
    <row r="36" spans="1:3" x14ac:dyDescent="0.25">
      <c r="A36" t="s">
        <v>10</v>
      </c>
      <c r="B36" s="1">
        <v>165949.57</v>
      </c>
      <c r="C36" t="s">
        <v>42</v>
      </c>
    </row>
    <row r="37" spans="1:3" x14ac:dyDescent="0.25">
      <c r="A37" t="s">
        <v>34</v>
      </c>
      <c r="B37" s="1">
        <v>15971511.569999997</v>
      </c>
    </row>
  </sheetData>
  <sortState xmlns:xlrd2="http://schemas.microsoft.com/office/spreadsheetml/2017/richdata2" ref="A2:C36">
    <sortCondition ref="C2:C36"/>
    <sortCondition ref="A2:A36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3CB95-1C03-4B23-81B5-017289377DB2}">
  <dimension ref="A1:C44"/>
  <sheetViews>
    <sheetView topLeftCell="A22" workbookViewId="0">
      <selection activeCell="C1" sqref="C1:C43"/>
    </sheetView>
  </sheetViews>
  <sheetFormatPr defaultRowHeight="15" x14ac:dyDescent="0.25"/>
  <cols>
    <col min="1" max="1" width="62.85546875" bestFit="1" customWidth="1"/>
    <col min="2" max="2" width="15.85546875" style="1" bestFit="1" customWidth="1"/>
    <col min="3" max="3" width="31.5703125" bestFit="1" customWidth="1"/>
  </cols>
  <sheetData>
    <row r="1" spans="1:3" x14ac:dyDescent="0.25">
      <c r="A1" t="s">
        <v>63</v>
      </c>
      <c r="B1" s="1" t="s">
        <v>62</v>
      </c>
      <c r="C1" t="s">
        <v>61</v>
      </c>
    </row>
    <row r="2" spans="1:3" x14ac:dyDescent="0.25">
      <c r="A2" t="s">
        <v>31</v>
      </c>
      <c r="B2" s="1">
        <v>249504</v>
      </c>
      <c r="C2" t="s">
        <v>59</v>
      </c>
    </row>
    <row r="3" spans="1:3" x14ac:dyDescent="0.25">
      <c r="A3" t="s">
        <v>20</v>
      </c>
      <c r="B3" s="1">
        <v>330815.89</v>
      </c>
      <c r="C3" t="s">
        <v>51</v>
      </c>
    </row>
    <row r="4" spans="1:3" x14ac:dyDescent="0.25">
      <c r="A4" t="s">
        <v>24</v>
      </c>
      <c r="B4" s="1">
        <v>1752.96</v>
      </c>
      <c r="C4" t="s">
        <v>51</v>
      </c>
    </row>
    <row r="5" spans="1:3" x14ac:dyDescent="0.25">
      <c r="A5" t="s">
        <v>67</v>
      </c>
      <c r="B5" s="1">
        <v>122727.24</v>
      </c>
      <c r="C5" t="s">
        <v>51</v>
      </c>
    </row>
    <row r="6" spans="1:3" x14ac:dyDescent="0.25">
      <c r="A6" t="s">
        <v>68</v>
      </c>
      <c r="B6" s="1">
        <v>16628.099999999999</v>
      </c>
      <c r="C6" t="s">
        <v>51</v>
      </c>
    </row>
    <row r="7" spans="1:3" x14ac:dyDescent="0.25">
      <c r="A7" t="s">
        <v>13</v>
      </c>
      <c r="B7" s="1">
        <v>19233.599999999999</v>
      </c>
      <c r="C7" t="s">
        <v>45</v>
      </c>
    </row>
    <row r="8" spans="1:3" x14ac:dyDescent="0.25">
      <c r="A8" t="s">
        <v>140</v>
      </c>
      <c r="B8" s="1">
        <v>340584.15</v>
      </c>
      <c r="C8" t="s">
        <v>53</v>
      </c>
    </row>
    <row r="9" spans="1:3" x14ac:dyDescent="0.25">
      <c r="A9" t="s">
        <v>66</v>
      </c>
      <c r="B9" s="1">
        <v>13200</v>
      </c>
      <c r="C9" t="s">
        <v>53</v>
      </c>
    </row>
    <row r="10" spans="1:3" x14ac:dyDescent="0.25">
      <c r="A10" t="s">
        <v>72</v>
      </c>
      <c r="B10" s="1">
        <v>4088.4</v>
      </c>
      <c r="C10" t="s">
        <v>53</v>
      </c>
    </row>
    <row r="11" spans="1:3" x14ac:dyDescent="0.25">
      <c r="A11" t="s">
        <v>143</v>
      </c>
      <c r="B11" s="1">
        <v>6600</v>
      </c>
      <c r="C11" t="s">
        <v>53</v>
      </c>
    </row>
    <row r="12" spans="1:3" x14ac:dyDescent="0.25">
      <c r="A12" t="s">
        <v>73</v>
      </c>
      <c r="B12" s="1">
        <v>600</v>
      </c>
      <c r="C12" t="s">
        <v>53</v>
      </c>
    </row>
    <row r="13" spans="1:3" x14ac:dyDescent="0.25">
      <c r="A13" t="s">
        <v>76</v>
      </c>
      <c r="B13" s="1">
        <v>18078.48</v>
      </c>
      <c r="C13" t="s">
        <v>53</v>
      </c>
    </row>
    <row r="14" spans="1:3" x14ac:dyDescent="0.25">
      <c r="A14" t="s">
        <v>65</v>
      </c>
      <c r="B14" s="1">
        <v>27040</v>
      </c>
      <c r="C14" t="s">
        <v>37</v>
      </c>
    </row>
    <row r="15" spans="1:3" x14ac:dyDescent="0.25">
      <c r="A15" t="s">
        <v>71</v>
      </c>
      <c r="B15" s="1">
        <v>46233.45</v>
      </c>
      <c r="C15" t="s">
        <v>37</v>
      </c>
    </row>
    <row r="16" spans="1:3" x14ac:dyDescent="0.25">
      <c r="A16" t="s">
        <v>138</v>
      </c>
      <c r="B16" s="1">
        <v>129000</v>
      </c>
      <c r="C16" t="s">
        <v>139</v>
      </c>
    </row>
    <row r="17" spans="1:3" x14ac:dyDescent="0.25">
      <c r="A17" t="s">
        <v>141</v>
      </c>
      <c r="B17" s="1">
        <v>85053.9</v>
      </c>
      <c r="C17" t="s">
        <v>139</v>
      </c>
    </row>
    <row r="18" spans="1:3" x14ac:dyDescent="0.25">
      <c r="A18" t="s">
        <v>142</v>
      </c>
      <c r="B18" s="1">
        <v>368706.55999999994</v>
      </c>
      <c r="C18" t="s">
        <v>139</v>
      </c>
    </row>
    <row r="19" spans="1:3" x14ac:dyDescent="0.25">
      <c r="A19" t="s">
        <v>145</v>
      </c>
      <c r="B19" s="1">
        <v>8279.85</v>
      </c>
      <c r="C19" t="s">
        <v>139</v>
      </c>
    </row>
    <row r="20" spans="1:3" x14ac:dyDescent="0.25">
      <c r="A20" t="s">
        <v>144</v>
      </c>
      <c r="B20" s="1">
        <v>520642.39999999997</v>
      </c>
      <c r="C20" t="s">
        <v>139</v>
      </c>
    </row>
    <row r="21" spans="1:3" x14ac:dyDescent="0.25">
      <c r="A21" t="s">
        <v>144</v>
      </c>
      <c r="B21" s="1">
        <v>306583.92</v>
      </c>
      <c r="C21" t="s">
        <v>139</v>
      </c>
    </row>
    <row r="22" spans="1:3" x14ac:dyDescent="0.25">
      <c r="A22" t="s">
        <v>146</v>
      </c>
      <c r="B22" s="1">
        <v>29774.55</v>
      </c>
      <c r="C22" t="s">
        <v>139</v>
      </c>
    </row>
    <row r="23" spans="1:3" x14ac:dyDescent="0.25">
      <c r="A23" t="s">
        <v>64</v>
      </c>
      <c r="B23" s="1">
        <v>4200</v>
      </c>
      <c r="C23" t="s">
        <v>35</v>
      </c>
    </row>
    <row r="24" spans="1:3" x14ac:dyDescent="0.25">
      <c r="A24" t="s">
        <v>14</v>
      </c>
      <c r="B24" s="1">
        <v>66357.600000000006</v>
      </c>
      <c r="C24" t="s">
        <v>46</v>
      </c>
    </row>
    <row r="25" spans="1:3" x14ac:dyDescent="0.25">
      <c r="A25" t="s">
        <v>21</v>
      </c>
      <c r="B25" s="1">
        <v>160877.48000000001</v>
      </c>
      <c r="C25" t="s">
        <v>52</v>
      </c>
    </row>
    <row r="26" spans="1:3" x14ac:dyDescent="0.25">
      <c r="A26" t="s">
        <v>75</v>
      </c>
      <c r="B26" s="1">
        <v>39600</v>
      </c>
      <c r="C26" t="s">
        <v>52</v>
      </c>
    </row>
    <row r="27" spans="1:3" x14ac:dyDescent="0.25">
      <c r="A27" t="s">
        <v>77</v>
      </c>
      <c r="B27" s="1">
        <v>90600</v>
      </c>
      <c r="C27" t="s">
        <v>52</v>
      </c>
    </row>
    <row r="28" spans="1:3" x14ac:dyDescent="0.25">
      <c r="A28" t="s">
        <v>3</v>
      </c>
      <c r="B28" s="1">
        <v>1800</v>
      </c>
      <c r="C28" t="s">
        <v>36</v>
      </c>
    </row>
    <row r="29" spans="1:3" x14ac:dyDescent="0.25">
      <c r="A29" t="s">
        <v>6</v>
      </c>
      <c r="B29" s="1">
        <v>158074.56</v>
      </c>
      <c r="C29" t="s">
        <v>39</v>
      </c>
    </row>
    <row r="30" spans="1:3" x14ac:dyDescent="0.25">
      <c r="A30" t="s">
        <v>7</v>
      </c>
      <c r="B30" s="1">
        <v>33600</v>
      </c>
      <c r="C30" t="s">
        <v>39</v>
      </c>
    </row>
    <row r="31" spans="1:3" x14ac:dyDescent="0.25">
      <c r="A31" t="s">
        <v>16</v>
      </c>
      <c r="B31" s="1">
        <v>29952.959999999999</v>
      </c>
      <c r="C31" t="s">
        <v>43</v>
      </c>
    </row>
    <row r="32" spans="1:3" x14ac:dyDescent="0.25">
      <c r="A32" t="s">
        <v>70</v>
      </c>
      <c r="B32" s="1">
        <v>82800.959999999992</v>
      </c>
      <c r="C32" t="s">
        <v>43</v>
      </c>
    </row>
    <row r="33" spans="1:3" x14ac:dyDescent="0.25">
      <c r="A33" t="s">
        <v>134</v>
      </c>
      <c r="B33" s="1">
        <v>10438.200000000001</v>
      </c>
      <c r="C33" t="s">
        <v>43</v>
      </c>
    </row>
    <row r="34" spans="1:3" x14ac:dyDescent="0.25">
      <c r="A34" t="s">
        <v>74</v>
      </c>
      <c r="B34" s="1">
        <v>297414.08</v>
      </c>
      <c r="C34" t="s">
        <v>43</v>
      </c>
    </row>
    <row r="35" spans="1:3" x14ac:dyDescent="0.25">
      <c r="A35" t="s">
        <v>33</v>
      </c>
      <c r="B35" s="1">
        <v>122780.55</v>
      </c>
      <c r="C35" t="s">
        <v>43</v>
      </c>
    </row>
    <row r="36" spans="1:3" x14ac:dyDescent="0.25">
      <c r="A36" t="s">
        <v>78</v>
      </c>
      <c r="B36" s="1">
        <v>563566.77</v>
      </c>
      <c r="C36" t="s">
        <v>43</v>
      </c>
    </row>
    <row r="37" spans="1:3" x14ac:dyDescent="0.25">
      <c r="A37" t="s">
        <v>26</v>
      </c>
      <c r="B37" s="1">
        <v>351090.68</v>
      </c>
      <c r="C37" t="s">
        <v>47</v>
      </c>
    </row>
    <row r="38" spans="1:3" x14ac:dyDescent="0.25">
      <c r="A38" t="s">
        <v>69</v>
      </c>
      <c r="B38" s="1">
        <v>216410.56</v>
      </c>
      <c r="C38" t="s">
        <v>47</v>
      </c>
    </row>
    <row r="39" spans="1:3" x14ac:dyDescent="0.25">
      <c r="A39" t="s">
        <v>126</v>
      </c>
      <c r="B39" s="1">
        <v>1200</v>
      </c>
      <c r="C39" t="s">
        <v>127</v>
      </c>
    </row>
    <row r="40" spans="1:3" x14ac:dyDescent="0.25">
      <c r="A40" t="s">
        <v>32</v>
      </c>
      <c r="B40" s="1">
        <v>24432</v>
      </c>
      <c r="C40" t="s">
        <v>60</v>
      </c>
    </row>
    <row r="41" spans="1:3" x14ac:dyDescent="0.25">
      <c r="A41" t="s">
        <v>29</v>
      </c>
      <c r="B41" s="1">
        <v>22402.2</v>
      </c>
      <c r="C41" t="s">
        <v>57</v>
      </c>
    </row>
    <row r="42" spans="1:3" x14ac:dyDescent="0.25">
      <c r="A42" t="s">
        <v>8</v>
      </c>
      <c r="B42" s="1">
        <v>270509.16000000003</v>
      </c>
      <c r="C42" t="s">
        <v>40</v>
      </c>
    </row>
    <row r="43" spans="1:3" x14ac:dyDescent="0.25">
      <c r="A43" t="s">
        <v>18</v>
      </c>
      <c r="B43" s="1">
        <v>10800</v>
      </c>
      <c r="C43" t="s">
        <v>49</v>
      </c>
    </row>
    <row r="44" spans="1:3" x14ac:dyDescent="0.25">
      <c r="B44" s="1">
        <v>5204035.21</v>
      </c>
    </row>
  </sheetData>
  <sortState xmlns:xlrd2="http://schemas.microsoft.com/office/spreadsheetml/2017/richdata2" ref="A2:C44">
    <sortCondition ref="C2:C44"/>
    <sortCondition ref="A2:A44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B36E-3D8A-4C94-B67E-C9222660F88D}">
  <dimension ref="A1:I64"/>
  <sheetViews>
    <sheetView topLeftCell="A43" workbookViewId="0">
      <selection activeCell="I2" sqref="I2:I63"/>
    </sheetView>
  </sheetViews>
  <sheetFormatPr defaultRowHeight="15" x14ac:dyDescent="0.25"/>
  <cols>
    <col min="1" max="1" width="9.140625" style="1"/>
    <col min="2" max="2" width="31.5703125" bestFit="1" customWidth="1"/>
    <col min="3" max="3" width="16.85546875" style="1" bestFit="1" customWidth="1"/>
    <col min="4" max="4" width="16.85546875" style="1" customWidth="1"/>
    <col min="5" max="5" width="9.140625" style="1"/>
    <col min="6" max="6" width="31.5703125" bestFit="1" customWidth="1"/>
    <col min="7" max="7" width="15.85546875" style="1" bestFit="1" customWidth="1"/>
    <col min="8" max="8" width="12.42578125" bestFit="1" customWidth="1"/>
    <col min="9" max="9" width="16.85546875" bestFit="1" customWidth="1"/>
  </cols>
  <sheetData>
    <row r="1" spans="1:9" x14ac:dyDescent="0.25">
      <c r="A1" s="1" t="s">
        <v>0</v>
      </c>
      <c r="B1" t="s">
        <v>61</v>
      </c>
      <c r="C1" s="1" t="s">
        <v>130</v>
      </c>
      <c r="E1" s="1" t="s">
        <v>63</v>
      </c>
      <c r="F1" t="s">
        <v>61</v>
      </c>
      <c r="G1" s="1" t="s">
        <v>131</v>
      </c>
      <c r="I1" s="1" t="s">
        <v>34</v>
      </c>
    </row>
    <row r="2" spans="1:9" x14ac:dyDescent="0.25">
      <c r="A2" s="1" t="s">
        <v>30</v>
      </c>
      <c r="B2" t="s">
        <v>58</v>
      </c>
      <c r="C2" s="1">
        <v>97968.16</v>
      </c>
      <c r="D2" s="1" t="b">
        <f>A2=E2</f>
        <v>0</v>
      </c>
      <c r="H2" t="b">
        <f>E2=A2</f>
        <v>0</v>
      </c>
      <c r="I2" s="5">
        <f>C2+G2</f>
        <v>97968.16</v>
      </c>
    </row>
    <row r="3" spans="1:9" x14ac:dyDescent="0.25">
      <c r="A3" s="1" t="s">
        <v>31</v>
      </c>
      <c r="B3" t="s">
        <v>59</v>
      </c>
      <c r="C3" s="1">
        <v>101842.72</v>
      </c>
      <c r="D3" s="1" t="b">
        <f t="shared" ref="D3:D62" si="0">A3=E3</f>
        <v>1</v>
      </c>
      <c r="E3" s="1" t="s">
        <v>31</v>
      </c>
      <c r="F3" t="s">
        <v>59</v>
      </c>
      <c r="G3" s="1">
        <v>249504</v>
      </c>
      <c r="H3" t="b">
        <f t="shared" ref="H3:H62" si="1">E3=A3</f>
        <v>1</v>
      </c>
      <c r="I3" s="5">
        <f t="shared" ref="I3:I63" si="2">C3+G3</f>
        <v>351346.72</v>
      </c>
    </row>
    <row r="4" spans="1:9" x14ac:dyDescent="0.25">
      <c r="A4" s="1" t="s">
        <v>20</v>
      </c>
      <c r="B4" t="s">
        <v>51</v>
      </c>
      <c r="C4" s="1">
        <v>396351.24</v>
      </c>
      <c r="D4" s="1" t="b">
        <f t="shared" si="0"/>
        <v>1</v>
      </c>
      <c r="E4" s="1" t="s">
        <v>20</v>
      </c>
      <c r="F4" t="s">
        <v>51</v>
      </c>
      <c r="G4" s="1">
        <v>330815.89</v>
      </c>
      <c r="H4" t="b">
        <f t="shared" si="1"/>
        <v>1</v>
      </c>
      <c r="I4" s="5">
        <f t="shared" si="2"/>
        <v>727167.13</v>
      </c>
    </row>
    <row r="5" spans="1:9" x14ac:dyDescent="0.25">
      <c r="A5" s="1" t="s">
        <v>24</v>
      </c>
      <c r="B5" t="s">
        <v>51</v>
      </c>
      <c r="C5" s="1">
        <v>970341.1100000001</v>
      </c>
      <c r="D5" s="1" t="b">
        <f t="shared" si="0"/>
        <v>1</v>
      </c>
      <c r="E5" s="1" t="s">
        <v>24</v>
      </c>
      <c r="F5" t="s">
        <v>51</v>
      </c>
      <c r="G5" s="1">
        <v>1752.96</v>
      </c>
      <c r="H5" t="b">
        <f t="shared" si="1"/>
        <v>1</v>
      </c>
      <c r="I5" s="5">
        <f t="shared" si="2"/>
        <v>972094.07000000007</v>
      </c>
    </row>
    <row r="6" spans="1:9" x14ac:dyDescent="0.25">
      <c r="A6" s="1" t="s">
        <v>25</v>
      </c>
      <c r="B6" t="s">
        <v>51</v>
      </c>
      <c r="C6" s="1">
        <v>1380112.88</v>
      </c>
      <c r="D6" s="1" t="b">
        <f t="shared" si="0"/>
        <v>0</v>
      </c>
      <c r="H6" t="b">
        <f t="shared" si="1"/>
        <v>0</v>
      </c>
      <c r="I6" s="5">
        <f t="shared" si="2"/>
        <v>1380112.88</v>
      </c>
    </row>
    <row r="7" spans="1:9" x14ac:dyDescent="0.25">
      <c r="A7" s="1" t="s">
        <v>67</v>
      </c>
      <c r="B7" t="s">
        <v>51</v>
      </c>
      <c r="D7" s="1" t="b">
        <f t="shared" si="0"/>
        <v>1</v>
      </c>
      <c r="E7" s="1" t="s">
        <v>67</v>
      </c>
      <c r="F7" t="s">
        <v>51</v>
      </c>
      <c r="G7" s="1">
        <v>122727.24</v>
      </c>
      <c r="H7" t="b">
        <f t="shared" si="1"/>
        <v>1</v>
      </c>
      <c r="I7" s="5">
        <f t="shared" si="2"/>
        <v>122727.24</v>
      </c>
    </row>
    <row r="8" spans="1:9" x14ac:dyDescent="0.25">
      <c r="A8" s="1" t="s">
        <v>68</v>
      </c>
      <c r="B8" t="s">
        <v>51</v>
      </c>
      <c r="D8" s="1" t="b">
        <f t="shared" si="0"/>
        <v>1</v>
      </c>
      <c r="E8" s="1" t="s">
        <v>68</v>
      </c>
      <c r="F8" t="s">
        <v>51</v>
      </c>
      <c r="G8" s="1">
        <v>16628.099999999999</v>
      </c>
      <c r="H8" t="b">
        <f t="shared" si="1"/>
        <v>1</v>
      </c>
      <c r="I8" s="5">
        <f t="shared" si="2"/>
        <v>16628.099999999999</v>
      </c>
    </row>
    <row r="9" spans="1:9" x14ac:dyDescent="0.25">
      <c r="A9" s="1" t="s">
        <v>13</v>
      </c>
      <c r="B9" t="s">
        <v>45</v>
      </c>
      <c r="C9" s="1">
        <v>187068.94</v>
      </c>
      <c r="D9" s="1" t="b">
        <f t="shared" si="0"/>
        <v>1</v>
      </c>
      <c r="E9" s="1" t="s">
        <v>13</v>
      </c>
      <c r="F9" t="s">
        <v>45</v>
      </c>
      <c r="G9" s="1">
        <v>19233.599999999999</v>
      </c>
      <c r="H9" t="b">
        <f t="shared" si="1"/>
        <v>1</v>
      </c>
      <c r="I9" s="5">
        <f t="shared" si="2"/>
        <v>206302.54</v>
      </c>
    </row>
    <row r="10" spans="1:9" x14ac:dyDescent="0.25">
      <c r="A10" s="1" t="s">
        <v>140</v>
      </c>
      <c r="B10" t="s">
        <v>53</v>
      </c>
      <c r="D10" s="1" t="b">
        <f t="shared" si="0"/>
        <v>1</v>
      </c>
      <c r="E10" s="1" t="s">
        <v>140</v>
      </c>
      <c r="F10" t="s">
        <v>53</v>
      </c>
      <c r="G10" s="1">
        <v>340584.15</v>
      </c>
      <c r="H10" t="b">
        <f t="shared" si="1"/>
        <v>1</v>
      </c>
      <c r="I10" s="5">
        <f t="shared" si="2"/>
        <v>340584.15</v>
      </c>
    </row>
    <row r="11" spans="1:9" x14ac:dyDescent="0.25">
      <c r="A11" s="1" t="s">
        <v>66</v>
      </c>
      <c r="B11" t="s">
        <v>53</v>
      </c>
      <c r="D11" s="1" t="b">
        <f t="shared" si="0"/>
        <v>1</v>
      </c>
      <c r="E11" s="1" t="s">
        <v>66</v>
      </c>
      <c r="F11" t="s">
        <v>53</v>
      </c>
      <c r="G11" s="1">
        <v>13200</v>
      </c>
      <c r="H11" t="b">
        <f t="shared" si="1"/>
        <v>1</v>
      </c>
      <c r="I11" s="5">
        <f t="shared" si="2"/>
        <v>13200</v>
      </c>
    </row>
    <row r="12" spans="1:9" x14ac:dyDescent="0.25">
      <c r="A12" s="1" t="s">
        <v>72</v>
      </c>
      <c r="B12" t="s">
        <v>53</v>
      </c>
      <c r="D12" s="1" t="b">
        <f t="shared" si="0"/>
        <v>1</v>
      </c>
      <c r="E12" s="1" t="s">
        <v>72</v>
      </c>
      <c r="F12" t="s">
        <v>53</v>
      </c>
      <c r="G12" s="1">
        <v>4088.4</v>
      </c>
      <c r="H12" t="b">
        <f t="shared" si="1"/>
        <v>1</v>
      </c>
      <c r="I12" s="5">
        <f t="shared" si="2"/>
        <v>4088.4</v>
      </c>
    </row>
    <row r="13" spans="1:9" x14ac:dyDescent="0.25">
      <c r="A13" s="1" t="s">
        <v>143</v>
      </c>
      <c r="B13" t="s">
        <v>53</v>
      </c>
      <c r="D13" s="1" t="b">
        <f t="shared" si="0"/>
        <v>1</v>
      </c>
      <c r="E13" s="1" t="s">
        <v>143</v>
      </c>
      <c r="F13" t="s">
        <v>53</v>
      </c>
      <c r="G13" s="1">
        <v>6600</v>
      </c>
      <c r="H13" t="b">
        <f t="shared" si="1"/>
        <v>1</v>
      </c>
      <c r="I13" s="5">
        <f t="shared" si="2"/>
        <v>6600</v>
      </c>
    </row>
    <row r="14" spans="1:9" x14ac:dyDescent="0.25">
      <c r="A14" s="1" t="s">
        <v>73</v>
      </c>
      <c r="B14" t="s">
        <v>53</v>
      </c>
      <c r="D14" s="1" t="b">
        <f t="shared" si="0"/>
        <v>1</v>
      </c>
      <c r="E14" s="1" t="s">
        <v>73</v>
      </c>
      <c r="F14" t="s">
        <v>53</v>
      </c>
      <c r="G14" s="1">
        <v>600</v>
      </c>
      <c r="H14" t="b">
        <f t="shared" si="1"/>
        <v>1</v>
      </c>
      <c r="I14" s="5">
        <f t="shared" si="2"/>
        <v>600</v>
      </c>
    </row>
    <row r="15" spans="1:9" x14ac:dyDescent="0.25">
      <c r="A15" s="1" t="s">
        <v>76</v>
      </c>
      <c r="B15" t="s">
        <v>53</v>
      </c>
      <c r="D15" s="1" t="b">
        <f t="shared" si="0"/>
        <v>1</v>
      </c>
      <c r="E15" s="1" t="s">
        <v>76</v>
      </c>
      <c r="F15" t="s">
        <v>53</v>
      </c>
      <c r="G15" s="1">
        <v>18078.48</v>
      </c>
      <c r="H15" t="b">
        <f t="shared" si="1"/>
        <v>1</v>
      </c>
      <c r="I15" s="5">
        <f t="shared" si="2"/>
        <v>18078.48</v>
      </c>
    </row>
    <row r="16" spans="1:9" x14ac:dyDescent="0.25">
      <c r="A16" s="1" t="s">
        <v>65</v>
      </c>
      <c r="B16" t="s">
        <v>37</v>
      </c>
      <c r="D16" s="1" t="b">
        <f t="shared" si="0"/>
        <v>1</v>
      </c>
      <c r="E16" s="1" t="s">
        <v>65</v>
      </c>
      <c r="F16" t="s">
        <v>37</v>
      </c>
      <c r="G16" s="1">
        <v>27040</v>
      </c>
      <c r="H16" t="b">
        <f t="shared" si="1"/>
        <v>1</v>
      </c>
      <c r="I16" s="5">
        <f t="shared" si="2"/>
        <v>27040</v>
      </c>
    </row>
    <row r="17" spans="1:9" x14ac:dyDescent="0.25">
      <c r="A17" s="1" t="s">
        <v>4</v>
      </c>
      <c r="B17" t="s">
        <v>37</v>
      </c>
      <c r="C17" s="1">
        <v>280506.73000000004</v>
      </c>
      <c r="D17" s="1" t="b">
        <f t="shared" si="0"/>
        <v>0</v>
      </c>
      <c r="H17" t="b">
        <f t="shared" si="1"/>
        <v>0</v>
      </c>
      <c r="I17" s="5">
        <f t="shared" si="2"/>
        <v>280506.73000000004</v>
      </c>
    </row>
    <row r="18" spans="1:9" x14ac:dyDescent="0.25">
      <c r="A18" s="1" t="s">
        <v>71</v>
      </c>
      <c r="B18" t="s">
        <v>37</v>
      </c>
      <c r="D18" s="1" t="b">
        <f t="shared" si="0"/>
        <v>1</v>
      </c>
      <c r="E18" s="1" t="s">
        <v>71</v>
      </c>
      <c r="F18" t="s">
        <v>37</v>
      </c>
      <c r="G18" s="1">
        <v>46233.45</v>
      </c>
      <c r="H18" t="b">
        <f t="shared" si="1"/>
        <v>1</v>
      </c>
      <c r="I18" s="5">
        <f t="shared" si="2"/>
        <v>46233.45</v>
      </c>
    </row>
    <row r="19" spans="1:9" x14ac:dyDescent="0.25">
      <c r="A19" s="1" t="s">
        <v>138</v>
      </c>
      <c r="B19" t="s">
        <v>139</v>
      </c>
      <c r="D19" s="1" t="b">
        <f t="shared" si="0"/>
        <v>1</v>
      </c>
      <c r="E19" s="1" t="s">
        <v>138</v>
      </c>
      <c r="F19" t="s">
        <v>139</v>
      </c>
      <c r="G19" s="1">
        <v>129000</v>
      </c>
      <c r="H19" t="b">
        <f t="shared" si="1"/>
        <v>1</v>
      </c>
      <c r="I19" s="5">
        <f t="shared" si="2"/>
        <v>129000</v>
      </c>
    </row>
    <row r="20" spans="1:9" x14ac:dyDescent="0.25">
      <c r="A20" s="1" t="s">
        <v>141</v>
      </c>
      <c r="B20" t="s">
        <v>139</v>
      </c>
      <c r="D20" s="1" t="b">
        <f t="shared" si="0"/>
        <v>1</v>
      </c>
      <c r="E20" s="1" t="s">
        <v>141</v>
      </c>
      <c r="F20" t="s">
        <v>139</v>
      </c>
      <c r="G20" s="1">
        <v>85053.9</v>
      </c>
      <c r="H20" t="b">
        <f t="shared" si="1"/>
        <v>1</v>
      </c>
      <c r="I20" s="5">
        <f t="shared" si="2"/>
        <v>85053.9</v>
      </c>
    </row>
    <row r="21" spans="1:9" x14ac:dyDescent="0.25">
      <c r="A21" s="1" t="s">
        <v>142</v>
      </c>
      <c r="B21" t="s">
        <v>139</v>
      </c>
      <c r="D21" s="1" t="b">
        <f t="shared" si="0"/>
        <v>1</v>
      </c>
      <c r="E21" s="1" t="s">
        <v>142</v>
      </c>
      <c r="F21" t="s">
        <v>139</v>
      </c>
      <c r="G21" s="1">
        <v>368706.55999999994</v>
      </c>
      <c r="H21" t="b">
        <f t="shared" si="1"/>
        <v>1</v>
      </c>
      <c r="I21" s="5">
        <f t="shared" si="2"/>
        <v>368706.55999999994</v>
      </c>
    </row>
    <row r="22" spans="1:9" x14ac:dyDescent="0.25">
      <c r="A22" s="1" t="s">
        <v>145</v>
      </c>
      <c r="B22" t="s">
        <v>139</v>
      </c>
      <c r="D22" s="1" t="b">
        <f t="shared" si="0"/>
        <v>1</v>
      </c>
      <c r="E22" s="1" t="s">
        <v>145</v>
      </c>
      <c r="F22" t="s">
        <v>139</v>
      </c>
      <c r="G22" s="1">
        <v>8279.85</v>
      </c>
      <c r="H22" t="b">
        <f t="shared" si="1"/>
        <v>1</v>
      </c>
      <c r="I22" s="5">
        <f t="shared" si="2"/>
        <v>8279.85</v>
      </c>
    </row>
    <row r="23" spans="1:9" x14ac:dyDescent="0.25">
      <c r="A23" s="1" t="s">
        <v>144</v>
      </c>
      <c r="B23" t="s">
        <v>139</v>
      </c>
      <c r="D23" s="1" t="b">
        <f t="shared" si="0"/>
        <v>1</v>
      </c>
      <c r="E23" s="1" t="s">
        <v>144</v>
      </c>
      <c r="F23" t="s">
        <v>139</v>
      </c>
      <c r="G23" s="1">
        <v>520642.39999999997</v>
      </c>
      <c r="H23" t="b">
        <f t="shared" si="1"/>
        <v>1</v>
      </c>
      <c r="I23" s="5">
        <f t="shared" si="2"/>
        <v>520642.39999999997</v>
      </c>
    </row>
    <row r="24" spans="1:9" x14ac:dyDescent="0.25">
      <c r="A24" s="1" t="s">
        <v>144</v>
      </c>
      <c r="B24" t="s">
        <v>139</v>
      </c>
      <c r="D24" s="1" t="b">
        <f t="shared" si="0"/>
        <v>1</v>
      </c>
      <c r="E24" s="1" t="s">
        <v>144</v>
      </c>
      <c r="F24" t="s">
        <v>139</v>
      </c>
      <c r="G24" s="1">
        <v>306583.92</v>
      </c>
      <c r="H24" t="b">
        <f t="shared" si="1"/>
        <v>1</v>
      </c>
      <c r="I24" s="5">
        <f t="shared" si="2"/>
        <v>306583.92</v>
      </c>
    </row>
    <row r="25" spans="1:9" x14ac:dyDescent="0.25">
      <c r="A25" s="1" t="s">
        <v>146</v>
      </c>
      <c r="B25" t="s">
        <v>139</v>
      </c>
      <c r="D25" s="1" t="b">
        <f t="shared" si="0"/>
        <v>1</v>
      </c>
      <c r="E25" s="1" t="s">
        <v>146</v>
      </c>
      <c r="F25" t="s">
        <v>139</v>
      </c>
      <c r="G25" s="1">
        <v>29774.55</v>
      </c>
      <c r="H25" t="b">
        <f t="shared" si="1"/>
        <v>1</v>
      </c>
      <c r="I25" s="5">
        <f t="shared" si="2"/>
        <v>29774.55</v>
      </c>
    </row>
    <row r="26" spans="1:9" x14ac:dyDescent="0.25">
      <c r="A26" s="1" t="s">
        <v>64</v>
      </c>
      <c r="B26" t="s">
        <v>35</v>
      </c>
      <c r="D26" s="1" t="b">
        <f t="shared" si="0"/>
        <v>1</v>
      </c>
      <c r="E26" s="1" t="s">
        <v>64</v>
      </c>
      <c r="F26" t="s">
        <v>35</v>
      </c>
      <c r="G26" s="1">
        <v>4200</v>
      </c>
      <c r="H26" t="b">
        <f t="shared" si="1"/>
        <v>1</v>
      </c>
      <c r="I26" s="5">
        <f t="shared" si="2"/>
        <v>4200</v>
      </c>
    </row>
    <row r="27" spans="1:9" x14ac:dyDescent="0.25">
      <c r="A27" s="1" t="s">
        <v>135</v>
      </c>
      <c r="B27" t="s">
        <v>35</v>
      </c>
      <c r="C27" s="1">
        <v>121405.68</v>
      </c>
      <c r="D27" s="1" t="b">
        <f t="shared" si="0"/>
        <v>0</v>
      </c>
      <c r="H27" t="b">
        <f t="shared" si="1"/>
        <v>0</v>
      </c>
      <c r="I27" s="5">
        <f t="shared" si="2"/>
        <v>121405.68</v>
      </c>
    </row>
    <row r="28" spans="1:9" x14ac:dyDescent="0.25">
      <c r="A28" s="1" t="s">
        <v>2</v>
      </c>
      <c r="B28" t="s">
        <v>35</v>
      </c>
      <c r="C28" s="1">
        <v>876.48</v>
      </c>
      <c r="D28" s="1" t="b">
        <f t="shared" si="0"/>
        <v>0</v>
      </c>
      <c r="H28" t="b">
        <f t="shared" si="1"/>
        <v>0</v>
      </c>
      <c r="I28" s="5">
        <f t="shared" si="2"/>
        <v>876.48</v>
      </c>
    </row>
    <row r="29" spans="1:9" x14ac:dyDescent="0.25">
      <c r="A29" s="1" t="s">
        <v>27</v>
      </c>
      <c r="B29" t="s">
        <v>56</v>
      </c>
      <c r="C29" s="1">
        <v>15007.019999999999</v>
      </c>
      <c r="D29" s="1" t="b">
        <f t="shared" si="0"/>
        <v>0</v>
      </c>
      <c r="H29" t="b">
        <f t="shared" si="1"/>
        <v>0</v>
      </c>
      <c r="I29" s="5">
        <f t="shared" si="2"/>
        <v>15007.019999999999</v>
      </c>
    </row>
    <row r="30" spans="1:9" x14ac:dyDescent="0.25">
      <c r="A30" s="1" t="s">
        <v>14</v>
      </c>
      <c r="B30" t="s">
        <v>46</v>
      </c>
      <c r="C30" s="1">
        <v>477717.37</v>
      </c>
      <c r="D30" s="1" t="b">
        <f t="shared" si="0"/>
        <v>1</v>
      </c>
      <c r="E30" s="1" t="s">
        <v>14</v>
      </c>
      <c r="F30" t="s">
        <v>46</v>
      </c>
      <c r="G30" s="1">
        <v>66357.600000000006</v>
      </c>
      <c r="H30" t="b">
        <f t="shared" si="1"/>
        <v>1</v>
      </c>
      <c r="I30" s="5">
        <f t="shared" si="2"/>
        <v>544074.97</v>
      </c>
    </row>
    <row r="31" spans="1:9" x14ac:dyDescent="0.25">
      <c r="A31" s="1" t="s">
        <v>19</v>
      </c>
      <c r="B31" t="s">
        <v>50</v>
      </c>
      <c r="C31" s="1">
        <v>119341.6</v>
      </c>
      <c r="D31" s="1" t="b">
        <f t="shared" si="0"/>
        <v>0</v>
      </c>
      <c r="H31" t="b">
        <f t="shared" si="1"/>
        <v>0</v>
      </c>
      <c r="I31" s="5">
        <f t="shared" si="2"/>
        <v>119341.6</v>
      </c>
    </row>
    <row r="32" spans="1:9" x14ac:dyDescent="0.25">
      <c r="A32" s="1" t="s">
        <v>21</v>
      </c>
      <c r="B32" t="s">
        <v>52</v>
      </c>
      <c r="C32" s="1">
        <v>2316587.5100000002</v>
      </c>
      <c r="D32" s="1" t="b">
        <f t="shared" si="0"/>
        <v>1</v>
      </c>
      <c r="E32" s="1" t="s">
        <v>21</v>
      </c>
      <c r="F32" t="s">
        <v>52</v>
      </c>
      <c r="G32" s="1">
        <v>160877.48000000001</v>
      </c>
      <c r="H32" t="b">
        <f t="shared" si="1"/>
        <v>1</v>
      </c>
      <c r="I32" s="5">
        <f t="shared" si="2"/>
        <v>2477464.9900000002</v>
      </c>
    </row>
    <row r="33" spans="1:9" x14ac:dyDescent="0.25">
      <c r="A33" s="1" t="s">
        <v>28</v>
      </c>
      <c r="B33" t="s">
        <v>52</v>
      </c>
      <c r="C33" s="1">
        <v>173818.11</v>
      </c>
      <c r="D33" s="1" t="b">
        <f t="shared" si="0"/>
        <v>0</v>
      </c>
      <c r="H33" t="b">
        <f t="shared" si="1"/>
        <v>0</v>
      </c>
      <c r="I33" s="5">
        <f t="shared" si="2"/>
        <v>173818.11</v>
      </c>
    </row>
    <row r="34" spans="1:9" x14ac:dyDescent="0.25">
      <c r="A34" s="1" t="s">
        <v>75</v>
      </c>
      <c r="B34" t="s">
        <v>52</v>
      </c>
      <c r="D34" s="1" t="b">
        <f t="shared" si="0"/>
        <v>1</v>
      </c>
      <c r="E34" s="1" t="s">
        <v>75</v>
      </c>
      <c r="F34" t="s">
        <v>52</v>
      </c>
      <c r="G34" s="1">
        <v>39600</v>
      </c>
      <c r="H34" t="b">
        <f t="shared" si="1"/>
        <v>1</v>
      </c>
      <c r="I34" s="5">
        <f t="shared" si="2"/>
        <v>39600</v>
      </c>
    </row>
    <row r="35" spans="1:9" x14ac:dyDescent="0.25">
      <c r="A35" s="1" t="s">
        <v>77</v>
      </c>
      <c r="B35" t="s">
        <v>52</v>
      </c>
      <c r="D35" s="1" t="b">
        <f t="shared" si="0"/>
        <v>1</v>
      </c>
      <c r="E35" s="1" t="s">
        <v>77</v>
      </c>
      <c r="F35" t="s">
        <v>52</v>
      </c>
      <c r="G35" s="1">
        <v>90600</v>
      </c>
      <c r="H35" t="b">
        <f t="shared" si="1"/>
        <v>1</v>
      </c>
      <c r="I35" s="5">
        <f t="shared" si="2"/>
        <v>90600</v>
      </c>
    </row>
    <row r="36" spans="1:9" x14ac:dyDescent="0.25">
      <c r="A36" s="1" t="s">
        <v>3</v>
      </c>
      <c r="B36" t="s">
        <v>36</v>
      </c>
      <c r="C36" s="1">
        <v>261926.64</v>
      </c>
      <c r="D36" s="1" t="b">
        <f t="shared" si="0"/>
        <v>1</v>
      </c>
      <c r="E36" s="1" t="s">
        <v>3</v>
      </c>
      <c r="F36" t="s">
        <v>36</v>
      </c>
      <c r="G36" s="1">
        <v>1800</v>
      </c>
      <c r="H36" t="b">
        <f t="shared" si="1"/>
        <v>1</v>
      </c>
      <c r="I36" s="5">
        <f t="shared" si="2"/>
        <v>263726.64</v>
      </c>
    </row>
    <row r="37" spans="1:9" x14ac:dyDescent="0.25">
      <c r="A37" s="1" t="s">
        <v>6</v>
      </c>
      <c r="B37" t="s">
        <v>39</v>
      </c>
      <c r="C37" s="1">
        <v>1334128.1900000002</v>
      </c>
      <c r="D37" s="1" t="b">
        <f t="shared" si="0"/>
        <v>1</v>
      </c>
      <c r="E37" s="1" t="s">
        <v>6</v>
      </c>
      <c r="F37" t="s">
        <v>39</v>
      </c>
      <c r="G37" s="1">
        <v>158074.56</v>
      </c>
      <c r="H37" t="b">
        <f t="shared" si="1"/>
        <v>1</v>
      </c>
      <c r="I37" s="5">
        <f t="shared" si="2"/>
        <v>1492202.7500000002</v>
      </c>
    </row>
    <row r="38" spans="1:9" x14ac:dyDescent="0.25">
      <c r="A38" s="1" t="s">
        <v>7</v>
      </c>
      <c r="B38" t="s">
        <v>39</v>
      </c>
      <c r="C38" s="1">
        <v>425490.11</v>
      </c>
      <c r="D38" s="1" t="b">
        <f t="shared" si="0"/>
        <v>1</v>
      </c>
      <c r="E38" s="1" t="s">
        <v>7</v>
      </c>
      <c r="F38" t="s">
        <v>39</v>
      </c>
      <c r="G38" s="1">
        <v>33600</v>
      </c>
      <c r="H38" t="b">
        <f t="shared" si="1"/>
        <v>1</v>
      </c>
      <c r="I38" s="5">
        <f t="shared" si="2"/>
        <v>459090.11</v>
      </c>
    </row>
    <row r="39" spans="1:9" x14ac:dyDescent="0.25">
      <c r="A39" s="1" t="s">
        <v>11</v>
      </c>
      <c r="B39" t="s">
        <v>43</v>
      </c>
      <c r="C39" s="1">
        <v>328740.65999999997</v>
      </c>
      <c r="D39" s="1" t="b">
        <f t="shared" si="0"/>
        <v>0</v>
      </c>
      <c r="H39" t="b">
        <f t="shared" si="1"/>
        <v>0</v>
      </c>
      <c r="I39" s="5">
        <f t="shared" si="2"/>
        <v>328740.65999999997</v>
      </c>
    </row>
    <row r="40" spans="1:9" x14ac:dyDescent="0.25">
      <c r="A40" s="1" t="s">
        <v>16</v>
      </c>
      <c r="B40" t="s">
        <v>43</v>
      </c>
      <c r="C40" s="1">
        <v>2959259.12</v>
      </c>
      <c r="D40" s="1" t="b">
        <f t="shared" si="0"/>
        <v>1</v>
      </c>
      <c r="E40" s="1" t="s">
        <v>16</v>
      </c>
      <c r="F40" t="s">
        <v>43</v>
      </c>
      <c r="G40" s="1">
        <v>29952.959999999999</v>
      </c>
      <c r="H40" t="b">
        <f t="shared" si="1"/>
        <v>1</v>
      </c>
      <c r="I40" s="5">
        <f t="shared" si="2"/>
        <v>2989212.08</v>
      </c>
    </row>
    <row r="41" spans="1:9" x14ac:dyDescent="0.25">
      <c r="A41" s="1" t="s">
        <v>70</v>
      </c>
      <c r="B41" t="s">
        <v>43</v>
      </c>
      <c r="D41" s="1" t="b">
        <f t="shared" si="0"/>
        <v>1</v>
      </c>
      <c r="E41" s="1" t="s">
        <v>70</v>
      </c>
      <c r="F41" t="s">
        <v>43</v>
      </c>
      <c r="G41" s="1">
        <v>82800.959999999992</v>
      </c>
      <c r="H41" t="b">
        <f t="shared" si="1"/>
        <v>1</v>
      </c>
      <c r="I41" s="5">
        <f t="shared" si="2"/>
        <v>82800.959999999992</v>
      </c>
    </row>
    <row r="42" spans="1:9" x14ac:dyDescent="0.25">
      <c r="A42" s="1" t="s">
        <v>134</v>
      </c>
      <c r="B42" t="s">
        <v>43</v>
      </c>
      <c r="D42" s="1" t="b">
        <f t="shared" si="0"/>
        <v>1</v>
      </c>
      <c r="E42" s="1" t="s">
        <v>134</v>
      </c>
      <c r="F42" t="s">
        <v>43</v>
      </c>
      <c r="G42" s="1">
        <v>10438.200000000001</v>
      </c>
      <c r="H42" t="b">
        <f t="shared" si="1"/>
        <v>1</v>
      </c>
      <c r="I42" s="5">
        <f t="shared" si="2"/>
        <v>10438.200000000001</v>
      </c>
    </row>
    <row r="43" spans="1:9" x14ac:dyDescent="0.25">
      <c r="A43" s="1" t="s">
        <v>74</v>
      </c>
      <c r="B43" t="s">
        <v>43</v>
      </c>
      <c r="D43" s="1" t="b">
        <f t="shared" si="0"/>
        <v>1</v>
      </c>
      <c r="E43" s="1" t="s">
        <v>74</v>
      </c>
      <c r="F43" t="s">
        <v>43</v>
      </c>
      <c r="G43" s="1">
        <v>297414.08</v>
      </c>
      <c r="H43" t="b">
        <f t="shared" si="1"/>
        <v>1</v>
      </c>
      <c r="I43" s="5">
        <f t="shared" si="2"/>
        <v>297414.08</v>
      </c>
    </row>
    <row r="44" spans="1:9" x14ac:dyDescent="0.25">
      <c r="A44" s="1" t="s">
        <v>33</v>
      </c>
      <c r="B44" t="s">
        <v>43</v>
      </c>
      <c r="C44" s="1">
        <v>64383.619999999995</v>
      </c>
      <c r="D44" s="1" t="b">
        <f t="shared" si="0"/>
        <v>1</v>
      </c>
      <c r="E44" s="1" t="s">
        <v>33</v>
      </c>
      <c r="F44" t="s">
        <v>43</v>
      </c>
      <c r="G44" s="1">
        <v>122780.55</v>
      </c>
      <c r="H44" t="b">
        <f t="shared" si="1"/>
        <v>1</v>
      </c>
      <c r="I44" s="5">
        <f t="shared" si="2"/>
        <v>187164.16999999998</v>
      </c>
    </row>
    <row r="45" spans="1:9" x14ac:dyDescent="0.25">
      <c r="A45" s="1" t="s">
        <v>78</v>
      </c>
      <c r="B45" t="s">
        <v>43</v>
      </c>
      <c r="D45" s="1" t="b">
        <f t="shared" si="0"/>
        <v>1</v>
      </c>
      <c r="E45" s="1" t="s">
        <v>78</v>
      </c>
      <c r="F45" t="s">
        <v>43</v>
      </c>
      <c r="G45" s="1">
        <v>563566.77</v>
      </c>
      <c r="H45" t="b">
        <f t="shared" si="1"/>
        <v>1</v>
      </c>
      <c r="I45" s="5">
        <f t="shared" si="2"/>
        <v>563566.77</v>
      </c>
    </row>
    <row r="46" spans="1:9" x14ac:dyDescent="0.25">
      <c r="A46" s="1" t="s">
        <v>15</v>
      </c>
      <c r="B46" t="s">
        <v>47</v>
      </c>
      <c r="C46" s="1">
        <v>325678.8</v>
      </c>
      <c r="D46" s="1" t="b">
        <f t="shared" si="0"/>
        <v>0</v>
      </c>
      <c r="H46" t="b">
        <f t="shared" si="1"/>
        <v>0</v>
      </c>
      <c r="I46" s="5">
        <f t="shared" si="2"/>
        <v>325678.8</v>
      </c>
    </row>
    <row r="47" spans="1:9" x14ac:dyDescent="0.25">
      <c r="A47" s="1" t="s">
        <v>26</v>
      </c>
      <c r="B47" t="s">
        <v>47</v>
      </c>
      <c r="C47" s="1">
        <v>153608.57999999999</v>
      </c>
      <c r="D47" s="1" t="b">
        <f t="shared" si="0"/>
        <v>1</v>
      </c>
      <c r="E47" s="1" t="s">
        <v>26</v>
      </c>
      <c r="F47" t="s">
        <v>47</v>
      </c>
      <c r="G47" s="1">
        <v>351090.68</v>
      </c>
      <c r="H47" t="b">
        <f t="shared" si="1"/>
        <v>1</v>
      </c>
      <c r="I47" s="5">
        <f t="shared" si="2"/>
        <v>504699.26</v>
      </c>
    </row>
    <row r="48" spans="1:9" x14ac:dyDescent="0.25">
      <c r="A48" s="1" t="s">
        <v>69</v>
      </c>
      <c r="B48" t="s">
        <v>47</v>
      </c>
      <c r="D48" s="1" t="b">
        <f t="shared" si="0"/>
        <v>1</v>
      </c>
      <c r="E48" s="1" t="s">
        <v>69</v>
      </c>
      <c r="F48" t="s">
        <v>47</v>
      </c>
      <c r="G48" s="1">
        <v>216410.56</v>
      </c>
      <c r="H48" t="b">
        <f t="shared" si="1"/>
        <v>1</v>
      </c>
      <c r="I48" s="5">
        <f t="shared" si="2"/>
        <v>216410.56</v>
      </c>
    </row>
    <row r="49" spans="1:9" x14ac:dyDescent="0.25">
      <c r="A49" s="1" t="s">
        <v>126</v>
      </c>
      <c r="B49" t="s">
        <v>127</v>
      </c>
      <c r="D49" s="1" t="b">
        <f t="shared" si="0"/>
        <v>1</v>
      </c>
      <c r="E49" s="1" t="s">
        <v>126</v>
      </c>
      <c r="F49" t="s">
        <v>127</v>
      </c>
      <c r="G49" s="1">
        <v>1200</v>
      </c>
      <c r="H49" t="b">
        <f t="shared" si="1"/>
        <v>1</v>
      </c>
      <c r="I49" s="5">
        <f t="shared" si="2"/>
        <v>1200</v>
      </c>
    </row>
    <row r="50" spans="1:9" x14ac:dyDescent="0.25">
      <c r="A50" s="1" t="s">
        <v>136</v>
      </c>
      <c r="B50" t="s">
        <v>137</v>
      </c>
      <c r="C50" s="1">
        <v>7326.5700000000006</v>
      </c>
      <c r="D50" s="1" t="b">
        <f t="shared" si="0"/>
        <v>0</v>
      </c>
      <c r="H50" t="b">
        <f t="shared" si="1"/>
        <v>0</v>
      </c>
      <c r="I50" s="5">
        <f t="shared" si="2"/>
        <v>7326.5700000000006</v>
      </c>
    </row>
    <row r="51" spans="1:9" x14ac:dyDescent="0.25">
      <c r="A51" s="1" t="s">
        <v>32</v>
      </c>
      <c r="B51" t="s">
        <v>60</v>
      </c>
      <c r="C51" s="1">
        <v>8741.0300000000007</v>
      </c>
      <c r="D51" s="1" t="b">
        <f t="shared" si="0"/>
        <v>1</v>
      </c>
      <c r="E51" s="1" t="s">
        <v>32</v>
      </c>
      <c r="F51" t="s">
        <v>60</v>
      </c>
      <c r="G51" s="1">
        <v>24432</v>
      </c>
      <c r="H51" t="b">
        <f t="shared" si="1"/>
        <v>1</v>
      </c>
      <c r="I51" s="5">
        <f t="shared" si="2"/>
        <v>33173.03</v>
      </c>
    </row>
    <row r="52" spans="1:9" x14ac:dyDescent="0.25">
      <c r="A52" s="1" t="s">
        <v>29</v>
      </c>
      <c r="B52" t="s">
        <v>57</v>
      </c>
      <c r="C52" s="1">
        <v>223843.65</v>
      </c>
      <c r="D52" s="1" t="b">
        <f t="shared" si="0"/>
        <v>1</v>
      </c>
      <c r="E52" s="1" t="s">
        <v>29</v>
      </c>
      <c r="F52" t="s">
        <v>57</v>
      </c>
      <c r="G52" s="1">
        <v>22402.2</v>
      </c>
      <c r="H52" t="b">
        <f t="shared" si="1"/>
        <v>1</v>
      </c>
      <c r="I52" s="5">
        <f t="shared" si="2"/>
        <v>246245.85</v>
      </c>
    </row>
    <row r="53" spans="1:9" x14ac:dyDescent="0.25">
      <c r="A53" s="1" t="s">
        <v>23</v>
      </c>
      <c r="B53" t="s">
        <v>55</v>
      </c>
      <c r="C53" s="1">
        <v>102631.17</v>
      </c>
      <c r="D53" s="1" t="b">
        <f t="shared" si="0"/>
        <v>0</v>
      </c>
      <c r="H53" t="b">
        <f t="shared" si="1"/>
        <v>0</v>
      </c>
      <c r="I53" s="5">
        <f t="shared" si="2"/>
        <v>102631.17</v>
      </c>
    </row>
    <row r="54" spans="1:9" x14ac:dyDescent="0.25">
      <c r="A54" s="1" t="s">
        <v>22</v>
      </c>
      <c r="B54" t="s">
        <v>54</v>
      </c>
      <c r="C54" s="1">
        <v>69023.850000000006</v>
      </c>
      <c r="D54" s="1" t="b">
        <f t="shared" si="0"/>
        <v>0</v>
      </c>
      <c r="H54" t="b">
        <f t="shared" si="1"/>
        <v>0</v>
      </c>
      <c r="I54" s="5">
        <f t="shared" si="2"/>
        <v>69023.850000000006</v>
      </c>
    </row>
    <row r="55" spans="1:9" x14ac:dyDescent="0.25">
      <c r="A55" s="1" t="s">
        <v>17</v>
      </c>
      <c r="B55" t="s">
        <v>48</v>
      </c>
      <c r="C55" s="1">
        <v>1025566.45</v>
      </c>
      <c r="D55" s="1" t="b">
        <f t="shared" si="0"/>
        <v>0</v>
      </c>
      <c r="H55" t="b">
        <f t="shared" si="1"/>
        <v>0</v>
      </c>
      <c r="I55" s="5">
        <f t="shared" si="2"/>
        <v>1025566.45</v>
      </c>
    </row>
    <row r="56" spans="1:9" x14ac:dyDescent="0.25">
      <c r="A56" s="1" t="s">
        <v>8</v>
      </c>
      <c r="B56" t="s">
        <v>40</v>
      </c>
      <c r="C56" s="1">
        <v>800331.78</v>
      </c>
      <c r="D56" s="1" t="b">
        <f t="shared" si="0"/>
        <v>1</v>
      </c>
      <c r="E56" s="1" t="s">
        <v>8</v>
      </c>
      <c r="F56" t="s">
        <v>40</v>
      </c>
      <c r="G56" s="1">
        <v>270509.16000000003</v>
      </c>
      <c r="H56" t="b">
        <f t="shared" si="1"/>
        <v>1</v>
      </c>
      <c r="I56" s="5">
        <f t="shared" si="2"/>
        <v>1070840.94</v>
      </c>
    </row>
    <row r="57" spans="1:9" x14ac:dyDescent="0.25">
      <c r="A57" s="1" t="s">
        <v>18</v>
      </c>
      <c r="B57" t="s">
        <v>49</v>
      </c>
      <c r="C57" s="1">
        <v>823857.26</v>
      </c>
      <c r="D57" s="1" t="b">
        <f t="shared" si="0"/>
        <v>1</v>
      </c>
      <c r="E57" s="1" t="s">
        <v>18</v>
      </c>
      <c r="F57" t="s">
        <v>49</v>
      </c>
      <c r="G57" s="1">
        <v>10800</v>
      </c>
      <c r="H57" t="b">
        <f t="shared" si="1"/>
        <v>1</v>
      </c>
      <c r="I57" s="5">
        <f t="shared" si="2"/>
        <v>834657.26</v>
      </c>
    </row>
    <row r="58" spans="1:9" x14ac:dyDescent="0.25">
      <c r="A58" s="1" t="s">
        <v>128</v>
      </c>
      <c r="B58" t="s">
        <v>129</v>
      </c>
      <c r="C58" s="1">
        <v>28848.52</v>
      </c>
      <c r="D58" s="1" t="b">
        <f t="shared" si="0"/>
        <v>0</v>
      </c>
      <c r="H58" t="b">
        <f t="shared" si="1"/>
        <v>0</v>
      </c>
      <c r="I58" s="5">
        <f t="shared" si="2"/>
        <v>28848.52</v>
      </c>
    </row>
    <row r="59" spans="1:9" x14ac:dyDescent="0.25">
      <c r="A59" s="1" t="s">
        <v>9</v>
      </c>
      <c r="B59" t="s">
        <v>41</v>
      </c>
      <c r="C59" s="1">
        <v>31797.56</v>
      </c>
      <c r="D59" s="1" t="b">
        <f t="shared" si="0"/>
        <v>0</v>
      </c>
      <c r="H59" t="b">
        <f t="shared" si="1"/>
        <v>0</v>
      </c>
      <c r="I59" s="5">
        <f t="shared" si="2"/>
        <v>31797.56</v>
      </c>
    </row>
    <row r="60" spans="1:9" x14ac:dyDescent="0.25">
      <c r="A60" s="1" t="s">
        <v>5</v>
      </c>
      <c r="B60" t="s">
        <v>38</v>
      </c>
      <c r="C60" s="1">
        <v>112569.83</v>
      </c>
      <c r="D60" s="1" t="b">
        <f t="shared" si="0"/>
        <v>0</v>
      </c>
      <c r="H60" t="b">
        <f t="shared" si="1"/>
        <v>0</v>
      </c>
      <c r="I60" s="5">
        <f t="shared" si="2"/>
        <v>112569.83</v>
      </c>
    </row>
    <row r="61" spans="1:9" x14ac:dyDescent="0.25">
      <c r="A61" s="1" t="s">
        <v>12</v>
      </c>
      <c r="B61" t="s">
        <v>44</v>
      </c>
      <c r="C61" s="1">
        <v>78863.06</v>
      </c>
      <c r="D61" s="1" t="b">
        <f t="shared" si="0"/>
        <v>0</v>
      </c>
      <c r="H61" t="b">
        <f t="shared" si="1"/>
        <v>0</v>
      </c>
      <c r="I61" s="5">
        <f t="shared" si="2"/>
        <v>78863.06</v>
      </c>
    </row>
    <row r="62" spans="1:9" x14ac:dyDescent="0.25">
      <c r="A62" s="1" t="s">
        <v>10</v>
      </c>
      <c r="B62" t="s">
        <v>42</v>
      </c>
      <c r="C62" s="1">
        <v>165949.57</v>
      </c>
      <c r="D62" s="1" t="b">
        <f t="shared" si="0"/>
        <v>0</v>
      </c>
      <c r="H62" t="b">
        <f t="shared" si="1"/>
        <v>0</v>
      </c>
      <c r="I62" s="5">
        <f t="shared" si="2"/>
        <v>165949.57</v>
      </c>
    </row>
    <row r="63" spans="1:9" x14ac:dyDescent="0.25">
      <c r="A63" s="1" t="s">
        <v>34</v>
      </c>
      <c r="C63" s="1">
        <f>SUM(C2:C62)</f>
        <v>15971511.569999998</v>
      </c>
      <c r="G63" s="1">
        <f>SUM(G3:G62)</f>
        <v>5204035.209999999</v>
      </c>
      <c r="I63" s="5">
        <f t="shared" si="2"/>
        <v>21175546.779999997</v>
      </c>
    </row>
    <row r="64" spans="1:9" x14ac:dyDescent="0.25">
      <c r="G64" s="1">
        <v>5204035.21</v>
      </c>
    </row>
  </sheetData>
  <pageMargins left="0.511811024" right="0.511811024" top="0.78740157499999996" bottom="0.78740157499999996" header="0.31496062000000002" footer="0.31496062000000002"/>
  <pageSetup paperSize="9" scale="7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7563-7EA2-4F7A-B0DE-501A922B6F98}">
  <dimension ref="A1:G70"/>
  <sheetViews>
    <sheetView tabSelected="1" topLeftCell="A37" zoomScaleNormal="100" workbookViewId="0">
      <selection activeCell="C70" sqref="C70"/>
    </sheetView>
  </sheetViews>
  <sheetFormatPr defaultRowHeight="15" x14ac:dyDescent="0.25"/>
  <cols>
    <col min="1" max="1" width="63.7109375" bestFit="1" customWidth="1"/>
    <col min="2" max="2" width="33" style="1" bestFit="1" customWidth="1"/>
    <col min="3" max="3" width="16.85546875" style="1" bestFit="1" customWidth="1"/>
    <col min="4" max="4" width="18.5703125" bestFit="1" customWidth="1"/>
    <col min="5" max="5" width="6.7109375" bestFit="1" customWidth="1"/>
    <col min="6" max="6" width="13.28515625" bestFit="1" customWidth="1"/>
    <col min="7" max="7" width="14.85546875" bestFit="1" customWidth="1"/>
  </cols>
  <sheetData>
    <row r="1" spans="1:7" x14ac:dyDescent="0.25">
      <c r="A1" s="2" t="s">
        <v>79</v>
      </c>
      <c r="C1"/>
      <c r="D1" s="3"/>
      <c r="E1" s="3"/>
      <c r="F1" s="3"/>
      <c r="G1" s="3"/>
    </row>
    <row r="2" spans="1:7" x14ac:dyDescent="0.25">
      <c r="A2" s="2" t="s">
        <v>80</v>
      </c>
      <c r="C2"/>
      <c r="D2" s="3"/>
      <c r="E2" s="3"/>
      <c r="F2" s="3"/>
      <c r="G2" s="3"/>
    </row>
    <row r="3" spans="1:7" x14ac:dyDescent="0.25">
      <c r="A3" s="2" t="s">
        <v>81</v>
      </c>
      <c r="C3"/>
      <c r="D3" s="3"/>
      <c r="E3" s="3"/>
      <c r="F3" s="3"/>
      <c r="G3" s="3"/>
    </row>
    <row r="4" spans="1:7" x14ac:dyDescent="0.25">
      <c r="A4" s="2" t="s">
        <v>82</v>
      </c>
      <c r="C4"/>
      <c r="D4" s="3"/>
      <c r="E4" s="3"/>
      <c r="F4" s="3"/>
      <c r="G4" s="3"/>
    </row>
    <row r="5" spans="1:7" x14ac:dyDescent="0.25">
      <c r="A5" s="2" t="s">
        <v>83</v>
      </c>
      <c r="C5" s="2"/>
      <c r="D5" s="3"/>
      <c r="E5" s="3"/>
      <c r="F5" s="3"/>
      <c r="G5" s="3"/>
    </row>
    <row r="6" spans="1:7" x14ac:dyDescent="0.25">
      <c r="C6" s="4"/>
      <c r="D6" s="3"/>
      <c r="E6" s="3"/>
      <c r="F6" s="3"/>
      <c r="G6" s="3"/>
    </row>
    <row r="7" spans="1:7" x14ac:dyDescent="0.25">
      <c r="A7" s="17" t="s">
        <v>150</v>
      </c>
      <c r="B7" s="17"/>
      <c r="C7" s="17"/>
      <c r="D7" s="17"/>
      <c r="E7" s="17"/>
      <c r="F7" s="17"/>
      <c r="G7" s="17"/>
    </row>
    <row r="8" spans="1:7" x14ac:dyDescent="0.25">
      <c r="A8" s="6" t="s">
        <v>84</v>
      </c>
      <c r="B8" s="10" t="s">
        <v>85</v>
      </c>
      <c r="C8" s="6" t="s">
        <v>62</v>
      </c>
      <c r="D8" s="6" t="s">
        <v>86</v>
      </c>
      <c r="E8" s="6" t="s">
        <v>87</v>
      </c>
      <c r="F8" s="6" t="s">
        <v>88</v>
      </c>
      <c r="G8" s="6" t="s">
        <v>89</v>
      </c>
    </row>
    <row r="9" spans="1:7" x14ac:dyDescent="0.25">
      <c r="A9" s="13" t="s">
        <v>30</v>
      </c>
      <c r="B9" s="11" t="s">
        <v>58</v>
      </c>
      <c r="C9" s="11">
        <v>97968.16</v>
      </c>
      <c r="D9" s="14" t="s">
        <v>90</v>
      </c>
      <c r="E9" s="14" t="s">
        <v>91</v>
      </c>
      <c r="F9" s="14">
        <v>14893</v>
      </c>
      <c r="G9" s="14">
        <v>317551</v>
      </c>
    </row>
    <row r="10" spans="1:7" x14ac:dyDescent="0.25">
      <c r="A10" s="7" t="s">
        <v>31</v>
      </c>
      <c r="B10" s="8" t="s">
        <v>59</v>
      </c>
      <c r="C10" s="8">
        <v>351346.72</v>
      </c>
      <c r="D10" s="12" t="s">
        <v>95</v>
      </c>
      <c r="E10" s="12" t="s">
        <v>93</v>
      </c>
      <c r="F10" s="12">
        <v>18740</v>
      </c>
      <c r="G10" s="12">
        <v>66240040</v>
      </c>
    </row>
    <row r="11" spans="1:7" x14ac:dyDescent="0.25">
      <c r="A11" s="13" t="s">
        <v>20</v>
      </c>
      <c r="B11" s="11" t="s">
        <v>51</v>
      </c>
      <c r="C11" s="11">
        <v>727167.13</v>
      </c>
      <c r="D11" s="14" t="s">
        <v>92</v>
      </c>
      <c r="E11" s="14" t="s">
        <v>93</v>
      </c>
      <c r="F11" s="14">
        <v>957</v>
      </c>
      <c r="G11" s="14" t="s">
        <v>94</v>
      </c>
    </row>
    <row r="12" spans="1:7" x14ac:dyDescent="0.25">
      <c r="A12" s="13" t="s">
        <v>24</v>
      </c>
      <c r="B12" s="11" t="s">
        <v>51</v>
      </c>
      <c r="C12" s="11">
        <v>972094.07000000007</v>
      </c>
      <c r="D12" s="14"/>
      <c r="E12" s="14"/>
      <c r="F12" s="14"/>
      <c r="G12" s="14"/>
    </row>
    <row r="13" spans="1:7" x14ac:dyDescent="0.25">
      <c r="A13" s="13" t="s">
        <v>25</v>
      </c>
      <c r="B13" s="11" t="s">
        <v>51</v>
      </c>
      <c r="C13" s="11">
        <v>1380112.88</v>
      </c>
      <c r="D13" s="14"/>
      <c r="E13" s="14"/>
      <c r="F13" s="14"/>
      <c r="G13" s="14"/>
    </row>
    <row r="14" spans="1:7" x14ac:dyDescent="0.25">
      <c r="A14" s="13" t="s">
        <v>67</v>
      </c>
      <c r="B14" s="11" t="s">
        <v>51</v>
      </c>
      <c r="C14" s="11">
        <v>122727.24</v>
      </c>
      <c r="D14" s="14"/>
      <c r="E14" s="14"/>
      <c r="F14" s="14"/>
      <c r="G14" s="14"/>
    </row>
    <row r="15" spans="1:7" x14ac:dyDescent="0.25">
      <c r="A15" s="13" t="s">
        <v>68</v>
      </c>
      <c r="B15" s="11" t="s">
        <v>51</v>
      </c>
      <c r="C15" s="11">
        <v>16628.099999999999</v>
      </c>
      <c r="D15" s="14"/>
      <c r="E15" s="14"/>
      <c r="F15" s="14"/>
      <c r="G15" s="14"/>
    </row>
    <row r="16" spans="1:7" x14ac:dyDescent="0.25">
      <c r="A16" s="7" t="s">
        <v>13</v>
      </c>
      <c r="B16" s="8" t="s">
        <v>45</v>
      </c>
      <c r="C16" s="8">
        <v>206302.54</v>
      </c>
      <c r="D16" s="12" t="s">
        <v>96</v>
      </c>
      <c r="E16" s="12" t="s">
        <v>93</v>
      </c>
      <c r="F16" s="12">
        <v>3433</v>
      </c>
      <c r="G16" s="12">
        <v>314331</v>
      </c>
    </row>
    <row r="17" spans="1:7" x14ac:dyDescent="0.25">
      <c r="A17" s="13" t="s">
        <v>140</v>
      </c>
      <c r="B17" s="11" t="s">
        <v>53</v>
      </c>
      <c r="C17" s="11">
        <v>340584.15</v>
      </c>
      <c r="D17" s="14" t="s">
        <v>97</v>
      </c>
      <c r="E17" s="14" t="s">
        <v>93</v>
      </c>
      <c r="F17" s="14">
        <v>3212</v>
      </c>
      <c r="G17" s="14" t="s">
        <v>98</v>
      </c>
    </row>
    <row r="18" spans="1:7" x14ac:dyDescent="0.25">
      <c r="A18" s="13" t="s">
        <v>66</v>
      </c>
      <c r="B18" s="11" t="s">
        <v>53</v>
      </c>
      <c r="C18" s="11">
        <v>13200</v>
      </c>
      <c r="D18" s="14"/>
      <c r="E18" s="14"/>
      <c r="F18" s="14"/>
      <c r="G18" s="14"/>
    </row>
    <row r="19" spans="1:7" x14ac:dyDescent="0.25">
      <c r="A19" s="13" t="s">
        <v>72</v>
      </c>
      <c r="B19" s="11" t="s">
        <v>53</v>
      </c>
      <c r="C19" s="11">
        <v>4088.4</v>
      </c>
      <c r="D19" s="14"/>
      <c r="E19" s="14"/>
      <c r="F19" s="14"/>
      <c r="G19" s="14"/>
    </row>
    <row r="20" spans="1:7" x14ac:dyDescent="0.25">
      <c r="A20" s="13" t="s">
        <v>143</v>
      </c>
      <c r="B20" s="11" t="s">
        <v>53</v>
      </c>
      <c r="C20" s="11">
        <v>6600</v>
      </c>
      <c r="D20" s="14"/>
      <c r="E20" s="14"/>
      <c r="F20" s="14"/>
      <c r="G20" s="14"/>
    </row>
    <row r="21" spans="1:7" x14ac:dyDescent="0.25">
      <c r="A21" s="13" t="s">
        <v>73</v>
      </c>
      <c r="B21" s="11" t="s">
        <v>53</v>
      </c>
      <c r="C21" s="11">
        <v>600</v>
      </c>
      <c r="D21" s="14"/>
      <c r="E21" s="14"/>
      <c r="F21" s="14"/>
      <c r="G21" s="14"/>
    </row>
    <row r="22" spans="1:7" x14ac:dyDescent="0.25">
      <c r="A22" s="13" t="s">
        <v>76</v>
      </c>
      <c r="B22" s="11" t="s">
        <v>53</v>
      </c>
      <c r="C22" s="11">
        <v>18078.48</v>
      </c>
      <c r="D22" s="14"/>
      <c r="E22" s="14"/>
      <c r="F22" s="14"/>
      <c r="G22" s="14"/>
    </row>
    <row r="23" spans="1:7" x14ac:dyDescent="0.25">
      <c r="A23" s="7" t="s">
        <v>65</v>
      </c>
      <c r="B23" s="8" t="s">
        <v>37</v>
      </c>
      <c r="C23" s="8">
        <v>27040</v>
      </c>
      <c r="D23" s="12" t="s">
        <v>99</v>
      </c>
      <c r="E23" s="12" t="s">
        <v>93</v>
      </c>
      <c r="F23" s="12">
        <v>4103</v>
      </c>
      <c r="G23" s="12">
        <v>5747422</v>
      </c>
    </row>
    <row r="24" spans="1:7" x14ac:dyDescent="0.25">
      <c r="A24" s="7" t="s">
        <v>4</v>
      </c>
      <c r="B24" s="8" t="s">
        <v>37</v>
      </c>
      <c r="C24" s="8">
        <v>280506.73000000004</v>
      </c>
      <c r="D24" s="12"/>
      <c r="E24" s="12"/>
      <c r="F24" s="12"/>
      <c r="G24" s="12"/>
    </row>
    <row r="25" spans="1:7" x14ac:dyDescent="0.25">
      <c r="A25" s="7" t="s">
        <v>71</v>
      </c>
      <c r="B25" s="8" t="s">
        <v>37</v>
      </c>
      <c r="C25" s="8">
        <v>46233.45</v>
      </c>
      <c r="D25" s="12"/>
      <c r="E25" s="12"/>
      <c r="F25" s="12"/>
      <c r="G25" s="12"/>
    </row>
    <row r="26" spans="1:7" x14ac:dyDescent="0.25">
      <c r="A26" s="11" t="s">
        <v>138</v>
      </c>
      <c r="B26" s="11" t="s">
        <v>139</v>
      </c>
      <c r="C26" s="11">
        <v>129000</v>
      </c>
      <c r="D26" s="14" t="s">
        <v>147</v>
      </c>
      <c r="E26" s="14" t="s">
        <v>93</v>
      </c>
      <c r="F26" s="14">
        <v>32263</v>
      </c>
      <c r="G26" s="14">
        <v>217344</v>
      </c>
    </row>
    <row r="27" spans="1:7" x14ac:dyDescent="0.25">
      <c r="A27" s="11" t="s">
        <v>141</v>
      </c>
      <c r="B27" s="11" t="s">
        <v>139</v>
      </c>
      <c r="C27" s="11">
        <v>85053.9</v>
      </c>
      <c r="D27" s="11"/>
      <c r="E27" s="11"/>
      <c r="F27" s="11"/>
      <c r="G27" s="11"/>
    </row>
    <row r="28" spans="1:7" x14ac:dyDescent="0.25">
      <c r="A28" s="11" t="s">
        <v>142</v>
      </c>
      <c r="B28" s="11" t="s">
        <v>139</v>
      </c>
      <c r="C28" s="11">
        <v>368706.55999999994</v>
      </c>
      <c r="D28" s="11"/>
      <c r="E28" s="11"/>
      <c r="F28" s="11"/>
      <c r="G28" s="11"/>
    </row>
    <row r="29" spans="1:7" x14ac:dyDescent="0.25">
      <c r="A29" s="11" t="s">
        <v>145</v>
      </c>
      <c r="B29" s="11" t="s">
        <v>139</v>
      </c>
      <c r="C29" s="11">
        <v>8279.85</v>
      </c>
      <c r="D29" s="11"/>
      <c r="E29" s="11"/>
      <c r="F29" s="11"/>
      <c r="G29" s="11"/>
    </row>
    <row r="30" spans="1:7" x14ac:dyDescent="0.25">
      <c r="A30" s="11" t="s">
        <v>144</v>
      </c>
      <c r="B30" s="11" t="s">
        <v>139</v>
      </c>
      <c r="C30" s="11">
        <v>520642.39999999997</v>
      </c>
      <c r="D30" s="11"/>
      <c r="E30" s="11"/>
      <c r="F30" s="11"/>
      <c r="G30" s="11"/>
    </row>
    <row r="31" spans="1:7" x14ac:dyDescent="0.25">
      <c r="A31" s="11" t="s">
        <v>144</v>
      </c>
      <c r="B31" s="11" t="s">
        <v>139</v>
      </c>
      <c r="C31" s="11">
        <v>306583.92</v>
      </c>
      <c r="D31" s="11"/>
      <c r="E31" s="11"/>
      <c r="F31" s="11"/>
      <c r="G31" s="11"/>
    </row>
    <row r="32" spans="1:7" x14ac:dyDescent="0.25">
      <c r="A32" s="11" t="s">
        <v>146</v>
      </c>
      <c r="B32" s="11" t="s">
        <v>139</v>
      </c>
      <c r="C32" s="11">
        <v>29774.55</v>
      </c>
      <c r="D32" s="11"/>
      <c r="E32" s="11"/>
      <c r="F32" s="11"/>
      <c r="G32" s="11"/>
    </row>
    <row r="33" spans="1:7" x14ac:dyDescent="0.25">
      <c r="A33" s="7" t="s">
        <v>64</v>
      </c>
      <c r="B33" s="8" t="s">
        <v>35</v>
      </c>
      <c r="C33" s="8">
        <v>4200</v>
      </c>
      <c r="D33" s="12" t="s">
        <v>100</v>
      </c>
      <c r="E33" s="12" t="s">
        <v>101</v>
      </c>
      <c r="F33" s="12">
        <v>35823</v>
      </c>
      <c r="G33" s="12">
        <v>3788180</v>
      </c>
    </row>
    <row r="34" spans="1:7" x14ac:dyDescent="0.25">
      <c r="A34" s="7" t="s">
        <v>1</v>
      </c>
      <c r="B34" s="8" t="s">
        <v>35</v>
      </c>
      <c r="C34" s="8">
        <v>121405.68</v>
      </c>
      <c r="D34" s="12"/>
      <c r="E34" s="12"/>
      <c r="F34" s="12"/>
      <c r="G34" s="12"/>
    </row>
    <row r="35" spans="1:7" x14ac:dyDescent="0.25">
      <c r="A35" s="7" t="s">
        <v>2</v>
      </c>
      <c r="B35" s="8" t="s">
        <v>35</v>
      </c>
      <c r="C35" s="8">
        <v>876.48</v>
      </c>
      <c r="D35" s="12"/>
      <c r="E35" s="12"/>
      <c r="F35" s="12"/>
      <c r="G35" s="12"/>
    </row>
    <row r="36" spans="1:7" x14ac:dyDescent="0.25">
      <c r="A36" s="13" t="s">
        <v>27</v>
      </c>
      <c r="B36" s="11" t="s">
        <v>56</v>
      </c>
      <c r="C36" s="11">
        <v>15007.019999999999</v>
      </c>
      <c r="D36" s="14" t="s">
        <v>106</v>
      </c>
      <c r="E36" s="14" t="s">
        <v>93</v>
      </c>
      <c r="F36" s="14">
        <v>9210</v>
      </c>
      <c r="G36" s="14">
        <v>254410</v>
      </c>
    </row>
    <row r="37" spans="1:7" x14ac:dyDescent="0.25">
      <c r="A37" s="7" t="s">
        <v>14</v>
      </c>
      <c r="B37" s="8" t="s">
        <v>46</v>
      </c>
      <c r="C37" s="8">
        <v>544074.97</v>
      </c>
      <c r="D37" s="12" t="s">
        <v>107</v>
      </c>
      <c r="E37" s="12" t="s">
        <v>93</v>
      </c>
      <c r="F37" s="12">
        <v>20958</v>
      </c>
      <c r="G37" s="12">
        <v>302392</v>
      </c>
    </row>
    <row r="38" spans="1:7" x14ac:dyDescent="0.25">
      <c r="A38" s="13" t="s">
        <v>19</v>
      </c>
      <c r="B38" s="11" t="s">
        <v>50</v>
      </c>
      <c r="C38" s="11">
        <v>119341.6</v>
      </c>
      <c r="D38" s="14" t="s">
        <v>124</v>
      </c>
      <c r="E38" s="14" t="s">
        <v>93</v>
      </c>
      <c r="F38" s="14">
        <v>9288</v>
      </c>
      <c r="G38" s="14">
        <v>427918</v>
      </c>
    </row>
    <row r="39" spans="1:7" x14ac:dyDescent="0.25">
      <c r="A39" s="7" t="s">
        <v>21</v>
      </c>
      <c r="B39" s="8" t="s">
        <v>52</v>
      </c>
      <c r="C39" s="8">
        <v>2477464.9900000002</v>
      </c>
      <c r="D39" s="12" t="s">
        <v>108</v>
      </c>
      <c r="E39" s="12" t="s">
        <v>93</v>
      </c>
      <c r="F39" s="12">
        <v>3050</v>
      </c>
      <c r="G39" s="12">
        <v>472166</v>
      </c>
    </row>
    <row r="40" spans="1:7" x14ac:dyDescent="0.25">
      <c r="A40" s="7" t="s">
        <v>28</v>
      </c>
      <c r="B40" s="8" t="s">
        <v>52</v>
      </c>
      <c r="C40" s="8">
        <v>173818.11</v>
      </c>
      <c r="D40" s="12"/>
      <c r="E40" s="12"/>
      <c r="F40" s="12"/>
      <c r="G40" s="12"/>
    </row>
    <row r="41" spans="1:7" x14ac:dyDescent="0.25">
      <c r="A41" s="7" t="s">
        <v>75</v>
      </c>
      <c r="B41" s="8" t="s">
        <v>52</v>
      </c>
      <c r="C41" s="8">
        <v>39600</v>
      </c>
      <c r="D41" s="12"/>
      <c r="E41" s="12"/>
      <c r="F41" s="12"/>
      <c r="G41" s="12"/>
    </row>
    <row r="42" spans="1:7" x14ac:dyDescent="0.25">
      <c r="A42" s="7" t="s">
        <v>77</v>
      </c>
      <c r="B42" s="8" t="s">
        <v>52</v>
      </c>
      <c r="C42" s="8">
        <v>90600</v>
      </c>
      <c r="D42" s="12"/>
      <c r="E42" s="12"/>
      <c r="F42" s="12"/>
      <c r="G42" s="12"/>
    </row>
    <row r="43" spans="1:7" x14ac:dyDescent="0.25">
      <c r="A43" s="13" t="s">
        <v>3</v>
      </c>
      <c r="B43" s="11" t="s">
        <v>36</v>
      </c>
      <c r="C43" s="11">
        <v>263726.64</v>
      </c>
      <c r="D43" s="14" t="s">
        <v>109</v>
      </c>
      <c r="E43" s="14" t="s">
        <v>93</v>
      </c>
      <c r="F43" s="14" t="s">
        <v>110</v>
      </c>
      <c r="G43" s="14">
        <v>435163</v>
      </c>
    </row>
    <row r="44" spans="1:7" x14ac:dyDescent="0.25">
      <c r="A44" s="7" t="s">
        <v>6</v>
      </c>
      <c r="B44" s="8" t="s">
        <v>39</v>
      </c>
      <c r="C44" s="8">
        <v>1492202.7500000002</v>
      </c>
      <c r="D44" s="12" t="s">
        <v>111</v>
      </c>
      <c r="E44" s="12" t="s">
        <v>91</v>
      </c>
      <c r="F44" s="12">
        <v>2707</v>
      </c>
      <c r="G44" s="12">
        <v>66240451</v>
      </c>
    </row>
    <row r="45" spans="1:7" x14ac:dyDescent="0.25">
      <c r="A45" s="7" t="s">
        <v>7</v>
      </c>
      <c r="B45" s="8" t="s">
        <v>39</v>
      </c>
      <c r="C45" s="8">
        <v>459090.11</v>
      </c>
      <c r="D45" s="12"/>
      <c r="E45" s="12"/>
      <c r="F45" s="12"/>
      <c r="G45" s="12"/>
    </row>
    <row r="46" spans="1:7" x14ac:dyDescent="0.25">
      <c r="A46" s="13" t="s">
        <v>11</v>
      </c>
      <c r="B46" s="11" t="s">
        <v>43</v>
      </c>
      <c r="C46" s="11">
        <v>328740.65999999997</v>
      </c>
      <c r="D46" s="14" t="s">
        <v>112</v>
      </c>
      <c r="E46" s="14" t="s">
        <v>93</v>
      </c>
      <c r="F46" s="14">
        <v>31550</v>
      </c>
      <c r="G46" s="14">
        <v>153583</v>
      </c>
    </row>
    <row r="47" spans="1:7" x14ac:dyDescent="0.25">
      <c r="A47" s="13" t="s">
        <v>16</v>
      </c>
      <c r="B47" s="11" t="s">
        <v>43</v>
      </c>
      <c r="C47" s="11">
        <v>2989212.08</v>
      </c>
      <c r="D47" s="14"/>
      <c r="E47" s="14"/>
      <c r="F47" s="14"/>
      <c r="G47" s="14"/>
    </row>
    <row r="48" spans="1:7" x14ac:dyDescent="0.25">
      <c r="A48" s="13" t="s">
        <v>70</v>
      </c>
      <c r="B48" s="11" t="s">
        <v>43</v>
      </c>
      <c r="C48" s="11">
        <v>82800.959999999992</v>
      </c>
      <c r="D48" s="14"/>
      <c r="E48" s="14"/>
      <c r="F48" s="14"/>
      <c r="G48" s="14"/>
    </row>
    <row r="49" spans="1:7" x14ac:dyDescent="0.25">
      <c r="A49" s="13" t="s">
        <v>134</v>
      </c>
      <c r="B49" s="11" t="s">
        <v>43</v>
      </c>
      <c r="C49" s="11">
        <v>10438.200000000001</v>
      </c>
      <c r="D49" s="14"/>
      <c r="E49" s="14"/>
      <c r="F49" s="14"/>
      <c r="G49" s="14"/>
    </row>
    <row r="50" spans="1:7" x14ac:dyDescent="0.25">
      <c r="A50" s="13" t="s">
        <v>74</v>
      </c>
      <c r="B50" s="11" t="s">
        <v>43</v>
      </c>
      <c r="C50" s="11">
        <v>297414.08</v>
      </c>
      <c r="D50" s="14"/>
      <c r="E50" s="14"/>
      <c r="F50" s="14"/>
      <c r="G50" s="14"/>
    </row>
    <row r="51" spans="1:7" x14ac:dyDescent="0.25">
      <c r="A51" s="13" t="s">
        <v>33</v>
      </c>
      <c r="B51" s="11" t="s">
        <v>43</v>
      </c>
      <c r="C51" s="11">
        <v>187164.16999999998</v>
      </c>
      <c r="D51" s="14"/>
      <c r="E51" s="14"/>
      <c r="F51" s="14"/>
      <c r="G51" s="14"/>
    </row>
    <row r="52" spans="1:7" x14ac:dyDescent="0.25">
      <c r="A52" s="13" t="s">
        <v>78</v>
      </c>
      <c r="B52" s="11" t="s">
        <v>43</v>
      </c>
      <c r="C52" s="11">
        <v>563566.77</v>
      </c>
      <c r="D52" s="14"/>
      <c r="E52" s="14"/>
      <c r="F52" s="14"/>
      <c r="G52" s="14"/>
    </row>
    <row r="53" spans="1:7" x14ac:dyDescent="0.25">
      <c r="A53" s="7" t="s">
        <v>15</v>
      </c>
      <c r="B53" s="8" t="s">
        <v>47</v>
      </c>
      <c r="C53" s="8">
        <v>325678.8</v>
      </c>
      <c r="D53" s="12" t="s">
        <v>113</v>
      </c>
      <c r="E53" s="12" t="s">
        <v>93</v>
      </c>
      <c r="F53" s="12">
        <v>3077</v>
      </c>
      <c r="G53" s="12">
        <v>456217</v>
      </c>
    </row>
    <row r="54" spans="1:7" x14ac:dyDescent="0.25">
      <c r="A54" s="7" t="s">
        <v>26</v>
      </c>
      <c r="B54" s="8" t="s">
        <v>47</v>
      </c>
      <c r="C54" s="8">
        <v>504699.26</v>
      </c>
      <c r="D54" s="12"/>
      <c r="E54" s="12"/>
      <c r="F54" s="12"/>
      <c r="G54" s="12"/>
    </row>
    <row r="55" spans="1:7" x14ac:dyDescent="0.25">
      <c r="A55" s="7" t="s">
        <v>69</v>
      </c>
      <c r="B55" s="8" t="s">
        <v>47</v>
      </c>
      <c r="C55" s="8">
        <v>216410.56</v>
      </c>
      <c r="D55" s="12"/>
      <c r="E55" s="12"/>
      <c r="F55" s="12"/>
      <c r="G55" s="12"/>
    </row>
    <row r="56" spans="1:7" x14ac:dyDescent="0.25">
      <c r="A56" s="13" t="s">
        <v>126</v>
      </c>
      <c r="B56" s="11" t="s">
        <v>127</v>
      </c>
      <c r="C56" s="11">
        <v>1200</v>
      </c>
      <c r="D56" s="14" t="s">
        <v>132</v>
      </c>
      <c r="E56" s="14" t="s">
        <v>93</v>
      </c>
      <c r="F56" s="14">
        <v>53910</v>
      </c>
      <c r="G56" s="14">
        <v>80934</v>
      </c>
    </row>
    <row r="57" spans="1:7" x14ac:dyDescent="0.25">
      <c r="A57" s="7" t="s">
        <v>32</v>
      </c>
      <c r="B57" s="8" t="s">
        <v>60</v>
      </c>
      <c r="C57" s="8">
        <v>7326.5700000000006</v>
      </c>
      <c r="D57" s="12" t="s">
        <v>114</v>
      </c>
      <c r="E57" s="12" t="s">
        <v>91</v>
      </c>
      <c r="F57" s="12">
        <v>13900</v>
      </c>
      <c r="G57" s="12">
        <v>129011</v>
      </c>
    </row>
    <row r="58" spans="1:7" x14ac:dyDescent="0.25">
      <c r="A58" s="13" t="s">
        <v>136</v>
      </c>
      <c r="B58" s="11" t="s">
        <v>137</v>
      </c>
      <c r="C58" s="11">
        <v>33173.03</v>
      </c>
      <c r="D58" s="13" t="s">
        <v>148</v>
      </c>
      <c r="E58" s="13" t="s">
        <v>93</v>
      </c>
      <c r="F58" s="14" t="s">
        <v>149</v>
      </c>
      <c r="G58" s="14">
        <v>105686</v>
      </c>
    </row>
    <row r="59" spans="1:7" x14ac:dyDescent="0.25">
      <c r="A59" s="7" t="s">
        <v>29</v>
      </c>
      <c r="B59" s="8" t="s">
        <v>57</v>
      </c>
      <c r="C59" s="8">
        <v>246245.85</v>
      </c>
      <c r="D59" s="12" t="s">
        <v>115</v>
      </c>
      <c r="E59" s="12" t="s">
        <v>93</v>
      </c>
      <c r="F59" s="12">
        <v>23566</v>
      </c>
      <c r="G59" s="12" t="s">
        <v>116</v>
      </c>
    </row>
    <row r="60" spans="1:7" x14ac:dyDescent="0.25">
      <c r="A60" s="13" t="s">
        <v>23</v>
      </c>
      <c r="B60" s="11" t="s">
        <v>55</v>
      </c>
      <c r="C60" s="11">
        <v>102631.17</v>
      </c>
      <c r="D60" s="14" t="s">
        <v>102</v>
      </c>
      <c r="E60" s="14" t="s">
        <v>91</v>
      </c>
      <c r="F60" s="14">
        <v>9555</v>
      </c>
      <c r="G60" s="14">
        <v>303577</v>
      </c>
    </row>
    <row r="61" spans="1:7" x14ac:dyDescent="0.25">
      <c r="A61" s="7" t="s">
        <v>22</v>
      </c>
      <c r="B61" s="8" t="s">
        <v>54</v>
      </c>
      <c r="C61" s="8">
        <v>69023.850000000006</v>
      </c>
      <c r="D61" s="12" t="s">
        <v>117</v>
      </c>
      <c r="E61" s="12" t="s">
        <v>93</v>
      </c>
      <c r="F61" s="12">
        <v>1393</v>
      </c>
      <c r="G61" s="12" t="s">
        <v>118</v>
      </c>
    </row>
    <row r="62" spans="1:7" x14ac:dyDescent="0.25">
      <c r="A62" s="13" t="s">
        <v>17</v>
      </c>
      <c r="B62" s="11" t="s">
        <v>48</v>
      </c>
      <c r="C62" s="11">
        <v>1025566.45</v>
      </c>
      <c r="D62" s="14" t="s">
        <v>119</v>
      </c>
      <c r="E62" s="14" t="s">
        <v>91</v>
      </c>
      <c r="F62" s="14">
        <v>10812</v>
      </c>
      <c r="G62" s="14">
        <v>66240031</v>
      </c>
    </row>
    <row r="63" spans="1:7" x14ac:dyDescent="0.25">
      <c r="A63" s="7" t="s">
        <v>8</v>
      </c>
      <c r="B63" s="8" t="s">
        <v>40</v>
      </c>
      <c r="C63" s="8">
        <v>1070840.94</v>
      </c>
      <c r="D63" s="12" t="s">
        <v>120</v>
      </c>
      <c r="E63" s="12" t="s">
        <v>91</v>
      </c>
      <c r="F63" s="12">
        <v>36846</v>
      </c>
      <c r="G63" s="12">
        <v>66240388</v>
      </c>
    </row>
    <row r="64" spans="1:7" x14ac:dyDescent="0.25">
      <c r="A64" s="13" t="s">
        <v>18</v>
      </c>
      <c r="B64" s="11" t="s">
        <v>49</v>
      </c>
      <c r="C64" s="11">
        <v>834657.26</v>
      </c>
      <c r="D64" s="14" t="s">
        <v>121</v>
      </c>
      <c r="E64" s="14" t="s">
        <v>93</v>
      </c>
      <c r="F64" s="14">
        <v>6742</v>
      </c>
      <c r="G64" s="14">
        <v>449660</v>
      </c>
    </row>
    <row r="65" spans="1:7" x14ac:dyDescent="0.25">
      <c r="A65" s="7" t="s">
        <v>128</v>
      </c>
      <c r="B65" s="8" t="s">
        <v>129</v>
      </c>
      <c r="C65" s="8">
        <v>28848.52</v>
      </c>
      <c r="D65" s="12" t="s">
        <v>133</v>
      </c>
      <c r="E65" s="12" t="s">
        <v>93</v>
      </c>
      <c r="F65" s="12">
        <v>4669</v>
      </c>
      <c r="G65" s="12">
        <v>170739</v>
      </c>
    </row>
    <row r="66" spans="1:7" x14ac:dyDescent="0.25">
      <c r="A66" s="13" t="s">
        <v>9</v>
      </c>
      <c r="B66" s="11" t="s">
        <v>41</v>
      </c>
      <c r="C66" s="11">
        <v>31797.56</v>
      </c>
      <c r="D66" s="14" t="s">
        <v>103</v>
      </c>
      <c r="E66" s="14" t="s">
        <v>93</v>
      </c>
      <c r="F66" s="14">
        <v>26298</v>
      </c>
      <c r="G66" s="14" t="s">
        <v>104</v>
      </c>
    </row>
    <row r="67" spans="1:7" x14ac:dyDescent="0.25">
      <c r="A67" s="7" t="s">
        <v>5</v>
      </c>
      <c r="B67" s="8" t="s">
        <v>38</v>
      </c>
      <c r="C67" s="8">
        <v>112569.83</v>
      </c>
      <c r="D67" s="12" t="s">
        <v>105</v>
      </c>
      <c r="E67" s="12" t="s">
        <v>93</v>
      </c>
      <c r="F67" s="12">
        <v>8753</v>
      </c>
      <c r="G67" s="12">
        <v>341835</v>
      </c>
    </row>
    <row r="68" spans="1:7" x14ac:dyDescent="0.25">
      <c r="A68" s="13" t="s">
        <v>12</v>
      </c>
      <c r="B68" s="11" t="s">
        <v>44</v>
      </c>
      <c r="C68" s="11">
        <v>78863.06</v>
      </c>
      <c r="D68" s="14" t="s">
        <v>125</v>
      </c>
      <c r="E68" s="14" t="s">
        <v>91</v>
      </c>
      <c r="F68" s="14">
        <v>413</v>
      </c>
      <c r="G68" s="14">
        <v>6240229</v>
      </c>
    </row>
    <row r="69" spans="1:7" x14ac:dyDescent="0.25">
      <c r="A69" s="7" t="s">
        <v>10</v>
      </c>
      <c r="B69" s="8" t="s">
        <v>42</v>
      </c>
      <c r="C69" s="8">
        <v>165949.57</v>
      </c>
      <c r="D69" s="12" t="s">
        <v>122</v>
      </c>
      <c r="E69" s="12" t="s">
        <v>93</v>
      </c>
      <c r="F69" s="12" t="s">
        <v>123</v>
      </c>
      <c r="G69" s="12">
        <v>175927</v>
      </c>
    </row>
    <row r="70" spans="1:7" x14ac:dyDescent="0.25">
      <c r="A70" s="9" t="s">
        <v>34</v>
      </c>
      <c r="B70" s="16"/>
      <c r="C70" s="15">
        <f>SUM(C9:C69)</f>
        <v>21175546.780000005</v>
      </c>
      <c r="D70" s="9"/>
      <c r="E70" s="9"/>
      <c r="F70" s="9"/>
      <c r="G70" s="9"/>
    </row>
  </sheetData>
  <mergeCells count="1">
    <mergeCell ref="A7:G7"/>
  </mergeCells>
  <pageMargins left="0.511811024" right="0.511811024" top="0.78740157499999996" bottom="0.78740157499999996" header="0.31496062000000002" footer="0.31496062000000002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Hospitalar</vt:lpstr>
      <vt:lpstr>Ambulatorial</vt:lpstr>
      <vt:lpstr>Total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cp:lastPrinted>2024-07-30T17:11:08Z</cp:lastPrinted>
  <dcterms:created xsi:type="dcterms:W3CDTF">2024-06-25T15:21:37Z</dcterms:created>
  <dcterms:modified xsi:type="dcterms:W3CDTF">2024-08-16T19:27:39Z</dcterms:modified>
</cp:coreProperties>
</file>