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io\"/>
    </mc:Choice>
  </mc:AlternateContent>
  <xr:revisionPtr revIDLastSave="0" documentId="13_ncr:1_{76210BDE-7C7B-49F6-B5FA-E284038E3CE6}" xr6:coauthVersionLast="47" xr6:coauthVersionMax="47" xr10:uidLastSave="{00000000-0000-0000-0000-000000000000}"/>
  <bookViews>
    <workbookView xWindow="-120" yWindow="-120" windowWidth="29040" windowHeight="15840" activeTab="3" xr2:uid="{E9FBF1E5-5B91-4740-825C-E1EB151844F9}"/>
  </bookViews>
  <sheets>
    <sheet name="Hospitalar" sheetId="1" r:id="rId1"/>
    <sheet name="Ambulatorial" sheetId="2" r:id="rId2"/>
    <sheet name="Total" sheetId="3" state="hidden" r:id="rId3"/>
    <sheet name="Consolidado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8" i="4" l="1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2" i="3"/>
  <c r="F64" i="3"/>
  <c r="B64" i="3"/>
  <c r="D62" i="3"/>
  <c r="D63" i="3"/>
  <c r="D55" i="3"/>
  <c r="D56" i="3"/>
  <c r="D57" i="3"/>
  <c r="D58" i="3"/>
  <c r="D59" i="3"/>
  <c r="D60" i="3"/>
  <c r="D61" i="3"/>
  <c r="D46" i="3"/>
  <c r="D47" i="3"/>
  <c r="D48" i="3"/>
  <c r="D49" i="3"/>
  <c r="D50" i="3"/>
  <c r="D51" i="3"/>
  <c r="D52" i="3"/>
  <c r="D53" i="3"/>
  <c r="D54" i="3"/>
  <c r="D42" i="3"/>
  <c r="D43" i="3"/>
  <c r="D44" i="3"/>
  <c r="D45" i="3"/>
  <c r="D41" i="3"/>
  <c r="D37" i="3"/>
  <c r="D38" i="3"/>
  <c r="D39" i="3"/>
  <c r="D40" i="3"/>
  <c r="D36" i="3"/>
  <c r="D32" i="3"/>
  <c r="D33" i="3"/>
  <c r="D34" i="3"/>
  <c r="D35" i="3"/>
  <c r="D30" i="3"/>
  <c r="D31" i="3"/>
  <c r="D27" i="3"/>
  <c r="D28" i="3"/>
  <c r="D29" i="3"/>
  <c r="D26" i="3"/>
  <c r="D17" i="3"/>
  <c r="D18" i="3"/>
  <c r="D19" i="3"/>
  <c r="D20" i="3"/>
  <c r="D21" i="3"/>
  <c r="D22" i="3"/>
  <c r="D23" i="3"/>
  <c r="D24" i="3"/>
  <c r="D25" i="3"/>
  <c r="D10" i="3"/>
  <c r="D11" i="3"/>
  <c r="D12" i="3"/>
  <c r="D13" i="3"/>
  <c r="D14" i="3"/>
  <c r="D15" i="3"/>
  <c r="D16" i="3"/>
  <c r="D3" i="3"/>
  <c r="D4" i="3"/>
  <c r="D5" i="3"/>
  <c r="D6" i="3"/>
  <c r="D7" i="3"/>
  <c r="D8" i="3"/>
  <c r="D9" i="3"/>
  <c r="D2" i="3"/>
</calcChain>
</file>

<file path=xl/sharedStrings.xml><?xml version="1.0" encoding="utf-8"?>
<sst xmlns="http://schemas.openxmlformats.org/spreadsheetml/2006/main" count="552" uniqueCount="108">
  <si>
    <t>Hospital SC (CNES)</t>
  </si>
  <si>
    <t>0019402 INSTITUTO DE ENSINO E PESQUISA DR IRINEU MAY BRODBECK</t>
  </si>
  <si>
    <t>0136751 NEURON DOR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</si>
  <si>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</si>
  <si>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</si>
  <si>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</si>
  <si>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</si>
  <si>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</si>
  <si>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</si>
  <si>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</si>
  <si>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</si>
  <si>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</si>
  <si>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</si>
  <si>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2490935 HOSPITAL FELIX DA COSTA GOMES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</si>
  <si>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</si>
  <si>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</si>
  <si>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</si>
  <si>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</si>
  <si>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</si>
  <si>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</si>
  <si>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2521873 HOSPITAL BEATRIZ RAMOS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</si>
  <si>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</si>
  <si>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</si>
  <si>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</si>
  <si>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</si>
  <si>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</si>
  <si>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</si>
  <si>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</si>
  <si>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</si>
  <si>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2568713 HOSPITAL REGIONAL ALTO VALE</t>
  </si>
  <si>
    <t>2658372 INSTITUTO SANTE HOSPITAL DE DIONISIO CERQUEIRA</t>
  </si>
  <si>
    <t>2662914 HOSPITAL SEARA DO BEM MATERNO E INFANTIL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</si>
  <si>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</si>
  <si>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</si>
  <si>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</si>
  <si>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</si>
  <si>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7286082 HOSPITAL DA CRIANCA AUGUSTA MULLER BOHNER</t>
  </si>
  <si>
    <t>7486596 HOSPITAL REGIONAL DE BIGUACU HELMUTH NASS</t>
  </si>
  <si>
    <t>7847777 HOSPITAL JOAO SCHREIBER</t>
  </si>
  <si>
    <t>9175849 OPHTALMUS CLINICA DE OLHOS CC</t>
  </si>
  <si>
    <t>Total</t>
  </si>
  <si>
    <t>420540 Florianópolis</t>
  </si>
  <si>
    <t>420830 Itapema</t>
  </si>
  <si>
    <t>420430 Concórdia</t>
  </si>
  <si>
    <t>421750 Seara</t>
  </si>
  <si>
    <t>420890 Jaraguá do Sul</t>
  </si>
  <si>
    <t>421480 Rio do Sul</t>
  </si>
  <si>
    <t>421570 Santo Amaro da Imperatriz</t>
  </si>
  <si>
    <t>421630 São João Batista</t>
  </si>
  <si>
    <t>421900 Urussanga</t>
  </si>
  <si>
    <t>420910 Joinville</t>
  </si>
  <si>
    <t>421830 Três Barras</t>
  </si>
  <si>
    <t>420380 Canoinhas</t>
  </si>
  <si>
    <t>420650 Guaramirim</t>
  </si>
  <si>
    <t>420930 Lages</t>
  </si>
  <si>
    <t>421500 Rio Negrinho</t>
  </si>
  <si>
    <t>421580 São Bento do Sul</t>
  </si>
  <si>
    <t>420750 Indaial</t>
  </si>
  <si>
    <t>420240 Blumenau</t>
  </si>
  <si>
    <t>420290 Brusque</t>
  </si>
  <si>
    <t>420820 Itajaí</t>
  </si>
  <si>
    <t>420420 Chapecó</t>
  </si>
  <si>
    <t>421420 Quilombo</t>
  </si>
  <si>
    <t>421170 Orleans</t>
  </si>
  <si>
    <t>420500 Dionísio Cerqueira</t>
  </si>
  <si>
    <t>420590 Gaspar</t>
  </si>
  <si>
    <t>421150 Nova Trento</t>
  </si>
  <si>
    <t>420200 Balneário Camboriú</t>
  </si>
  <si>
    <t>420230 Biguaçu</t>
  </si>
  <si>
    <t>421060 Massaranduba</t>
  </si>
  <si>
    <t>Municípios-SC</t>
  </si>
  <si>
    <t>Valor</t>
  </si>
  <si>
    <t>Estabelecimentos CNES-SC</t>
  </si>
  <si>
    <t>0019259 POLICLINICA MUNICIPAL CONTINENTE</t>
  </si>
  <si>
    <t>0610062 HOSPITAL DE OLHOS DE CONCORDIA LTDA</t>
  </si>
  <si>
    <t>2641445 POLICLINICA DE REFERENCIA REGIONAL RIO DO SUL</t>
  </si>
  <si>
    <t>2701464 CIS AMOSC</t>
  </si>
  <si>
    <t>2884402 INSTITUTO WSC DE OFTALMOLOGIA</t>
  </si>
  <si>
    <t>3123251 HOSPITAL DE OLHOS DE BLUMENAU</t>
  </si>
  <si>
    <t>3180948 CLINICA DE OLHOS DR ROBERTO VON HERTWIG</t>
  </si>
  <si>
    <t>3590909 HOSPITAL DA VISAO</t>
  </si>
  <si>
    <t>3678385 BOJ</t>
  </si>
  <si>
    <t>5164222 NIEDERAUER CLINICA DE OLHOS HOSPITAL DIA LTDA</t>
  </si>
  <si>
    <t>5431212 CARDIO VISAO</t>
  </si>
  <si>
    <t>5458471 INSTITUTO DE OLHOS ALTO VALE</t>
  </si>
  <si>
    <t>7123019 CLINICA DR CLAUDIOMAR Z DE OLIVEIRA S S</t>
  </si>
  <si>
    <t>7200625 ANGIOCLINICA</t>
  </si>
  <si>
    <t>7728557 BOJ FILIAL</t>
  </si>
  <si>
    <t>7849753 CUIDAR CLINICA DE ESPECIALIDADES</t>
  </si>
  <si>
    <t>7990774 UNITA ESPECIALIDADES MEDICAS</t>
  </si>
  <si>
    <t>9173234 ICS ITAJAI SERVICOS MEDICOS</t>
  </si>
  <si>
    <t>9359397 HOSPITAL DA VISAO JOINVILLE</t>
  </si>
  <si>
    <t>ESTADO DE SANTA CATARINA</t>
  </si>
  <si>
    <t>SECRETARIA DE ESTADO DA SAÚDE</t>
  </si>
  <si>
    <t>SUPERINTENDÊNCIA DE ATENÇÃO À SAÚDE</t>
  </si>
  <si>
    <t>DIRETORIA DE ATENÇÃO ESPECIALIZADA</t>
  </si>
  <si>
    <t>GERÊNCIA DE MONITORAMENTO E AVALIAÇÃO EM SAÚDE</t>
  </si>
  <si>
    <t>Estabelecimentos SC</t>
  </si>
  <si>
    <t>Municípios SC</t>
  </si>
  <si>
    <t>2672154 HOSPITAL HOSCOLA</t>
  </si>
  <si>
    <t>421000 Luiz Alves</t>
  </si>
  <si>
    <t>7105088 HOSPITAL MUNICIPAL NOSSA SENHORA DA GRACA</t>
  </si>
  <si>
    <t>421620 São Francisco do Sul</t>
  </si>
  <si>
    <t>2335026 AEC AMBULATORIO DE ESPECIALIDADES CENTRAL</t>
  </si>
  <si>
    <t>Hospitalar</t>
  </si>
  <si>
    <t>Ambulatorial</t>
  </si>
  <si>
    <t>ENCONTRO DE CONTAS – PROGRAMA DE REDUÇÃO DE FILAS DE CIRURGIAS ELETIVAS – MAIO 2024 – GESTÃO PLENA</t>
  </si>
  <si>
    <t>5195756 CIS NORDESTE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</si>
</sst>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[$R$-416]\ #,##0.00;[Red]\-[$R$-416]\ 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0" fontId="3" fillId="0" borderId="0" xfId="0" applyFont="1"/>
    <xf numFmtId="164" fontId="0" fillId="0" borderId="0" xfId="0" applyNumberFormat="1"/>
    <xf numFmtId="4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2" borderId="1" xfId="0" applyFill="1" applyBorder="1"/>
    <xf numFmtId="44" fontId="0" fillId="2" borderId="1" xfId="1" applyFont="1" applyFill="1" applyBorder="1"/>
    <xf numFmtId="0" fontId="2" fillId="2" borderId="1" xfId="0" applyFont="1" applyFill="1" applyBorder="1" applyAlignment="1">
      <alignment horizontal="center"/>
    </xf>
    <xf numFmtId="44" fontId="3" fillId="2" borderId="1" xfId="1" applyFont="1" applyFill="1" applyBorder="1" applyAlignment="1">
      <alignment horizontal="center"/>
    </xf>
    <xf numFmtId="0" fontId="0" fillId="3" borderId="1" xfId="0" applyFill="1" applyBorder="1"/>
    <xf numFmtId="44" fontId="0" fillId="3" borderId="1" xfId="1" applyFont="1" applyFill="1" applyBorder="1"/>
    <xf numFmtId="44" fontId="2" fillId="0" borderId="1" xfId="1" applyFont="1" applyBorder="1"/>
    <xf numFmtId="0" fontId="0" fillId="3" borderId="1" xfId="0" applyFill="1" applyBorder="1"/>
    <xf numFmtId="0" fontId="3" fillId="0" borderId="1" xfId="0" applyFont="1" applyBorder="1" applyAlignment="1">
      <alignment horizontal="center" vertical="center"/>
    </xf>
  </cellXfs>
  <cellStyles count="4">
    <cellStyle name="Moeda" xfId="1" builtinId="4"/>
    <cellStyle name="Moeda 2" xfId="2" xr:uid="{1D99D376-4C18-4108-99D2-CA18541E10A5}"/>
    <cellStyle name="Normal" xfId="0" builtinId="0"/>
    <cellStyle name="Vírgula 2" xfId="3" xr:uid="{1B424099-86A3-49EC-A616-F9B989CC46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D4EF6-9458-4248-8246-1895807E8F83}">
  <dimension ref="A1:C43"/>
  <sheetViews>
    <sheetView topLeftCell="A11" workbookViewId="0">
      <selection activeCell="B43" sqref="B43"/>
    </sheetView>
  </sheetViews>
  <sheetFormatPr defaultRowHeight="15" x14ac:dyDescent="0.25"/>
  <cols>
    <col min="1" max="1" width="63.7109375" bestFit="1" customWidth="1"/>
    <col min="2" max="2" width="16.85546875" style="1" bestFit="1" customWidth="1"/>
    <col min="3" max="3" width="31.5703125" bestFit="1" customWidth="1"/>
  </cols>
  <sheetData>
    <row r="1" spans="1:3" x14ac:dyDescent="0.25">
      <c r="A1" t="s">
        <v>0</v>
      </c>
      <c r="B1" s="1" t="s">
        <v>40</v>
      </c>
      <c r="C1" t="s">
        <v>70</v>
      </c>
    </row>
    <row r="2" spans="1:3" x14ac:dyDescent="0.25">
      <c r="A2" t="s">
        <v>35</v>
      </c>
      <c r="B2" s="1">
        <v>81004.19</v>
      </c>
      <c r="C2" t="s">
        <v>67</v>
      </c>
    </row>
    <row r="3" spans="1:3" x14ac:dyDescent="0.25">
      <c r="A3" t="s">
        <v>37</v>
      </c>
      <c r="B3" s="1">
        <v>187608.84</v>
      </c>
      <c r="C3" t="s">
        <v>68</v>
      </c>
    </row>
    <row r="4" spans="1:3" x14ac:dyDescent="0.25">
      <c r="A4" t="s">
        <v>21</v>
      </c>
      <c r="B4" s="1">
        <v>374269.03</v>
      </c>
      <c r="C4" t="s">
        <v>58</v>
      </c>
    </row>
    <row r="5" spans="1:3" x14ac:dyDescent="0.25">
      <c r="A5" t="s">
        <v>27</v>
      </c>
      <c r="B5" s="1">
        <v>1075768.5</v>
      </c>
      <c r="C5" t="s">
        <v>58</v>
      </c>
    </row>
    <row r="6" spans="1:3" x14ac:dyDescent="0.25">
      <c r="A6" t="s">
        <v>28</v>
      </c>
      <c r="B6" s="1">
        <v>1650941.81</v>
      </c>
      <c r="C6" t="s">
        <v>58</v>
      </c>
    </row>
    <row r="7" spans="1:3" x14ac:dyDescent="0.25">
      <c r="A7" t="s">
        <v>22</v>
      </c>
      <c r="B7" s="1">
        <v>1320417.2599999998</v>
      </c>
      <c r="C7" t="s">
        <v>59</v>
      </c>
    </row>
    <row r="8" spans="1:3" x14ac:dyDescent="0.25">
      <c r="A8" t="s">
        <v>23</v>
      </c>
      <c r="B8" s="1">
        <v>137791.81</v>
      </c>
      <c r="C8" t="s">
        <v>59</v>
      </c>
    </row>
    <row r="9" spans="1:3" x14ac:dyDescent="0.25">
      <c r="A9" t="s">
        <v>14</v>
      </c>
      <c r="B9" s="1">
        <v>274100.32</v>
      </c>
      <c r="C9" t="s">
        <v>52</v>
      </c>
    </row>
    <row r="10" spans="1:3" x14ac:dyDescent="0.25">
      <c r="A10" t="s">
        <v>36</v>
      </c>
      <c r="B10" s="1">
        <v>73684.889999999985</v>
      </c>
      <c r="C10" t="s">
        <v>61</v>
      </c>
    </row>
    <row r="11" spans="1:3" x14ac:dyDescent="0.25">
      <c r="A11" t="s">
        <v>4</v>
      </c>
      <c r="B11" s="1">
        <v>132992.47</v>
      </c>
      <c r="C11" t="s">
        <v>43</v>
      </c>
    </row>
    <row r="12" spans="1:3" x14ac:dyDescent="0.25">
      <c r="A12" t="s">
        <v>30</v>
      </c>
      <c r="B12" s="1">
        <v>14888.5</v>
      </c>
      <c r="C12" t="s">
        <v>64</v>
      </c>
    </row>
    <row r="13" spans="1:3" x14ac:dyDescent="0.25">
      <c r="A13" t="s">
        <v>1</v>
      </c>
      <c r="B13" s="1">
        <v>77840.009999999995</v>
      </c>
      <c r="C13" t="s">
        <v>41</v>
      </c>
    </row>
    <row r="14" spans="1:3" x14ac:dyDescent="0.25">
      <c r="A14" t="s">
        <v>2</v>
      </c>
      <c r="B14" s="1">
        <v>6135.3600000000006</v>
      </c>
      <c r="C14" t="s">
        <v>41</v>
      </c>
    </row>
    <row r="15" spans="1:3" x14ac:dyDescent="0.25">
      <c r="A15" t="s">
        <v>32</v>
      </c>
      <c r="B15" s="1">
        <v>60487.369999999995</v>
      </c>
      <c r="C15" t="s">
        <v>65</v>
      </c>
    </row>
    <row r="16" spans="1:3" x14ac:dyDescent="0.25">
      <c r="A16" t="s">
        <v>15</v>
      </c>
      <c r="B16" s="1">
        <v>321241.08999999997</v>
      </c>
      <c r="C16" t="s">
        <v>53</v>
      </c>
    </row>
    <row r="17" spans="1:3" x14ac:dyDescent="0.25">
      <c r="A17" t="s">
        <v>20</v>
      </c>
      <c r="B17" s="1">
        <v>191492.55000000002</v>
      </c>
      <c r="C17" t="s">
        <v>57</v>
      </c>
    </row>
    <row r="18" spans="1:3" x14ac:dyDescent="0.25">
      <c r="A18" t="s">
        <v>24</v>
      </c>
      <c r="B18" s="1">
        <v>2717205.2600000002</v>
      </c>
      <c r="C18" t="s">
        <v>60</v>
      </c>
    </row>
    <row r="19" spans="1:3" x14ac:dyDescent="0.25">
      <c r="A19" t="s">
        <v>33</v>
      </c>
      <c r="B19" s="1">
        <v>173063.62</v>
      </c>
      <c r="C19" t="s">
        <v>60</v>
      </c>
    </row>
    <row r="20" spans="1:3" x14ac:dyDescent="0.25">
      <c r="A20" t="s">
        <v>3</v>
      </c>
      <c r="B20" s="1">
        <v>273549.42000000004</v>
      </c>
      <c r="C20" t="s">
        <v>42</v>
      </c>
    </row>
    <row r="21" spans="1:3" x14ac:dyDescent="0.25">
      <c r="A21" t="s">
        <v>6</v>
      </c>
      <c r="B21" s="1">
        <v>1219523.5999999999</v>
      </c>
      <c r="C21" t="s">
        <v>45</v>
      </c>
    </row>
    <row r="22" spans="1:3" x14ac:dyDescent="0.25">
      <c r="A22" t="s">
        <v>7</v>
      </c>
      <c r="B22" s="1">
        <v>373784.77999999997</v>
      </c>
      <c r="C22" t="s">
        <v>45</v>
      </c>
    </row>
    <row r="23" spans="1:3" x14ac:dyDescent="0.25">
      <c r="A23" t="s">
        <v>12</v>
      </c>
      <c r="B23" s="1">
        <v>860427.5</v>
      </c>
      <c r="C23" t="s">
        <v>50</v>
      </c>
    </row>
    <row r="24" spans="1:3" x14ac:dyDescent="0.25">
      <c r="A24" t="s">
        <v>17</v>
      </c>
      <c r="B24" s="1">
        <v>3819141.9299999997</v>
      </c>
      <c r="C24" t="s">
        <v>50</v>
      </c>
    </row>
    <row r="25" spans="1:3" x14ac:dyDescent="0.25">
      <c r="A25" t="s">
        <v>39</v>
      </c>
      <c r="B25" s="1">
        <v>47018.400000000001</v>
      </c>
      <c r="C25" t="s">
        <v>50</v>
      </c>
    </row>
    <row r="26" spans="1:3" x14ac:dyDescent="0.25">
      <c r="A26" t="s">
        <v>16</v>
      </c>
      <c r="B26" s="1">
        <v>494466.21</v>
      </c>
      <c r="C26" t="s">
        <v>54</v>
      </c>
    </row>
    <row r="27" spans="1:3" x14ac:dyDescent="0.25">
      <c r="A27" t="s">
        <v>31</v>
      </c>
      <c r="B27" s="1">
        <v>58113.96</v>
      </c>
      <c r="C27" t="s">
        <v>54</v>
      </c>
    </row>
    <row r="28" spans="1:3" x14ac:dyDescent="0.25">
      <c r="A28" t="s">
        <v>99</v>
      </c>
      <c r="B28" s="1">
        <v>62854.069999999992</v>
      </c>
      <c r="C28" t="s">
        <v>100</v>
      </c>
    </row>
    <row r="29" spans="1:3" x14ac:dyDescent="0.25">
      <c r="A29" t="s">
        <v>38</v>
      </c>
      <c r="B29" s="1">
        <v>10488.02</v>
      </c>
      <c r="C29" t="s">
        <v>69</v>
      </c>
    </row>
    <row r="30" spans="1:3" x14ac:dyDescent="0.25">
      <c r="A30" t="s">
        <v>34</v>
      </c>
      <c r="B30" s="1">
        <v>149028.73000000001</v>
      </c>
      <c r="C30" t="s">
        <v>66</v>
      </c>
    </row>
    <row r="31" spans="1:3" x14ac:dyDescent="0.25">
      <c r="A31" t="s">
        <v>26</v>
      </c>
      <c r="B31" s="1">
        <v>110510.16</v>
      </c>
      <c r="C31" t="s">
        <v>63</v>
      </c>
    </row>
    <row r="32" spans="1:3" x14ac:dyDescent="0.25">
      <c r="A32" t="s">
        <v>25</v>
      </c>
      <c r="B32" s="1">
        <v>5381.37</v>
      </c>
      <c r="C32" t="s">
        <v>62</v>
      </c>
    </row>
    <row r="33" spans="1:3" x14ac:dyDescent="0.25">
      <c r="A33" t="s">
        <v>8</v>
      </c>
      <c r="B33" s="1">
        <v>224048.31</v>
      </c>
      <c r="C33" t="s">
        <v>46</v>
      </c>
    </row>
    <row r="34" spans="1:3" x14ac:dyDescent="0.25">
      <c r="A34" t="s">
        <v>29</v>
      </c>
      <c r="B34" s="1">
        <v>1062562.1600000001</v>
      </c>
      <c r="C34" t="s">
        <v>46</v>
      </c>
    </row>
    <row r="35" spans="1:3" x14ac:dyDescent="0.25">
      <c r="A35" t="s">
        <v>18</v>
      </c>
      <c r="B35" s="1">
        <v>631996.93000000005</v>
      </c>
      <c r="C35" t="s">
        <v>55</v>
      </c>
    </row>
    <row r="36" spans="1:3" x14ac:dyDescent="0.25">
      <c r="A36" t="s">
        <v>9</v>
      </c>
      <c r="B36" s="1">
        <v>599314.79999999993</v>
      </c>
      <c r="C36" t="s">
        <v>47</v>
      </c>
    </row>
    <row r="37" spans="1:3" x14ac:dyDescent="0.25">
      <c r="A37" t="s">
        <v>19</v>
      </c>
      <c r="B37" s="1">
        <v>552248.5199999999</v>
      </c>
      <c r="C37" t="s">
        <v>56</v>
      </c>
    </row>
    <row r="38" spans="1:3" x14ac:dyDescent="0.25">
      <c r="A38" t="s">
        <v>101</v>
      </c>
      <c r="B38" s="1">
        <v>20726.019999999997</v>
      </c>
      <c r="C38" t="s">
        <v>102</v>
      </c>
    </row>
    <row r="39" spans="1:3" x14ac:dyDescent="0.25">
      <c r="A39" t="s">
        <v>10</v>
      </c>
      <c r="B39" s="1">
        <v>71163.05</v>
      </c>
      <c r="C39" t="s">
        <v>48</v>
      </c>
    </row>
    <row r="40" spans="1:3" x14ac:dyDescent="0.25">
      <c r="A40" t="s">
        <v>5</v>
      </c>
      <c r="B40" s="1">
        <v>44155.61</v>
      </c>
      <c r="C40" t="s">
        <v>44</v>
      </c>
    </row>
    <row r="41" spans="1:3" x14ac:dyDescent="0.25">
      <c r="A41" t="s">
        <v>13</v>
      </c>
      <c r="B41" s="1">
        <v>50067.83</v>
      </c>
      <c r="C41" t="s">
        <v>51</v>
      </c>
    </row>
    <row r="42" spans="1:3" x14ac:dyDescent="0.25">
      <c r="A42" t="s">
        <v>11</v>
      </c>
      <c r="B42" s="1">
        <v>85684.510000000009</v>
      </c>
      <c r="C42" t="s">
        <v>49</v>
      </c>
    </row>
    <row r="43" spans="1:3" x14ac:dyDescent="0.25">
      <c r="A43" t="s">
        <v>40</v>
      </c>
      <c r="B43" s="1">
        <v>19697188.769999996</v>
      </c>
    </row>
  </sheetData>
  <sortState xmlns:xlrd2="http://schemas.microsoft.com/office/spreadsheetml/2017/richdata2" ref="A2:C42">
    <sortCondition ref="C2:C42"/>
    <sortCondition ref="A2:A42"/>
  </sortState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3CB95-1C03-4B23-81B5-017289377DB2}">
  <dimension ref="A1:C41"/>
  <sheetViews>
    <sheetView topLeftCell="A10" workbookViewId="0">
      <selection activeCell="B41" sqref="B41"/>
    </sheetView>
  </sheetViews>
  <sheetFormatPr defaultRowHeight="15" x14ac:dyDescent="0.25"/>
  <cols>
    <col min="1" max="1" width="62.85546875" bestFit="1" customWidth="1"/>
    <col min="2" max="2" width="15.85546875" style="1" bestFit="1" customWidth="1"/>
    <col min="3" max="3" width="31.5703125" bestFit="1" customWidth="1"/>
  </cols>
  <sheetData>
    <row r="1" spans="1:3" x14ac:dyDescent="0.25">
      <c r="A1" t="s">
        <v>72</v>
      </c>
      <c r="B1" s="1" t="s">
        <v>40</v>
      </c>
      <c r="C1" t="s">
        <v>70</v>
      </c>
    </row>
    <row r="2" spans="1:3" x14ac:dyDescent="0.25">
      <c r="A2" t="s">
        <v>103</v>
      </c>
      <c r="B2" s="1">
        <v>2400</v>
      </c>
      <c r="C2" t="s">
        <v>67</v>
      </c>
    </row>
    <row r="3" spans="1:3" x14ac:dyDescent="0.25">
      <c r="A3" t="s">
        <v>37</v>
      </c>
      <c r="B3" s="1">
        <v>18000</v>
      </c>
      <c r="C3" t="s">
        <v>68</v>
      </c>
    </row>
    <row r="4" spans="1:3" x14ac:dyDescent="0.25">
      <c r="A4" t="s">
        <v>21</v>
      </c>
      <c r="B4" s="1">
        <v>251324.74000000002</v>
      </c>
      <c r="C4" t="s">
        <v>58</v>
      </c>
    </row>
    <row r="5" spans="1:3" x14ac:dyDescent="0.25">
      <c r="A5" t="s">
        <v>27</v>
      </c>
      <c r="B5" s="1">
        <v>1752.96</v>
      </c>
      <c r="C5" t="s">
        <v>58</v>
      </c>
    </row>
    <row r="6" spans="1:3" x14ac:dyDescent="0.25">
      <c r="A6" t="s">
        <v>78</v>
      </c>
      <c r="B6" s="1">
        <v>123204.02</v>
      </c>
      <c r="C6" t="s">
        <v>58</v>
      </c>
    </row>
    <row r="7" spans="1:3" x14ac:dyDescent="0.25">
      <c r="A7" t="s">
        <v>79</v>
      </c>
      <c r="B7" s="1">
        <v>25010.1</v>
      </c>
      <c r="C7" t="s">
        <v>58</v>
      </c>
    </row>
    <row r="8" spans="1:3" x14ac:dyDescent="0.25">
      <c r="A8" t="s">
        <v>76</v>
      </c>
      <c r="B8" s="1">
        <v>21229.200000000001</v>
      </c>
      <c r="C8" t="s">
        <v>61</v>
      </c>
    </row>
    <row r="9" spans="1:3" x14ac:dyDescent="0.25">
      <c r="A9" t="s">
        <v>83</v>
      </c>
      <c r="B9" s="1">
        <v>1937.51</v>
      </c>
      <c r="C9" t="s">
        <v>61</v>
      </c>
    </row>
    <row r="10" spans="1:3" x14ac:dyDescent="0.25">
      <c r="A10" t="s">
        <v>85</v>
      </c>
      <c r="B10" s="1">
        <v>26400</v>
      </c>
      <c r="C10" t="s">
        <v>61</v>
      </c>
    </row>
    <row r="11" spans="1:3" x14ac:dyDescent="0.25">
      <c r="A11" t="s">
        <v>86</v>
      </c>
      <c r="B11" s="1">
        <v>7200</v>
      </c>
      <c r="C11" t="s">
        <v>61</v>
      </c>
    </row>
    <row r="12" spans="1:3" x14ac:dyDescent="0.25">
      <c r="A12" t="s">
        <v>89</v>
      </c>
      <c r="B12" s="1">
        <v>18386.22</v>
      </c>
      <c r="C12" t="s">
        <v>61</v>
      </c>
    </row>
    <row r="13" spans="1:3" x14ac:dyDescent="0.25">
      <c r="A13" t="s">
        <v>74</v>
      </c>
      <c r="B13" s="1">
        <v>74956.31</v>
      </c>
      <c r="C13" t="s">
        <v>43</v>
      </c>
    </row>
    <row r="14" spans="1:3" x14ac:dyDescent="0.25">
      <c r="A14" t="s">
        <v>82</v>
      </c>
      <c r="B14" s="1">
        <v>57359.94</v>
      </c>
      <c r="C14" t="s">
        <v>43</v>
      </c>
    </row>
    <row r="15" spans="1:3" x14ac:dyDescent="0.25">
      <c r="A15" t="s">
        <v>73</v>
      </c>
      <c r="B15" s="1">
        <v>1200</v>
      </c>
      <c r="C15" t="s">
        <v>41</v>
      </c>
    </row>
    <row r="16" spans="1:3" x14ac:dyDescent="0.25">
      <c r="A16" t="s">
        <v>24</v>
      </c>
      <c r="B16" s="1">
        <v>197812.9</v>
      </c>
      <c r="C16" t="s">
        <v>60</v>
      </c>
    </row>
    <row r="17" spans="1:3" x14ac:dyDescent="0.25">
      <c r="A17" t="s">
        <v>88</v>
      </c>
      <c r="B17" s="1">
        <v>52200</v>
      </c>
      <c r="C17" t="s">
        <v>60</v>
      </c>
    </row>
    <row r="18" spans="1:3" x14ac:dyDescent="0.25">
      <c r="A18" t="s">
        <v>90</v>
      </c>
      <c r="B18" s="1">
        <v>98400</v>
      </c>
      <c r="C18" t="s">
        <v>60</v>
      </c>
    </row>
    <row r="19" spans="1:3" x14ac:dyDescent="0.25">
      <c r="A19" t="s">
        <v>3</v>
      </c>
      <c r="B19" s="1">
        <v>2400</v>
      </c>
      <c r="C19" t="s">
        <v>42</v>
      </c>
    </row>
    <row r="20" spans="1:3" x14ac:dyDescent="0.25">
      <c r="A20" t="s">
        <v>6</v>
      </c>
      <c r="B20" s="1">
        <v>81546.399999999994</v>
      </c>
      <c r="C20" t="s">
        <v>45</v>
      </c>
    </row>
    <row r="21" spans="1:3" x14ac:dyDescent="0.25">
      <c r="A21" t="s">
        <v>7</v>
      </c>
      <c r="B21" s="1">
        <v>22800</v>
      </c>
      <c r="C21" t="s">
        <v>45</v>
      </c>
    </row>
    <row r="22" spans="1:3" x14ac:dyDescent="0.25">
      <c r="A22" t="s">
        <v>17</v>
      </c>
      <c r="B22" s="1">
        <v>25200</v>
      </c>
      <c r="C22" t="s">
        <v>50</v>
      </c>
    </row>
    <row r="23" spans="1:3" x14ac:dyDescent="0.25">
      <c r="A23" t="s">
        <v>81</v>
      </c>
      <c r="B23" s="1">
        <v>72764.479999999996</v>
      </c>
      <c r="C23" t="s">
        <v>50</v>
      </c>
    </row>
    <row r="24" spans="1:3" x14ac:dyDescent="0.25">
      <c r="A24" t="s">
        <v>107</v>
      </c>
      <c r="B24" s="1">
        <v>7914.6</v>
      </c>
      <c r="C24" t="s">
        <v>50</v>
      </c>
    </row>
    <row r="25" spans="1:3" x14ac:dyDescent="0.25">
      <c r="A25" t="s">
        <v>87</v>
      </c>
      <c r="B25" s="1">
        <v>383196.79</v>
      </c>
      <c r="C25" t="s">
        <v>50</v>
      </c>
    </row>
    <row r="26" spans="1:3" x14ac:dyDescent="0.25">
      <c r="A26" t="s">
        <v>39</v>
      </c>
      <c r="B26" s="1">
        <v>148046.77000000002</v>
      </c>
      <c r="C26" t="s">
        <v>50</v>
      </c>
    </row>
    <row r="27" spans="1:3" x14ac:dyDescent="0.25">
      <c r="A27" t="s">
        <v>91</v>
      </c>
      <c r="B27" s="1">
        <v>649531.86</v>
      </c>
      <c r="C27" t="s">
        <v>50</v>
      </c>
    </row>
    <row r="28" spans="1:3" x14ac:dyDescent="0.25">
      <c r="A28" t="s">
        <v>31</v>
      </c>
      <c r="B28" s="1">
        <v>248375.00999999995</v>
      </c>
      <c r="C28" t="s">
        <v>54</v>
      </c>
    </row>
    <row r="29" spans="1:3" x14ac:dyDescent="0.25">
      <c r="A29" t="s">
        <v>80</v>
      </c>
      <c r="B29" s="1">
        <v>257977.53</v>
      </c>
      <c r="C29" t="s">
        <v>54</v>
      </c>
    </row>
    <row r="30" spans="1:3" x14ac:dyDescent="0.25">
      <c r="A30" t="s">
        <v>38</v>
      </c>
      <c r="B30" s="1">
        <v>21988.799999999999</v>
      </c>
      <c r="C30" t="s">
        <v>69</v>
      </c>
    </row>
    <row r="31" spans="1:3" x14ac:dyDescent="0.25">
      <c r="A31" t="s">
        <v>34</v>
      </c>
      <c r="B31" s="1">
        <v>17011.2</v>
      </c>
      <c r="C31" t="s">
        <v>66</v>
      </c>
    </row>
    <row r="32" spans="1:3" x14ac:dyDescent="0.25">
      <c r="A32" t="s">
        <v>8</v>
      </c>
      <c r="B32" s="1">
        <v>53151.040000000001</v>
      </c>
      <c r="C32" t="s">
        <v>46</v>
      </c>
    </row>
    <row r="33" spans="1:3" x14ac:dyDescent="0.25">
      <c r="A33" t="s">
        <v>29</v>
      </c>
      <c r="B33" s="1">
        <v>21945.17</v>
      </c>
      <c r="C33" t="s">
        <v>46</v>
      </c>
    </row>
    <row r="34" spans="1:3" x14ac:dyDescent="0.25">
      <c r="A34" t="s">
        <v>75</v>
      </c>
      <c r="B34" s="1">
        <v>10200</v>
      </c>
      <c r="C34" t="s">
        <v>46</v>
      </c>
    </row>
    <row r="35" spans="1:3" x14ac:dyDescent="0.25">
      <c r="A35" t="s">
        <v>77</v>
      </c>
      <c r="B35" s="1">
        <v>65256.770000000004</v>
      </c>
      <c r="C35" t="s">
        <v>46</v>
      </c>
    </row>
    <row r="36" spans="1:3" x14ac:dyDescent="0.25">
      <c r="A36" t="s">
        <v>84</v>
      </c>
      <c r="B36" s="1">
        <v>12610.92</v>
      </c>
      <c r="C36" t="s">
        <v>46</v>
      </c>
    </row>
    <row r="37" spans="1:3" x14ac:dyDescent="0.25">
      <c r="A37" t="s">
        <v>9</v>
      </c>
      <c r="B37" s="1">
        <v>474787.2</v>
      </c>
      <c r="C37" t="s">
        <v>47</v>
      </c>
    </row>
    <row r="38" spans="1:3" x14ac:dyDescent="0.25">
      <c r="A38" t="s">
        <v>19</v>
      </c>
      <c r="B38" s="1">
        <v>26400</v>
      </c>
      <c r="C38" t="s">
        <v>56</v>
      </c>
    </row>
    <row r="39" spans="1:3" x14ac:dyDescent="0.25">
      <c r="A39" t="s">
        <v>10</v>
      </c>
      <c r="B39" s="1">
        <v>122160</v>
      </c>
      <c r="C39" t="s">
        <v>48</v>
      </c>
    </row>
    <row r="40" spans="1:3" x14ac:dyDescent="0.25">
      <c r="A40" t="s">
        <v>11</v>
      </c>
      <c r="B40" s="1">
        <v>39351.599999999999</v>
      </c>
      <c r="C40" t="s">
        <v>49</v>
      </c>
    </row>
    <row r="41" spans="1:3" x14ac:dyDescent="0.25">
      <c r="B41" s="1">
        <v>3743390.0399999996</v>
      </c>
    </row>
  </sheetData>
  <sortState xmlns:xlrd2="http://schemas.microsoft.com/office/spreadsheetml/2017/richdata2" ref="A2:C40">
    <sortCondition ref="C2:C40"/>
    <sortCondition ref="A2:A40"/>
  </sortState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4B36E-3D8A-4C94-B67E-C9222660F88D}">
  <dimension ref="A1:H65"/>
  <sheetViews>
    <sheetView topLeftCell="A47" workbookViewId="0">
      <selection activeCell="H64" sqref="A1:H64"/>
    </sheetView>
  </sheetViews>
  <sheetFormatPr defaultRowHeight="15" x14ac:dyDescent="0.25"/>
  <cols>
    <col min="1" max="1" width="63.7109375" bestFit="1" customWidth="1"/>
    <col min="2" max="2" width="16.85546875" style="1" hidden="1" customWidth="1"/>
    <col min="3" max="3" width="31.5703125" bestFit="1" customWidth="1"/>
    <col min="4" max="4" width="12.42578125" hidden="1" customWidth="1"/>
    <col min="5" max="5" width="62.85546875" hidden="1" customWidth="1"/>
    <col min="6" max="6" width="15.85546875" style="1" hidden="1" customWidth="1"/>
    <col min="7" max="7" width="31.5703125" hidden="1" customWidth="1"/>
    <col min="8" max="8" width="16.85546875" bestFit="1" customWidth="1"/>
  </cols>
  <sheetData>
    <row r="1" spans="1:8" x14ac:dyDescent="0.25">
      <c r="A1" t="s">
        <v>0</v>
      </c>
      <c r="B1" s="1" t="s">
        <v>104</v>
      </c>
      <c r="C1" t="s">
        <v>70</v>
      </c>
      <c r="E1" t="s">
        <v>72</v>
      </c>
      <c r="F1" s="1" t="s">
        <v>105</v>
      </c>
      <c r="G1" t="s">
        <v>70</v>
      </c>
      <c r="H1" t="s">
        <v>40</v>
      </c>
    </row>
    <row r="2" spans="1:8" x14ac:dyDescent="0.25">
      <c r="A2" t="s">
        <v>103</v>
      </c>
      <c r="C2" t="s">
        <v>67</v>
      </c>
      <c r="D2" t="b">
        <f>A2=E2</f>
        <v>1</v>
      </c>
      <c r="E2" t="s">
        <v>103</v>
      </c>
      <c r="F2" s="1">
        <v>2400</v>
      </c>
      <c r="G2" t="s">
        <v>67</v>
      </c>
      <c r="H2" s="4">
        <f>B2+F2</f>
        <v>2400</v>
      </c>
    </row>
    <row r="3" spans="1:8" x14ac:dyDescent="0.25">
      <c r="A3" t="s">
        <v>35</v>
      </c>
      <c r="B3" s="1">
        <v>81004.19</v>
      </c>
      <c r="C3" t="s">
        <v>67</v>
      </c>
      <c r="D3" t="b">
        <f t="shared" ref="D3:D25" si="0">A3=E3</f>
        <v>1</v>
      </c>
      <c r="E3" t="s">
        <v>35</v>
      </c>
      <c r="G3" t="s">
        <v>67</v>
      </c>
      <c r="H3" s="4">
        <f t="shared" ref="H3:H64" si="1">B3+F3</f>
        <v>81004.19</v>
      </c>
    </row>
    <row r="4" spans="1:8" x14ac:dyDescent="0.25">
      <c r="A4" t="s">
        <v>37</v>
      </c>
      <c r="B4" s="1">
        <v>187608.84</v>
      </c>
      <c r="C4" t="s">
        <v>68</v>
      </c>
      <c r="D4" t="b">
        <f t="shared" si="0"/>
        <v>1</v>
      </c>
      <c r="E4" t="s">
        <v>37</v>
      </c>
      <c r="F4" s="1">
        <v>18000</v>
      </c>
      <c r="G4" t="s">
        <v>68</v>
      </c>
      <c r="H4" s="4">
        <f t="shared" si="1"/>
        <v>205608.84</v>
      </c>
    </row>
    <row r="5" spans="1:8" x14ac:dyDescent="0.25">
      <c r="A5" t="s">
        <v>21</v>
      </c>
      <c r="B5" s="1">
        <v>374269.03</v>
      </c>
      <c r="C5" t="s">
        <v>58</v>
      </c>
      <c r="D5" t="b">
        <f t="shared" si="0"/>
        <v>1</v>
      </c>
      <c r="E5" t="s">
        <v>21</v>
      </c>
      <c r="F5" s="1">
        <v>251324.74000000002</v>
      </c>
      <c r="G5" t="s">
        <v>58</v>
      </c>
      <c r="H5" s="4">
        <f t="shared" si="1"/>
        <v>625593.77</v>
      </c>
    </row>
    <row r="6" spans="1:8" x14ac:dyDescent="0.25">
      <c r="A6" t="s">
        <v>27</v>
      </c>
      <c r="B6" s="1">
        <v>1075768.5</v>
      </c>
      <c r="C6" t="s">
        <v>58</v>
      </c>
      <c r="D6" t="b">
        <f t="shared" si="0"/>
        <v>1</v>
      </c>
      <c r="E6" t="s">
        <v>27</v>
      </c>
      <c r="F6" s="1">
        <v>1752.96</v>
      </c>
      <c r="G6" t="s">
        <v>58</v>
      </c>
      <c r="H6" s="4">
        <f t="shared" si="1"/>
        <v>1077521.46</v>
      </c>
    </row>
    <row r="7" spans="1:8" x14ac:dyDescent="0.25">
      <c r="A7" t="s">
        <v>28</v>
      </c>
      <c r="B7" s="1">
        <v>1650941.81</v>
      </c>
      <c r="C7" t="s">
        <v>58</v>
      </c>
      <c r="D7" t="b">
        <f t="shared" si="0"/>
        <v>1</v>
      </c>
      <c r="E7" t="s">
        <v>28</v>
      </c>
      <c r="G7" t="s">
        <v>58</v>
      </c>
      <c r="H7" s="4">
        <f t="shared" si="1"/>
        <v>1650941.81</v>
      </c>
    </row>
    <row r="8" spans="1:8" x14ac:dyDescent="0.25">
      <c r="A8" t="s">
        <v>78</v>
      </c>
      <c r="C8" t="s">
        <v>58</v>
      </c>
      <c r="D8" t="b">
        <f t="shared" si="0"/>
        <v>1</v>
      </c>
      <c r="E8" t="s">
        <v>78</v>
      </c>
      <c r="F8" s="1">
        <v>123204.02</v>
      </c>
      <c r="G8" t="s">
        <v>58</v>
      </c>
      <c r="H8" s="4">
        <f t="shared" si="1"/>
        <v>123204.02</v>
      </c>
    </row>
    <row r="9" spans="1:8" x14ac:dyDescent="0.25">
      <c r="A9" t="s">
        <v>79</v>
      </c>
      <c r="C9" t="s">
        <v>58</v>
      </c>
      <c r="D9" t="b">
        <f t="shared" si="0"/>
        <v>1</v>
      </c>
      <c r="E9" t="s">
        <v>79</v>
      </c>
      <c r="F9" s="1">
        <v>25010.1</v>
      </c>
      <c r="G9" t="s">
        <v>58</v>
      </c>
      <c r="H9" s="4">
        <f t="shared" si="1"/>
        <v>25010.1</v>
      </c>
    </row>
    <row r="10" spans="1:8" x14ac:dyDescent="0.25">
      <c r="A10" t="s">
        <v>22</v>
      </c>
      <c r="B10" s="1">
        <v>1320417.2599999998</v>
      </c>
      <c r="C10" t="s">
        <v>59</v>
      </c>
      <c r="D10" t="b">
        <f>A10=E10</f>
        <v>1</v>
      </c>
      <c r="E10" t="s">
        <v>22</v>
      </c>
      <c r="G10" t="s">
        <v>59</v>
      </c>
      <c r="H10" s="4">
        <f t="shared" si="1"/>
        <v>1320417.2599999998</v>
      </c>
    </row>
    <row r="11" spans="1:8" x14ac:dyDescent="0.25">
      <c r="A11" t="s">
        <v>23</v>
      </c>
      <c r="B11" s="1">
        <v>137791.81</v>
      </c>
      <c r="C11" t="s">
        <v>59</v>
      </c>
      <c r="D11" t="b">
        <f t="shared" si="0"/>
        <v>1</v>
      </c>
      <c r="E11" t="s">
        <v>23</v>
      </c>
      <c r="G11" t="s">
        <v>59</v>
      </c>
      <c r="H11" s="4">
        <f t="shared" si="1"/>
        <v>137791.81</v>
      </c>
    </row>
    <row r="12" spans="1:8" x14ac:dyDescent="0.25">
      <c r="A12" t="s">
        <v>14</v>
      </c>
      <c r="B12" s="1">
        <v>274100.32</v>
      </c>
      <c r="C12" t="s">
        <v>52</v>
      </c>
      <c r="D12" t="b">
        <f t="shared" si="0"/>
        <v>1</v>
      </c>
      <c r="E12" t="s">
        <v>14</v>
      </c>
      <c r="G12" t="s">
        <v>52</v>
      </c>
      <c r="H12" s="4">
        <f t="shared" si="1"/>
        <v>274100.32</v>
      </c>
    </row>
    <row r="13" spans="1:8" x14ac:dyDescent="0.25">
      <c r="A13" t="s">
        <v>76</v>
      </c>
      <c r="C13" t="s">
        <v>61</v>
      </c>
      <c r="D13" t="b">
        <f t="shared" si="0"/>
        <v>1</v>
      </c>
      <c r="E13" t="s">
        <v>76</v>
      </c>
      <c r="F13" s="1">
        <v>21229.200000000001</v>
      </c>
      <c r="G13" t="s">
        <v>61</v>
      </c>
      <c r="H13" s="4">
        <f t="shared" si="1"/>
        <v>21229.200000000001</v>
      </c>
    </row>
    <row r="14" spans="1:8" x14ac:dyDescent="0.25">
      <c r="A14" t="s">
        <v>83</v>
      </c>
      <c r="C14" t="s">
        <v>61</v>
      </c>
      <c r="D14" t="b">
        <f t="shared" si="0"/>
        <v>1</v>
      </c>
      <c r="E14" t="s">
        <v>83</v>
      </c>
      <c r="F14" s="1">
        <v>1937.51</v>
      </c>
      <c r="G14" t="s">
        <v>61</v>
      </c>
      <c r="H14" s="4">
        <f t="shared" si="1"/>
        <v>1937.51</v>
      </c>
    </row>
    <row r="15" spans="1:8" x14ac:dyDescent="0.25">
      <c r="A15" t="s">
        <v>85</v>
      </c>
      <c r="C15" t="s">
        <v>61</v>
      </c>
      <c r="D15" t="b">
        <f t="shared" si="0"/>
        <v>1</v>
      </c>
      <c r="E15" t="s">
        <v>85</v>
      </c>
      <c r="F15" s="1">
        <v>26400</v>
      </c>
      <c r="G15" t="s">
        <v>61</v>
      </c>
      <c r="H15" s="4">
        <f t="shared" si="1"/>
        <v>26400</v>
      </c>
    </row>
    <row r="16" spans="1:8" x14ac:dyDescent="0.25">
      <c r="A16" t="s">
        <v>86</v>
      </c>
      <c r="C16" t="s">
        <v>61</v>
      </c>
      <c r="D16" t="b">
        <f t="shared" si="0"/>
        <v>1</v>
      </c>
      <c r="E16" t="s">
        <v>86</v>
      </c>
      <c r="F16" s="1">
        <v>7200</v>
      </c>
      <c r="G16" t="s">
        <v>61</v>
      </c>
      <c r="H16" s="4">
        <f t="shared" si="1"/>
        <v>7200</v>
      </c>
    </row>
    <row r="17" spans="1:8" x14ac:dyDescent="0.25">
      <c r="A17" t="s">
        <v>36</v>
      </c>
      <c r="B17" s="1">
        <v>73684.889999999985</v>
      </c>
      <c r="C17" t="s">
        <v>61</v>
      </c>
      <c r="D17" t="b">
        <f t="shared" si="0"/>
        <v>1</v>
      </c>
      <c r="E17" t="s">
        <v>36</v>
      </c>
      <c r="G17" t="s">
        <v>61</v>
      </c>
      <c r="H17" s="4">
        <f t="shared" si="1"/>
        <v>73684.889999999985</v>
      </c>
    </row>
    <row r="18" spans="1:8" x14ac:dyDescent="0.25">
      <c r="A18" t="s">
        <v>89</v>
      </c>
      <c r="C18" t="s">
        <v>61</v>
      </c>
      <c r="D18" t="b">
        <f t="shared" si="0"/>
        <v>1</v>
      </c>
      <c r="E18" t="s">
        <v>89</v>
      </c>
      <c r="F18" s="1">
        <v>18386.22</v>
      </c>
      <c r="G18" t="s">
        <v>61</v>
      </c>
      <c r="H18" s="4">
        <f t="shared" si="1"/>
        <v>18386.22</v>
      </c>
    </row>
    <row r="19" spans="1:8" x14ac:dyDescent="0.25">
      <c r="A19" t="s">
        <v>74</v>
      </c>
      <c r="C19" t="s">
        <v>43</v>
      </c>
      <c r="D19" t="b">
        <f t="shared" si="0"/>
        <v>1</v>
      </c>
      <c r="E19" t="s">
        <v>74</v>
      </c>
      <c r="F19" s="1">
        <v>74956.31</v>
      </c>
      <c r="G19" t="s">
        <v>43</v>
      </c>
      <c r="H19" s="4">
        <f t="shared" si="1"/>
        <v>74956.31</v>
      </c>
    </row>
    <row r="20" spans="1:8" x14ac:dyDescent="0.25">
      <c r="A20" t="s">
        <v>4</v>
      </c>
      <c r="B20" s="1">
        <v>132992.47</v>
      </c>
      <c r="C20" t="s">
        <v>43</v>
      </c>
      <c r="D20" t="b">
        <f t="shared" si="0"/>
        <v>1</v>
      </c>
      <c r="E20" t="s">
        <v>4</v>
      </c>
      <c r="G20" t="s">
        <v>43</v>
      </c>
      <c r="H20" s="4">
        <f t="shared" si="1"/>
        <v>132992.47</v>
      </c>
    </row>
    <row r="21" spans="1:8" x14ac:dyDescent="0.25">
      <c r="A21" t="s">
        <v>82</v>
      </c>
      <c r="C21" t="s">
        <v>43</v>
      </c>
      <c r="D21" t="b">
        <f t="shared" si="0"/>
        <v>1</v>
      </c>
      <c r="E21" t="s">
        <v>82</v>
      </c>
      <c r="F21" s="1">
        <v>57359.94</v>
      </c>
      <c r="G21" t="s">
        <v>43</v>
      </c>
      <c r="H21" s="4">
        <f t="shared" si="1"/>
        <v>57359.94</v>
      </c>
    </row>
    <row r="22" spans="1:8" x14ac:dyDescent="0.25">
      <c r="A22" t="s">
        <v>30</v>
      </c>
      <c r="B22" s="1">
        <v>14888.5</v>
      </c>
      <c r="C22" t="s">
        <v>64</v>
      </c>
      <c r="D22" t="b">
        <f t="shared" si="0"/>
        <v>1</v>
      </c>
      <c r="E22" t="s">
        <v>30</v>
      </c>
      <c r="G22" t="s">
        <v>64</v>
      </c>
      <c r="H22" s="4">
        <f t="shared" si="1"/>
        <v>14888.5</v>
      </c>
    </row>
    <row r="23" spans="1:8" x14ac:dyDescent="0.25">
      <c r="A23" t="s">
        <v>73</v>
      </c>
      <c r="C23" t="s">
        <v>41</v>
      </c>
      <c r="D23" t="b">
        <f t="shared" si="0"/>
        <v>1</v>
      </c>
      <c r="E23" t="s">
        <v>73</v>
      </c>
      <c r="F23" s="1">
        <v>1200</v>
      </c>
      <c r="G23" t="s">
        <v>41</v>
      </c>
      <c r="H23" s="4">
        <f t="shared" si="1"/>
        <v>1200</v>
      </c>
    </row>
    <row r="24" spans="1:8" x14ac:dyDescent="0.25">
      <c r="A24" t="s">
        <v>1</v>
      </c>
      <c r="B24" s="1">
        <v>77840.009999999995</v>
      </c>
      <c r="C24" t="s">
        <v>41</v>
      </c>
      <c r="D24" t="b">
        <f t="shared" si="0"/>
        <v>1</v>
      </c>
      <c r="E24" t="s">
        <v>1</v>
      </c>
      <c r="G24" t="s">
        <v>41</v>
      </c>
      <c r="H24" s="4">
        <f t="shared" si="1"/>
        <v>77840.009999999995</v>
      </c>
    </row>
    <row r="25" spans="1:8" x14ac:dyDescent="0.25">
      <c r="A25" t="s">
        <v>2</v>
      </c>
      <c r="B25" s="1">
        <v>6135.3600000000006</v>
      </c>
      <c r="C25" t="s">
        <v>41</v>
      </c>
      <c r="D25" t="b">
        <f t="shared" si="0"/>
        <v>1</v>
      </c>
      <c r="E25" t="s">
        <v>2</v>
      </c>
      <c r="G25" t="s">
        <v>41</v>
      </c>
      <c r="H25" s="4">
        <f t="shared" si="1"/>
        <v>6135.3600000000006</v>
      </c>
    </row>
    <row r="26" spans="1:8" x14ac:dyDescent="0.25">
      <c r="A26" t="s">
        <v>32</v>
      </c>
      <c r="B26" s="1">
        <v>60487.369999999995</v>
      </c>
      <c r="C26" t="s">
        <v>65</v>
      </c>
      <c r="D26" t="b">
        <f>A26=E26</f>
        <v>1</v>
      </c>
      <c r="E26" t="s">
        <v>32</v>
      </c>
      <c r="G26" t="s">
        <v>65</v>
      </c>
      <c r="H26" s="4">
        <f t="shared" si="1"/>
        <v>60487.369999999995</v>
      </c>
    </row>
    <row r="27" spans="1:8" x14ac:dyDescent="0.25">
      <c r="A27" t="s">
        <v>15</v>
      </c>
      <c r="B27" s="1">
        <v>321241.08999999997</v>
      </c>
      <c r="C27" t="s">
        <v>53</v>
      </c>
      <c r="D27" t="b">
        <f t="shared" ref="D27:D40" si="2">A27=E27</f>
        <v>1</v>
      </c>
      <c r="E27" t="s">
        <v>15</v>
      </c>
      <c r="G27" t="s">
        <v>53</v>
      </c>
      <c r="H27" s="4">
        <f t="shared" si="1"/>
        <v>321241.08999999997</v>
      </c>
    </row>
    <row r="28" spans="1:8" x14ac:dyDescent="0.25">
      <c r="A28" t="s">
        <v>20</v>
      </c>
      <c r="B28" s="1">
        <v>191492.55000000002</v>
      </c>
      <c r="C28" t="s">
        <v>57</v>
      </c>
      <c r="D28" t="b">
        <f t="shared" si="2"/>
        <v>1</v>
      </c>
      <c r="E28" t="s">
        <v>20</v>
      </c>
      <c r="G28" t="s">
        <v>57</v>
      </c>
      <c r="H28" s="4">
        <f t="shared" si="1"/>
        <v>191492.55000000002</v>
      </c>
    </row>
    <row r="29" spans="1:8" x14ac:dyDescent="0.25">
      <c r="A29" t="s">
        <v>24</v>
      </c>
      <c r="B29" s="1">
        <v>2717205.2600000002</v>
      </c>
      <c r="C29" t="s">
        <v>60</v>
      </c>
      <c r="D29" t="b">
        <f t="shared" si="2"/>
        <v>1</v>
      </c>
      <c r="E29" t="s">
        <v>24</v>
      </c>
      <c r="F29" s="1">
        <v>197812.9</v>
      </c>
      <c r="G29" t="s">
        <v>60</v>
      </c>
      <c r="H29" s="4">
        <f t="shared" si="1"/>
        <v>2915018.16</v>
      </c>
    </row>
    <row r="30" spans="1:8" x14ac:dyDescent="0.25">
      <c r="A30" t="s">
        <v>33</v>
      </c>
      <c r="B30" s="1">
        <v>173063.62</v>
      </c>
      <c r="C30" t="s">
        <v>60</v>
      </c>
      <c r="D30" t="b">
        <f t="shared" si="2"/>
        <v>1</v>
      </c>
      <c r="E30" t="s">
        <v>33</v>
      </c>
      <c r="G30" t="s">
        <v>60</v>
      </c>
      <c r="H30" s="4">
        <f t="shared" si="1"/>
        <v>173063.62</v>
      </c>
    </row>
    <row r="31" spans="1:8" x14ac:dyDescent="0.25">
      <c r="A31" t="s">
        <v>88</v>
      </c>
      <c r="C31" t="s">
        <v>60</v>
      </c>
      <c r="D31" t="b">
        <f t="shared" si="2"/>
        <v>1</v>
      </c>
      <c r="E31" t="s">
        <v>88</v>
      </c>
      <c r="F31" s="1">
        <v>52200</v>
      </c>
      <c r="G31" t="s">
        <v>60</v>
      </c>
      <c r="H31" s="4">
        <f t="shared" si="1"/>
        <v>52200</v>
      </c>
    </row>
    <row r="32" spans="1:8" x14ac:dyDescent="0.25">
      <c r="A32" t="s">
        <v>90</v>
      </c>
      <c r="C32" t="s">
        <v>60</v>
      </c>
      <c r="D32" t="b">
        <f t="shared" si="2"/>
        <v>1</v>
      </c>
      <c r="E32" t="s">
        <v>90</v>
      </c>
      <c r="F32" s="1">
        <v>98400</v>
      </c>
      <c r="G32" t="s">
        <v>60</v>
      </c>
      <c r="H32" s="4">
        <f t="shared" si="1"/>
        <v>98400</v>
      </c>
    </row>
    <row r="33" spans="1:8" x14ac:dyDescent="0.25">
      <c r="A33" t="s">
        <v>3</v>
      </c>
      <c r="B33" s="1">
        <v>273549.42000000004</v>
      </c>
      <c r="C33" t="s">
        <v>42</v>
      </c>
      <c r="D33" t="b">
        <f t="shared" si="2"/>
        <v>1</v>
      </c>
      <c r="E33" t="s">
        <v>3</v>
      </c>
      <c r="F33" s="1">
        <v>2400</v>
      </c>
      <c r="G33" t="s">
        <v>42</v>
      </c>
      <c r="H33" s="4">
        <f t="shared" si="1"/>
        <v>275949.42000000004</v>
      </c>
    </row>
    <row r="34" spans="1:8" x14ac:dyDescent="0.25">
      <c r="A34" t="s">
        <v>6</v>
      </c>
      <c r="B34" s="1">
        <v>1219523.5999999999</v>
      </c>
      <c r="C34" t="s">
        <v>45</v>
      </c>
      <c r="D34" t="b">
        <f t="shared" si="2"/>
        <v>1</v>
      </c>
      <c r="E34" t="s">
        <v>6</v>
      </c>
      <c r="F34" s="1">
        <v>81546.399999999994</v>
      </c>
      <c r="G34" t="s">
        <v>45</v>
      </c>
      <c r="H34" s="4">
        <f t="shared" si="1"/>
        <v>1301069.9999999998</v>
      </c>
    </row>
    <row r="35" spans="1:8" x14ac:dyDescent="0.25">
      <c r="A35" t="s">
        <v>7</v>
      </c>
      <c r="B35" s="1">
        <v>373784.77999999997</v>
      </c>
      <c r="C35" t="s">
        <v>45</v>
      </c>
      <c r="D35" t="b">
        <f t="shared" si="2"/>
        <v>1</v>
      </c>
      <c r="E35" t="s">
        <v>7</v>
      </c>
      <c r="F35" s="1">
        <v>22800</v>
      </c>
      <c r="G35" t="s">
        <v>45</v>
      </c>
      <c r="H35" s="4">
        <f t="shared" si="1"/>
        <v>396584.77999999997</v>
      </c>
    </row>
    <row r="36" spans="1:8" x14ac:dyDescent="0.25">
      <c r="A36" t="s">
        <v>12</v>
      </c>
      <c r="B36" s="1">
        <v>860427.5</v>
      </c>
      <c r="C36" t="s">
        <v>50</v>
      </c>
      <c r="D36" t="b">
        <f t="shared" si="2"/>
        <v>1</v>
      </c>
      <c r="E36" t="s">
        <v>12</v>
      </c>
      <c r="G36" t="s">
        <v>50</v>
      </c>
      <c r="H36" s="4">
        <f t="shared" si="1"/>
        <v>860427.5</v>
      </c>
    </row>
    <row r="37" spans="1:8" x14ac:dyDescent="0.25">
      <c r="A37" t="s">
        <v>17</v>
      </c>
      <c r="B37" s="1">
        <v>3819141.9299999997</v>
      </c>
      <c r="C37" t="s">
        <v>50</v>
      </c>
      <c r="D37" t="b">
        <f t="shared" si="2"/>
        <v>1</v>
      </c>
      <c r="E37" t="s">
        <v>17</v>
      </c>
      <c r="F37" s="1">
        <v>25200</v>
      </c>
      <c r="G37" t="s">
        <v>50</v>
      </c>
      <c r="H37" s="4">
        <f t="shared" si="1"/>
        <v>3844341.9299999997</v>
      </c>
    </row>
    <row r="38" spans="1:8" x14ac:dyDescent="0.25">
      <c r="A38" t="s">
        <v>81</v>
      </c>
      <c r="C38" t="s">
        <v>50</v>
      </c>
      <c r="D38" t="b">
        <f t="shared" si="2"/>
        <v>1</v>
      </c>
      <c r="E38" t="s">
        <v>81</v>
      </c>
      <c r="F38" s="1">
        <v>72764.479999999996</v>
      </c>
      <c r="G38" t="s">
        <v>50</v>
      </c>
      <c r="H38" s="4">
        <f t="shared" si="1"/>
        <v>72764.479999999996</v>
      </c>
    </row>
    <row r="39" spans="1:8" x14ac:dyDescent="0.25">
      <c r="A39" t="s">
        <v>107</v>
      </c>
      <c r="C39" t="s">
        <v>50</v>
      </c>
      <c r="D39" t="b">
        <f t="shared" si="2"/>
        <v>1</v>
      </c>
      <c r="E39" t="s">
        <v>107</v>
      </c>
      <c r="F39" s="1">
        <v>7914.6</v>
      </c>
      <c r="G39" t="s">
        <v>50</v>
      </c>
      <c r="H39" s="4">
        <f t="shared" si="1"/>
        <v>7914.6</v>
      </c>
    </row>
    <row r="40" spans="1:8" x14ac:dyDescent="0.25">
      <c r="A40" t="s">
        <v>87</v>
      </c>
      <c r="C40" t="s">
        <v>50</v>
      </c>
      <c r="D40" t="b">
        <f t="shared" si="2"/>
        <v>1</v>
      </c>
      <c r="E40" t="s">
        <v>87</v>
      </c>
      <c r="F40" s="1">
        <v>383196.79</v>
      </c>
      <c r="G40" t="s">
        <v>50</v>
      </c>
      <c r="H40" s="4">
        <f t="shared" si="1"/>
        <v>383196.79</v>
      </c>
    </row>
    <row r="41" spans="1:8" x14ac:dyDescent="0.25">
      <c r="A41" t="s">
        <v>39</v>
      </c>
      <c r="B41" s="1">
        <v>47018.400000000001</v>
      </c>
      <c r="C41" t="s">
        <v>50</v>
      </c>
      <c r="D41" t="b">
        <f>A41=E41</f>
        <v>1</v>
      </c>
      <c r="E41" t="s">
        <v>39</v>
      </c>
      <c r="F41" s="1">
        <v>148046.77000000002</v>
      </c>
      <c r="G41" t="s">
        <v>50</v>
      </c>
      <c r="H41" s="4">
        <f t="shared" si="1"/>
        <v>195065.17</v>
      </c>
    </row>
    <row r="42" spans="1:8" x14ac:dyDescent="0.25">
      <c r="A42" t="s">
        <v>91</v>
      </c>
      <c r="C42" t="s">
        <v>50</v>
      </c>
      <c r="D42" t="b">
        <f t="shared" ref="D42:D63" si="3">A42=E42</f>
        <v>1</v>
      </c>
      <c r="E42" t="s">
        <v>91</v>
      </c>
      <c r="F42" s="1">
        <v>649531.86</v>
      </c>
      <c r="G42" t="s">
        <v>50</v>
      </c>
      <c r="H42" s="4">
        <f t="shared" si="1"/>
        <v>649531.86</v>
      </c>
    </row>
    <row r="43" spans="1:8" x14ac:dyDescent="0.25">
      <c r="A43" t="s">
        <v>16</v>
      </c>
      <c r="B43" s="1">
        <v>494466.21</v>
      </c>
      <c r="C43" t="s">
        <v>54</v>
      </c>
      <c r="D43" t="b">
        <f t="shared" si="3"/>
        <v>1</v>
      </c>
      <c r="E43" t="s">
        <v>16</v>
      </c>
      <c r="G43" t="s">
        <v>54</v>
      </c>
      <c r="H43" s="4">
        <f t="shared" si="1"/>
        <v>494466.21</v>
      </c>
    </row>
    <row r="44" spans="1:8" x14ac:dyDescent="0.25">
      <c r="A44" t="s">
        <v>31</v>
      </c>
      <c r="B44" s="1">
        <v>58113.96</v>
      </c>
      <c r="C44" t="s">
        <v>54</v>
      </c>
      <c r="D44" t="b">
        <f t="shared" si="3"/>
        <v>1</v>
      </c>
      <c r="E44" t="s">
        <v>31</v>
      </c>
      <c r="F44" s="1">
        <v>248375.00999999995</v>
      </c>
      <c r="G44" t="s">
        <v>54</v>
      </c>
      <c r="H44" s="4">
        <f t="shared" si="1"/>
        <v>306488.96999999997</v>
      </c>
    </row>
    <row r="45" spans="1:8" x14ac:dyDescent="0.25">
      <c r="A45" t="s">
        <v>80</v>
      </c>
      <c r="C45" t="s">
        <v>54</v>
      </c>
      <c r="D45" t="b">
        <f t="shared" si="3"/>
        <v>1</v>
      </c>
      <c r="E45" t="s">
        <v>80</v>
      </c>
      <c r="F45" s="1">
        <v>257977.53</v>
      </c>
      <c r="G45" t="s">
        <v>54</v>
      </c>
      <c r="H45" s="4">
        <f t="shared" si="1"/>
        <v>257977.53</v>
      </c>
    </row>
    <row r="46" spans="1:8" x14ac:dyDescent="0.25">
      <c r="A46" t="s">
        <v>99</v>
      </c>
      <c r="B46" s="1">
        <v>62854.069999999992</v>
      </c>
      <c r="C46" t="s">
        <v>100</v>
      </c>
      <c r="D46" t="b">
        <f t="shared" si="3"/>
        <v>1</v>
      </c>
      <c r="E46" t="s">
        <v>99</v>
      </c>
      <c r="G46" t="s">
        <v>100</v>
      </c>
      <c r="H46" s="4">
        <f t="shared" si="1"/>
        <v>62854.069999999992</v>
      </c>
    </row>
    <row r="47" spans="1:8" x14ac:dyDescent="0.25">
      <c r="A47" t="s">
        <v>38</v>
      </c>
      <c r="B47" s="1">
        <v>10488.02</v>
      </c>
      <c r="C47" t="s">
        <v>69</v>
      </c>
      <c r="D47" t="b">
        <f t="shared" si="3"/>
        <v>1</v>
      </c>
      <c r="E47" t="s">
        <v>38</v>
      </c>
      <c r="F47" s="1">
        <v>21988.799999999999</v>
      </c>
      <c r="G47" t="s">
        <v>69</v>
      </c>
      <c r="H47" s="4">
        <f t="shared" si="1"/>
        <v>32476.82</v>
      </c>
    </row>
    <row r="48" spans="1:8" x14ac:dyDescent="0.25">
      <c r="A48" t="s">
        <v>34</v>
      </c>
      <c r="B48" s="1">
        <v>149028.73000000001</v>
      </c>
      <c r="C48" t="s">
        <v>66</v>
      </c>
      <c r="D48" t="b">
        <f t="shared" si="3"/>
        <v>1</v>
      </c>
      <c r="E48" t="s">
        <v>34</v>
      </c>
      <c r="F48" s="1">
        <v>17011.2</v>
      </c>
      <c r="G48" t="s">
        <v>66</v>
      </c>
      <c r="H48" s="4">
        <f t="shared" si="1"/>
        <v>166039.93000000002</v>
      </c>
    </row>
    <row r="49" spans="1:8" x14ac:dyDescent="0.25">
      <c r="A49" t="s">
        <v>26</v>
      </c>
      <c r="B49" s="1">
        <v>110510.16</v>
      </c>
      <c r="C49" t="s">
        <v>63</v>
      </c>
      <c r="D49" t="b">
        <f t="shared" si="3"/>
        <v>1</v>
      </c>
      <c r="E49" t="s">
        <v>26</v>
      </c>
      <c r="G49" t="s">
        <v>63</v>
      </c>
      <c r="H49" s="4">
        <f t="shared" si="1"/>
        <v>110510.16</v>
      </c>
    </row>
    <row r="50" spans="1:8" x14ac:dyDescent="0.25">
      <c r="A50" t="s">
        <v>25</v>
      </c>
      <c r="B50" s="1">
        <v>5381.37</v>
      </c>
      <c r="C50" t="s">
        <v>62</v>
      </c>
      <c r="D50" t="b">
        <f t="shared" si="3"/>
        <v>1</v>
      </c>
      <c r="E50" t="s">
        <v>25</v>
      </c>
      <c r="G50" t="s">
        <v>62</v>
      </c>
      <c r="H50" s="4">
        <f t="shared" si="1"/>
        <v>5381.37</v>
      </c>
    </row>
    <row r="51" spans="1:8" x14ac:dyDescent="0.25">
      <c r="A51" t="s">
        <v>8</v>
      </c>
      <c r="B51" s="1">
        <v>224048.31</v>
      </c>
      <c r="C51" t="s">
        <v>46</v>
      </c>
      <c r="D51" t="b">
        <f t="shared" si="3"/>
        <v>1</v>
      </c>
      <c r="E51" t="s">
        <v>8</v>
      </c>
      <c r="F51" s="1">
        <v>53151.040000000001</v>
      </c>
      <c r="G51" t="s">
        <v>46</v>
      </c>
      <c r="H51" s="4">
        <f t="shared" si="1"/>
        <v>277199.34999999998</v>
      </c>
    </row>
    <row r="52" spans="1:8" x14ac:dyDescent="0.25">
      <c r="A52" t="s">
        <v>29</v>
      </c>
      <c r="B52" s="1">
        <v>1062562.1600000001</v>
      </c>
      <c r="C52" t="s">
        <v>46</v>
      </c>
      <c r="D52" t="b">
        <f t="shared" si="3"/>
        <v>1</v>
      </c>
      <c r="E52" t="s">
        <v>29</v>
      </c>
      <c r="F52" s="1">
        <v>21945.17</v>
      </c>
      <c r="G52" t="s">
        <v>46</v>
      </c>
      <c r="H52" s="4">
        <f t="shared" si="1"/>
        <v>1084507.33</v>
      </c>
    </row>
    <row r="53" spans="1:8" x14ac:dyDescent="0.25">
      <c r="A53" t="s">
        <v>75</v>
      </c>
      <c r="C53" t="s">
        <v>46</v>
      </c>
      <c r="D53" t="b">
        <f t="shared" si="3"/>
        <v>1</v>
      </c>
      <c r="E53" t="s">
        <v>75</v>
      </c>
      <c r="F53" s="1">
        <v>10200</v>
      </c>
      <c r="G53" t="s">
        <v>46</v>
      </c>
      <c r="H53" s="4">
        <f t="shared" si="1"/>
        <v>10200</v>
      </c>
    </row>
    <row r="54" spans="1:8" x14ac:dyDescent="0.25">
      <c r="A54" t="s">
        <v>77</v>
      </c>
      <c r="C54" t="s">
        <v>46</v>
      </c>
      <c r="D54" t="b">
        <f t="shared" si="3"/>
        <v>1</v>
      </c>
      <c r="E54" t="s">
        <v>77</v>
      </c>
      <c r="F54" s="1">
        <v>65256.770000000004</v>
      </c>
      <c r="G54" t="s">
        <v>46</v>
      </c>
      <c r="H54" s="4">
        <f t="shared" si="1"/>
        <v>65256.770000000004</v>
      </c>
    </row>
    <row r="55" spans="1:8" x14ac:dyDescent="0.25">
      <c r="A55" t="s">
        <v>84</v>
      </c>
      <c r="C55" t="s">
        <v>46</v>
      </c>
      <c r="D55" t="b">
        <f t="shared" si="3"/>
        <v>1</v>
      </c>
      <c r="E55" t="s">
        <v>84</v>
      </c>
      <c r="F55" s="1">
        <v>12610.92</v>
      </c>
      <c r="G55" t="s">
        <v>46</v>
      </c>
      <c r="H55" s="4">
        <f t="shared" si="1"/>
        <v>12610.92</v>
      </c>
    </row>
    <row r="56" spans="1:8" x14ac:dyDescent="0.25">
      <c r="A56" t="s">
        <v>18</v>
      </c>
      <c r="B56" s="1">
        <v>631996.93000000005</v>
      </c>
      <c r="C56" t="s">
        <v>55</v>
      </c>
      <c r="D56" t="b">
        <f t="shared" si="3"/>
        <v>1</v>
      </c>
      <c r="E56" t="s">
        <v>18</v>
      </c>
      <c r="G56" t="s">
        <v>55</v>
      </c>
      <c r="H56" s="4">
        <f t="shared" si="1"/>
        <v>631996.93000000005</v>
      </c>
    </row>
    <row r="57" spans="1:8" x14ac:dyDescent="0.25">
      <c r="A57" t="s">
        <v>9</v>
      </c>
      <c r="B57" s="1">
        <v>599314.79999999993</v>
      </c>
      <c r="C57" t="s">
        <v>47</v>
      </c>
      <c r="D57" t="b">
        <f t="shared" si="3"/>
        <v>1</v>
      </c>
      <c r="E57" t="s">
        <v>9</v>
      </c>
      <c r="F57" s="1">
        <v>474787.2</v>
      </c>
      <c r="G57" t="s">
        <v>47</v>
      </c>
      <c r="H57" s="4">
        <f t="shared" si="1"/>
        <v>1074102</v>
      </c>
    </row>
    <row r="58" spans="1:8" x14ac:dyDescent="0.25">
      <c r="A58" t="s">
        <v>19</v>
      </c>
      <c r="B58" s="1">
        <v>552248.5199999999</v>
      </c>
      <c r="C58" t="s">
        <v>56</v>
      </c>
      <c r="D58" t="b">
        <f t="shared" si="3"/>
        <v>1</v>
      </c>
      <c r="E58" t="s">
        <v>19</v>
      </c>
      <c r="F58" s="1">
        <v>26400</v>
      </c>
      <c r="G58" t="s">
        <v>56</v>
      </c>
      <c r="H58" s="4">
        <f t="shared" si="1"/>
        <v>578648.5199999999</v>
      </c>
    </row>
    <row r="59" spans="1:8" x14ac:dyDescent="0.25">
      <c r="A59" t="s">
        <v>101</v>
      </c>
      <c r="B59" s="1">
        <v>20726.019999999997</v>
      </c>
      <c r="C59" t="s">
        <v>102</v>
      </c>
      <c r="D59" t="b">
        <f t="shared" si="3"/>
        <v>1</v>
      </c>
      <c r="E59" t="s">
        <v>101</v>
      </c>
      <c r="G59" t="s">
        <v>102</v>
      </c>
      <c r="H59" s="4">
        <f t="shared" si="1"/>
        <v>20726.019999999997</v>
      </c>
    </row>
    <row r="60" spans="1:8" x14ac:dyDescent="0.25">
      <c r="A60" t="s">
        <v>10</v>
      </c>
      <c r="B60" s="1">
        <v>71163.05</v>
      </c>
      <c r="C60" t="s">
        <v>48</v>
      </c>
      <c r="D60" t="b">
        <f t="shared" si="3"/>
        <v>1</v>
      </c>
      <c r="E60" t="s">
        <v>10</v>
      </c>
      <c r="F60" s="1">
        <v>122160</v>
      </c>
      <c r="G60" t="s">
        <v>48</v>
      </c>
      <c r="H60" s="4">
        <f t="shared" si="1"/>
        <v>193323.05</v>
      </c>
    </row>
    <row r="61" spans="1:8" x14ac:dyDescent="0.25">
      <c r="A61" t="s">
        <v>5</v>
      </c>
      <c r="B61" s="1">
        <v>44155.61</v>
      </c>
      <c r="C61" t="s">
        <v>44</v>
      </c>
      <c r="D61" t="b">
        <f t="shared" si="3"/>
        <v>1</v>
      </c>
      <c r="E61" t="s">
        <v>5</v>
      </c>
      <c r="G61" t="s">
        <v>44</v>
      </c>
      <c r="H61" s="4">
        <f t="shared" si="1"/>
        <v>44155.61</v>
      </c>
    </row>
    <row r="62" spans="1:8" x14ac:dyDescent="0.25">
      <c r="A62" t="s">
        <v>13</v>
      </c>
      <c r="B62" s="1">
        <v>50067.83</v>
      </c>
      <c r="C62" t="s">
        <v>51</v>
      </c>
      <c r="D62" t="b">
        <f t="shared" si="3"/>
        <v>1</v>
      </c>
      <c r="E62" t="s">
        <v>13</v>
      </c>
      <c r="G62" t="s">
        <v>51</v>
      </c>
      <c r="H62" s="4">
        <f t="shared" si="1"/>
        <v>50067.83</v>
      </c>
    </row>
    <row r="63" spans="1:8" x14ac:dyDescent="0.25">
      <c r="A63" t="s">
        <v>11</v>
      </c>
      <c r="B63" s="1">
        <v>85684.510000000009</v>
      </c>
      <c r="C63" t="s">
        <v>49</v>
      </c>
      <c r="D63" t="b">
        <f t="shared" si="3"/>
        <v>1</v>
      </c>
      <c r="E63" t="s">
        <v>11</v>
      </c>
      <c r="F63" s="1">
        <v>39351.599999999999</v>
      </c>
      <c r="G63" t="s">
        <v>49</v>
      </c>
      <c r="H63" s="4">
        <f t="shared" si="1"/>
        <v>125036.11000000002</v>
      </c>
    </row>
    <row r="64" spans="1:8" x14ac:dyDescent="0.25">
      <c r="A64" t="s">
        <v>40</v>
      </c>
      <c r="B64" s="1">
        <f>SUM(B2:B63)</f>
        <v>19697188.77</v>
      </c>
      <c r="F64" s="1">
        <f>SUM(F2:F63)</f>
        <v>3743390.04</v>
      </c>
      <c r="H64" s="4">
        <f t="shared" si="1"/>
        <v>23440578.809999999</v>
      </c>
    </row>
    <row r="65" spans="2:7" x14ac:dyDescent="0.25">
      <c r="B65" s="1">
        <v>19697188.769999996</v>
      </c>
      <c r="E65" t="s">
        <v>40</v>
      </c>
      <c r="F65" s="1">
        <v>3743390.0399999996</v>
      </c>
      <c r="G65" s="4"/>
    </row>
  </sheetData>
  <pageMargins left="0.511811024" right="0.511811024" top="0.78740157499999996" bottom="0.78740157499999996" header="0.31496062000000002" footer="0.31496062000000002"/>
  <pageSetup paperSize="9" scale="78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57563-7EA2-4F7A-B0DE-501A922B6F98}">
  <dimension ref="A1:C68"/>
  <sheetViews>
    <sheetView tabSelected="1" topLeftCell="A36" zoomScaleNormal="100" workbookViewId="0">
      <selection activeCell="C68" sqref="C68"/>
    </sheetView>
  </sheetViews>
  <sheetFormatPr defaultRowHeight="15" x14ac:dyDescent="0.25"/>
  <cols>
    <col min="1" max="1" width="63.7109375" bestFit="1" customWidth="1"/>
    <col min="2" max="2" width="33" style="1" bestFit="1" customWidth="1"/>
    <col min="3" max="3" width="16.85546875" style="1" bestFit="1" customWidth="1"/>
  </cols>
  <sheetData>
    <row r="1" spans="1:3" x14ac:dyDescent="0.25">
      <c r="A1" s="2" t="s">
        <v>92</v>
      </c>
      <c r="C1"/>
    </row>
    <row r="2" spans="1:3" x14ac:dyDescent="0.25">
      <c r="A2" s="2" t="s">
        <v>93</v>
      </c>
      <c r="C2"/>
    </row>
    <row r="3" spans="1:3" x14ac:dyDescent="0.25">
      <c r="A3" s="2" t="s">
        <v>94</v>
      </c>
      <c r="C3"/>
    </row>
    <row r="4" spans="1:3" x14ac:dyDescent="0.25">
      <c r="A4" s="2" t="s">
        <v>95</v>
      </c>
      <c r="C4"/>
    </row>
    <row r="5" spans="1:3" x14ac:dyDescent="0.25">
      <c r="A5" s="2" t="s">
        <v>96</v>
      </c>
      <c r="C5" s="2"/>
    </row>
    <row r="6" spans="1:3" x14ac:dyDescent="0.25">
      <c r="C6" s="3"/>
    </row>
    <row r="7" spans="1:3" x14ac:dyDescent="0.25">
      <c r="A7" s="14" t="s">
        <v>106</v>
      </c>
      <c r="B7" s="14"/>
      <c r="C7" s="14"/>
    </row>
    <row r="8" spans="1:3" x14ac:dyDescent="0.25">
      <c r="A8" s="5" t="s">
        <v>97</v>
      </c>
      <c r="B8" s="9" t="s">
        <v>98</v>
      </c>
      <c r="C8" s="9" t="s">
        <v>71</v>
      </c>
    </row>
    <row r="9" spans="1:3" x14ac:dyDescent="0.25">
      <c r="A9" s="10" t="s">
        <v>103</v>
      </c>
      <c r="B9" s="11" t="s">
        <v>67</v>
      </c>
      <c r="C9" s="11">
        <v>2400</v>
      </c>
    </row>
    <row r="10" spans="1:3" x14ac:dyDescent="0.25">
      <c r="A10" s="10" t="s">
        <v>35</v>
      </c>
      <c r="B10" s="11" t="s">
        <v>67</v>
      </c>
      <c r="C10" s="11">
        <v>81004.19</v>
      </c>
    </row>
    <row r="11" spans="1:3" x14ac:dyDescent="0.25">
      <c r="A11" s="6" t="s">
        <v>37</v>
      </c>
      <c r="B11" s="7" t="s">
        <v>68</v>
      </c>
      <c r="C11" s="7">
        <v>205608.84</v>
      </c>
    </row>
    <row r="12" spans="1:3" x14ac:dyDescent="0.25">
      <c r="A12" s="10" t="s">
        <v>21</v>
      </c>
      <c r="B12" s="11" t="s">
        <v>58</v>
      </c>
      <c r="C12" s="11">
        <v>625593.77</v>
      </c>
    </row>
    <row r="13" spans="1:3" x14ac:dyDescent="0.25">
      <c r="A13" s="10" t="s">
        <v>27</v>
      </c>
      <c r="B13" s="11" t="s">
        <v>58</v>
      </c>
      <c r="C13" s="11">
        <v>1077521.46</v>
      </c>
    </row>
    <row r="14" spans="1:3" x14ac:dyDescent="0.25">
      <c r="A14" s="10" t="s">
        <v>28</v>
      </c>
      <c r="B14" s="11" t="s">
        <v>58</v>
      </c>
      <c r="C14" s="11">
        <v>1650941.81</v>
      </c>
    </row>
    <row r="15" spans="1:3" x14ac:dyDescent="0.25">
      <c r="A15" s="10" t="s">
        <v>78</v>
      </c>
      <c r="B15" s="11" t="s">
        <v>58</v>
      </c>
      <c r="C15" s="11">
        <v>123204.02</v>
      </c>
    </row>
    <row r="16" spans="1:3" x14ac:dyDescent="0.25">
      <c r="A16" s="10" t="s">
        <v>79</v>
      </c>
      <c r="B16" s="11" t="s">
        <v>58</v>
      </c>
      <c r="C16" s="11">
        <v>25010.1</v>
      </c>
    </row>
    <row r="17" spans="1:3" x14ac:dyDescent="0.25">
      <c r="A17" s="6" t="s">
        <v>22</v>
      </c>
      <c r="B17" s="7" t="s">
        <v>59</v>
      </c>
      <c r="C17" s="7">
        <v>1320417.2599999998</v>
      </c>
    </row>
    <row r="18" spans="1:3" x14ac:dyDescent="0.25">
      <c r="A18" s="6" t="s">
        <v>23</v>
      </c>
      <c r="B18" s="7" t="s">
        <v>59</v>
      </c>
      <c r="C18" s="7">
        <v>137791.81</v>
      </c>
    </row>
    <row r="19" spans="1:3" x14ac:dyDescent="0.25">
      <c r="A19" s="10" t="s">
        <v>14</v>
      </c>
      <c r="B19" s="11" t="s">
        <v>52</v>
      </c>
      <c r="C19" s="11">
        <v>274100.32</v>
      </c>
    </row>
    <row r="20" spans="1:3" x14ac:dyDescent="0.25">
      <c r="A20" s="6" t="s">
        <v>83</v>
      </c>
      <c r="B20" s="7" t="s">
        <v>61</v>
      </c>
      <c r="C20" s="7">
        <v>1937.51</v>
      </c>
    </row>
    <row r="21" spans="1:3" x14ac:dyDescent="0.25">
      <c r="A21" s="6" t="s">
        <v>85</v>
      </c>
      <c r="B21" s="7" t="s">
        <v>61</v>
      </c>
      <c r="C21" s="7">
        <v>26400</v>
      </c>
    </row>
    <row r="22" spans="1:3" x14ac:dyDescent="0.25">
      <c r="A22" s="6" t="s">
        <v>86</v>
      </c>
      <c r="B22" s="7" t="s">
        <v>61</v>
      </c>
      <c r="C22" s="7">
        <v>7200</v>
      </c>
    </row>
    <row r="23" spans="1:3" x14ac:dyDescent="0.25">
      <c r="A23" s="6" t="s">
        <v>89</v>
      </c>
      <c r="B23" s="7" t="s">
        <v>61</v>
      </c>
      <c r="C23" s="7">
        <v>18386.22</v>
      </c>
    </row>
    <row r="24" spans="1:3" x14ac:dyDescent="0.25">
      <c r="A24" s="10" t="s">
        <v>74</v>
      </c>
      <c r="B24" s="11" t="s">
        <v>43</v>
      </c>
      <c r="C24" s="11">
        <v>74956.31</v>
      </c>
    </row>
    <row r="25" spans="1:3" x14ac:dyDescent="0.25">
      <c r="A25" s="10" t="s">
        <v>4</v>
      </c>
      <c r="B25" s="11" t="s">
        <v>43</v>
      </c>
      <c r="C25" s="11">
        <v>132992.47</v>
      </c>
    </row>
    <row r="26" spans="1:3" x14ac:dyDescent="0.25">
      <c r="A26" s="10" t="s">
        <v>82</v>
      </c>
      <c r="B26" s="11" t="s">
        <v>43</v>
      </c>
      <c r="C26" s="11">
        <v>57359.94</v>
      </c>
    </row>
    <row r="27" spans="1:3" x14ac:dyDescent="0.25">
      <c r="A27" s="6" t="s">
        <v>30</v>
      </c>
      <c r="B27" s="7" t="s">
        <v>64</v>
      </c>
      <c r="C27" s="7">
        <v>14888.5</v>
      </c>
    </row>
    <row r="28" spans="1:3" x14ac:dyDescent="0.25">
      <c r="A28" s="10" t="s">
        <v>73</v>
      </c>
      <c r="B28" s="11" t="s">
        <v>41</v>
      </c>
      <c r="C28" s="11">
        <v>1200</v>
      </c>
    </row>
    <row r="29" spans="1:3" x14ac:dyDescent="0.25">
      <c r="A29" s="10" t="s">
        <v>1</v>
      </c>
      <c r="B29" s="11" t="s">
        <v>41</v>
      </c>
      <c r="C29" s="11">
        <v>77840.009999999995</v>
      </c>
    </row>
    <row r="30" spans="1:3" x14ac:dyDescent="0.25">
      <c r="A30" s="10" t="s">
        <v>2</v>
      </c>
      <c r="B30" s="11" t="s">
        <v>41</v>
      </c>
      <c r="C30" s="11">
        <v>6135.3600000000006</v>
      </c>
    </row>
    <row r="31" spans="1:3" x14ac:dyDescent="0.25">
      <c r="A31" s="6" t="s">
        <v>32</v>
      </c>
      <c r="B31" s="7" t="s">
        <v>65</v>
      </c>
      <c r="C31" s="7">
        <v>60487.369999999995</v>
      </c>
    </row>
    <row r="32" spans="1:3" x14ac:dyDescent="0.25">
      <c r="A32" s="10" t="s">
        <v>15</v>
      </c>
      <c r="B32" s="11" t="s">
        <v>53</v>
      </c>
      <c r="C32" s="11">
        <v>321241.08999999997</v>
      </c>
    </row>
    <row r="33" spans="1:3" x14ac:dyDescent="0.25">
      <c r="A33" s="6" t="s">
        <v>20</v>
      </c>
      <c r="B33" s="7" t="s">
        <v>57</v>
      </c>
      <c r="C33" s="7">
        <v>191492.55000000002</v>
      </c>
    </row>
    <row r="34" spans="1:3" x14ac:dyDescent="0.25">
      <c r="A34" s="10" t="s">
        <v>24</v>
      </c>
      <c r="B34" s="11" t="s">
        <v>60</v>
      </c>
      <c r="C34" s="11">
        <v>2915018.16</v>
      </c>
    </row>
    <row r="35" spans="1:3" x14ac:dyDescent="0.25">
      <c r="A35" s="10" t="s">
        <v>33</v>
      </c>
      <c r="B35" s="11" t="s">
        <v>60</v>
      </c>
      <c r="C35" s="11">
        <v>173063.62</v>
      </c>
    </row>
    <row r="36" spans="1:3" x14ac:dyDescent="0.25">
      <c r="A36" s="10" t="s">
        <v>88</v>
      </c>
      <c r="B36" s="11" t="s">
        <v>60</v>
      </c>
      <c r="C36" s="11">
        <v>52200</v>
      </c>
    </row>
    <row r="37" spans="1:3" x14ac:dyDescent="0.25">
      <c r="A37" s="10" t="s">
        <v>90</v>
      </c>
      <c r="B37" s="11" t="s">
        <v>60</v>
      </c>
      <c r="C37" s="11">
        <v>98400</v>
      </c>
    </row>
    <row r="38" spans="1:3" x14ac:dyDescent="0.25">
      <c r="A38" s="6" t="s">
        <v>3</v>
      </c>
      <c r="B38" s="7" t="s">
        <v>42</v>
      </c>
      <c r="C38" s="7">
        <v>275949.42000000004</v>
      </c>
    </row>
    <row r="39" spans="1:3" x14ac:dyDescent="0.25">
      <c r="A39" s="10" t="s">
        <v>6</v>
      </c>
      <c r="B39" s="11" t="s">
        <v>45</v>
      </c>
      <c r="C39" s="11">
        <v>1301069.9999999998</v>
      </c>
    </row>
    <row r="40" spans="1:3" x14ac:dyDescent="0.25">
      <c r="A40" s="10" t="s">
        <v>7</v>
      </c>
      <c r="B40" s="11" t="s">
        <v>45</v>
      </c>
      <c r="C40" s="11">
        <v>396584.77999999997</v>
      </c>
    </row>
    <row r="41" spans="1:3" x14ac:dyDescent="0.25">
      <c r="A41" s="6" t="s">
        <v>12</v>
      </c>
      <c r="B41" s="7" t="s">
        <v>50</v>
      </c>
      <c r="C41" s="7">
        <v>860427.5</v>
      </c>
    </row>
    <row r="42" spans="1:3" x14ac:dyDescent="0.25">
      <c r="A42" s="6" t="s">
        <v>17</v>
      </c>
      <c r="B42" s="7" t="s">
        <v>50</v>
      </c>
      <c r="C42" s="7">
        <v>3844341.9299999997</v>
      </c>
    </row>
    <row r="43" spans="1:3" x14ac:dyDescent="0.25">
      <c r="A43" s="6" t="s">
        <v>81</v>
      </c>
      <c r="B43" s="7" t="s">
        <v>50</v>
      </c>
      <c r="C43" s="7">
        <v>72764.479999999996</v>
      </c>
    </row>
    <row r="44" spans="1:3" x14ac:dyDescent="0.25">
      <c r="A44" s="6" t="s">
        <v>87</v>
      </c>
      <c r="B44" s="7" t="s">
        <v>50</v>
      </c>
      <c r="C44" s="7">
        <v>383196.79</v>
      </c>
    </row>
    <row r="45" spans="1:3" x14ac:dyDescent="0.25">
      <c r="A45" s="6" t="s">
        <v>39</v>
      </c>
      <c r="B45" s="7" t="s">
        <v>50</v>
      </c>
      <c r="C45" s="7">
        <v>195065.17</v>
      </c>
    </row>
    <row r="46" spans="1:3" x14ac:dyDescent="0.25">
      <c r="A46" s="6" t="s">
        <v>91</v>
      </c>
      <c r="B46" s="7" t="s">
        <v>50</v>
      </c>
      <c r="C46" s="7">
        <v>649531.86</v>
      </c>
    </row>
    <row r="47" spans="1:3" x14ac:dyDescent="0.25">
      <c r="A47" s="10" t="s">
        <v>16</v>
      </c>
      <c r="B47" s="11" t="s">
        <v>54</v>
      </c>
      <c r="C47" s="11">
        <v>494466.21</v>
      </c>
    </row>
    <row r="48" spans="1:3" x14ac:dyDescent="0.25">
      <c r="A48" s="10" t="s">
        <v>31</v>
      </c>
      <c r="B48" s="11" t="s">
        <v>54</v>
      </c>
      <c r="C48" s="11">
        <v>306488.96999999997</v>
      </c>
    </row>
    <row r="49" spans="1:3" x14ac:dyDescent="0.25">
      <c r="A49" s="10" t="s">
        <v>80</v>
      </c>
      <c r="B49" s="11" t="s">
        <v>54</v>
      </c>
      <c r="C49" s="11">
        <v>257977.53</v>
      </c>
    </row>
    <row r="50" spans="1:3" x14ac:dyDescent="0.25">
      <c r="A50" s="6" t="s">
        <v>99</v>
      </c>
      <c r="B50" s="7" t="s">
        <v>100</v>
      </c>
      <c r="C50" s="7">
        <v>62854.069999999992</v>
      </c>
    </row>
    <row r="51" spans="1:3" x14ac:dyDescent="0.25">
      <c r="A51" s="10" t="s">
        <v>38</v>
      </c>
      <c r="B51" s="11" t="s">
        <v>69</v>
      </c>
      <c r="C51" s="11">
        <v>32476.82</v>
      </c>
    </row>
    <row r="52" spans="1:3" x14ac:dyDescent="0.25">
      <c r="A52" s="6" t="s">
        <v>34</v>
      </c>
      <c r="B52" s="7" t="s">
        <v>66</v>
      </c>
      <c r="C52" s="7">
        <v>166039.93000000002</v>
      </c>
    </row>
    <row r="53" spans="1:3" x14ac:dyDescent="0.25">
      <c r="A53" s="10" t="s">
        <v>26</v>
      </c>
      <c r="B53" s="11" t="s">
        <v>63</v>
      </c>
      <c r="C53" s="11">
        <v>110510.16</v>
      </c>
    </row>
    <row r="54" spans="1:3" x14ac:dyDescent="0.25">
      <c r="A54" s="6" t="s">
        <v>25</v>
      </c>
      <c r="B54" s="7" t="s">
        <v>62</v>
      </c>
      <c r="C54" s="7">
        <v>5381.37</v>
      </c>
    </row>
    <row r="55" spans="1:3" x14ac:dyDescent="0.25">
      <c r="A55" s="10" t="s">
        <v>8</v>
      </c>
      <c r="B55" s="11" t="s">
        <v>46</v>
      </c>
      <c r="C55" s="11">
        <v>277199.34999999998</v>
      </c>
    </row>
    <row r="56" spans="1:3" x14ac:dyDescent="0.25">
      <c r="A56" s="10" t="s">
        <v>29</v>
      </c>
      <c r="B56" s="11" t="s">
        <v>46</v>
      </c>
      <c r="C56" s="11">
        <v>1084507.33</v>
      </c>
    </row>
    <row r="57" spans="1:3" x14ac:dyDescent="0.25">
      <c r="A57" s="10" t="s">
        <v>75</v>
      </c>
      <c r="B57" s="11" t="s">
        <v>46</v>
      </c>
      <c r="C57" s="11">
        <v>10200</v>
      </c>
    </row>
    <row r="58" spans="1:3" x14ac:dyDescent="0.25">
      <c r="A58" s="10" t="s">
        <v>77</v>
      </c>
      <c r="B58" s="11" t="s">
        <v>46</v>
      </c>
      <c r="C58" s="11">
        <v>65256.770000000004</v>
      </c>
    </row>
    <row r="59" spans="1:3" x14ac:dyDescent="0.25">
      <c r="A59" s="10" t="s">
        <v>84</v>
      </c>
      <c r="B59" s="11" t="s">
        <v>46</v>
      </c>
      <c r="C59" s="11">
        <v>12610.92</v>
      </c>
    </row>
    <row r="60" spans="1:3" x14ac:dyDescent="0.25">
      <c r="A60" s="6" t="s">
        <v>18</v>
      </c>
      <c r="B60" s="7" t="s">
        <v>55</v>
      </c>
      <c r="C60" s="7">
        <v>631996.93000000005</v>
      </c>
    </row>
    <row r="61" spans="1:3" x14ac:dyDescent="0.25">
      <c r="A61" s="10" t="s">
        <v>9</v>
      </c>
      <c r="B61" s="11" t="s">
        <v>47</v>
      </c>
      <c r="C61" s="11">
        <v>1074102</v>
      </c>
    </row>
    <row r="62" spans="1:3" x14ac:dyDescent="0.25">
      <c r="A62" s="6" t="s">
        <v>19</v>
      </c>
      <c r="B62" s="7" t="s">
        <v>56</v>
      </c>
      <c r="C62" s="7">
        <v>578648.5199999999</v>
      </c>
    </row>
    <row r="63" spans="1:3" x14ac:dyDescent="0.25">
      <c r="A63" s="10" t="s">
        <v>101</v>
      </c>
      <c r="B63" s="11" t="s">
        <v>102</v>
      </c>
      <c r="C63" s="11">
        <v>20726.019999999997</v>
      </c>
    </row>
    <row r="64" spans="1:3" x14ac:dyDescent="0.25">
      <c r="A64" s="6" t="s">
        <v>10</v>
      </c>
      <c r="B64" s="7" t="s">
        <v>48</v>
      </c>
      <c r="C64" s="7">
        <v>193323.05</v>
      </c>
    </row>
    <row r="65" spans="1:3" x14ac:dyDescent="0.25">
      <c r="A65" s="10" t="s">
        <v>5</v>
      </c>
      <c r="B65" s="11" t="s">
        <v>44</v>
      </c>
      <c r="C65" s="11">
        <v>44155.61</v>
      </c>
    </row>
    <row r="66" spans="1:3" x14ac:dyDescent="0.25">
      <c r="A66" s="6" t="s">
        <v>13</v>
      </c>
      <c r="B66" s="7" t="s">
        <v>51</v>
      </c>
      <c r="C66" s="7">
        <v>50067.83</v>
      </c>
    </row>
    <row r="67" spans="1:3" x14ac:dyDescent="0.25">
      <c r="A67" s="13" t="s">
        <v>11</v>
      </c>
      <c r="B67" s="11" t="s">
        <v>49</v>
      </c>
      <c r="C67" s="11">
        <v>125036.11000000002</v>
      </c>
    </row>
    <row r="68" spans="1:3" x14ac:dyDescent="0.25">
      <c r="A68" s="8" t="s">
        <v>40</v>
      </c>
      <c r="B68" s="12"/>
      <c r="C68" s="12">
        <f>SUM(C9:C67)</f>
        <v>23337750.120000005</v>
      </c>
    </row>
  </sheetData>
  <mergeCells count="1">
    <mergeCell ref="A7:C7"/>
  </mergeCells>
  <pageMargins left="0.511811024" right="0.511811024" top="0.78740157499999996" bottom="0.78740157499999996" header="0.31496062000000002" footer="0.31496062000000002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Hospitalar</vt:lpstr>
      <vt:lpstr>Ambulatorial</vt:lpstr>
      <vt:lpstr>Total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cp:lastPrinted>2024-07-30T17:11:08Z</cp:lastPrinted>
  <dcterms:created xsi:type="dcterms:W3CDTF">2024-06-25T15:21:37Z</dcterms:created>
  <dcterms:modified xsi:type="dcterms:W3CDTF">2024-08-01T20:45:49Z</dcterms:modified>
</cp:coreProperties>
</file>