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Fevereiro\"/>
    </mc:Choice>
  </mc:AlternateContent>
  <xr:revisionPtr revIDLastSave="0" documentId="13_ncr:1_{28C7CEDE-6B8A-4A91-9C7D-5B858B14ABF8}" xr6:coauthVersionLast="47" xr6:coauthVersionMax="47" xr10:uidLastSave="{00000000-0000-0000-0000-000000000000}"/>
  <bookViews>
    <workbookView xWindow="-120" yWindow="-120" windowWidth="29040" windowHeight="15840" tabRatio="500" firstSheet="1" activeTab="6" xr2:uid="{00000000-000D-0000-FFFF-FFFF00000000}"/>
  </bookViews>
  <sheets>
    <sheet name="bsih" sheetId="1" state="hidden" r:id="rId1"/>
    <sheet name="MAC" sheetId="2" r:id="rId2"/>
    <sheet name="FAEC" sheetId="3" r:id="rId3"/>
    <sheet name="Prêmios FAEC" sheetId="4" r:id="rId4"/>
    <sheet name="Prêmios MAC Proc FAEC" sheetId="5" r:id="rId5"/>
    <sheet name="Prêmios MAC" sheetId="6" r:id="rId6"/>
    <sheet name="Total" sheetId="7" r:id="rId7"/>
  </sheets>
  <definedNames>
    <definedName name="bsih">bsih!$A$1:$G$190</definedName>
    <definedName name="faecfin">FAEC!$A$1:$C$42</definedName>
    <definedName name="faecfis">FAEC!$A$1:$B$42</definedName>
    <definedName name="macfin">MAC!$A$1:$C$17</definedName>
    <definedName name="macfis">MAC!$A$1:$B$17</definedName>
    <definedName name="prefaec">'Prêmios FAEC'!$A$81:$AB$119</definedName>
    <definedName name="premac">'Prêmios MAC'!$A$15:$B$20</definedName>
    <definedName name="premf">'Prêmios MAC Proc FAEC'!$A$43:$B$62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M41" i="7" l="1"/>
  <c r="L41" i="7"/>
  <c r="K41" i="7"/>
  <c r="J41" i="7"/>
  <c r="I41" i="7"/>
  <c r="H41" i="7"/>
  <c r="G41" i="7"/>
  <c r="F41" i="7"/>
  <c r="E41" i="7"/>
  <c r="D41" i="7"/>
  <c r="O40" i="7"/>
  <c r="N40" i="7"/>
  <c r="O39" i="7"/>
  <c r="N39" i="7"/>
  <c r="O38" i="7"/>
  <c r="N38" i="7"/>
  <c r="O37" i="7"/>
  <c r="N37" i="7"/>
  <c r="O36" i="7"/>
  <c r="N36" i="7"/>
  <c r="O35" i="7"/>
  <c r="N35" i="7"/>
  <c r="O34" i="7"/>
  <c r="N34" i="7"/>
  <c r="O33" i="7"/>
  <c r="N33" i="7"/>
  <c r="O32" i="7"/>
  <c r="N32" i="7"/>
  <c r="O31" i="7"/>
  <c r="N31" i="7"/>
  <c r="O30" i="7"/>
  <c r="N30" i="7"/>
  <c r="O29" i="7"/>
  <c r="N29" i="7"/>
  <c r="O28" i="7"/>
  <c r="N28" i="7"/>
  <c r="O27" i="7"/>
  <c r="N27" i="7"/>
  <c r="O26" i="7"/>
  <c r="N26" i="7"/>
  <c r="O25" i="7"/>
  <c r="N25" i="7"/>
  <c r="O24" i="7"/>
  <c r="N24" i="7"/>
  <c r="O23" i="7"/>
  <c r="N23" i="7"/>
  <c r="O22" i="7"/>
  <c r="N22" i="7"/>
  <c r="O21" i="7"/>
  <c r="N21" i="7"/>
  <c r="O20" i="7"/>
  <c r="N20" i="7"/>
  <c r="O19" i="7"/>
  <c r="N19" i="7"/>
  <c r="O18" i="7"/>
  <c r="N18" i="7"/>
  <c r="O17" i="7"/>
  <c r="N17" i="7"/>
  <c r="O16" i="7"/>
  <c r="N16" i="7"/>
  <c r="O15" i="7"/>
  <c r="N15" i="7"/>
  <c r="O14" i="7"/>
  <c r="N14" i="7"/>
  <c r="O13" i="7"/>
  <c r="N13" i="7"/>
  <c r="O12" i="7"/>
  <c r="N12" i="7"/>
  <c r="O11" i="7"/>
  <c r="N11" i="7"/>
  <c r="O10" i="7"/>
  <c r="N10" i="7"/>
  <c r="O9" i="7"/>
  <c r="N9" i="7"/>
  <c r="O8" i="7"/>
  <c r="N8" i="7"/>
  <c r="O7" i="7"/>
  <c r="N7" i="7"/>
  <c r="O6" i="7"/>
  <c r="N6" i="7"/>
  <c r="O5" i="7"/>
  <c r="N5" i="7"/>
  <c r="O4" i="7"/>
  <c r="N4" i="7"/>
  <c r="B20" i="6"/>
  <c r="B19" i="6"/>
  <c r="B18" i="6"/>
  <c r="B17" i="6"/>
  <c r="B16" i="6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B119" i="4"/>
  <c r="Z119" i="4" s="1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B118" i="4"/>
  <c r="Z118" i="4" s="1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Z117" i="4" s="1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B116" i="4"/>
  <c r="Z116" i="4" s="1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Z115" i="4" s="1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Z114" i="4" s="1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Z113" i="4" s="1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Z112" i="4" s="1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Z111" i="4" s="1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Z110" i="4" s="1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Z109" i="4" s="1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Z108" i="4" s="1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Z107" i="4" s="1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Z106" i="4" s="1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Z105" i="4" s="1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Z104" i="4" s="1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Z103" i="4" s="1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Z102" i="4" s="1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Z101" i="4" s="1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Z100" i="4" s="1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Z99" i="4" s="1"/>
  <c r="F99" i="4"/>
  <c r="E99" i="4"/>
  <c r="D99" i="4"/>
  <c r="C99" i="4"/>
  <c r="B99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Z98" i="4" s="1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B97" i="4"/>
  <c r="Z97" i="4" s="1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B96" i="4"/>
  <c r="Z96" i="4" s="1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Z95" i="4" s="1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Z94" i="4" s="1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Z93" i="4" s="1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Z92" i="4" s="1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Z91" i="4" s="1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Z90" i="4" s="1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Z89" i="4" s="1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Z88" i="4" s="1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Z87" i="4" s="1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Z86" i="4" s="1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Z85" i="4" s="1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Z84" i="4" s="1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Z83" i="4" s="1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Z82" i="4" s="1"/>
  <c r="G82" i="4"/>
  <c r="F82" i="4"/>
  <c r="E82" i="4"/>
  <c r="D82" i="4"/>
  <c r="C82" i="4"/>
  <c r="B82" i="4"/>
  <c r="O41" i="7" l="1"/>
  <c r="N41" i="7"/>
</calcChain>
</file>

<file path=xl/sharedStrings.xml><?xml version="1.0" encoding="utf-8"?>
<sst xmlns="http://schemas.openxmlformats.org/spreadsheetml/2006/main" count="1355" uniqueCount="603">
  <si>
    <t>(CNES)</t>
  </si>
  <si>
    <t xml:space="preserve">Hospital SC </t>
  </si>
  <si>
    <t>Hospital SC (CNES)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</si>
  <si>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</si>
  <si>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</si>
  <si>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</si>
  <si>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</si>
  <si>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</si>
  <si>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</si>
  <si>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</si>
  <si>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</si>
  <si>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</si>
  <si>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</si>
  <si>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</si>
  <si>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</si>
  <si>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</si>
  <si>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</si>
  <si>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</si>
  <si>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</si>
  <si>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</si>
  <si>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</si>
  <si>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</si>
  <si>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</si>
  <si>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</si>
  <si>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</si>
  <si>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</si>
  <si>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</si>
  <si>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</si>
  <si>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</si>
  <si>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</si>
  <si>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</si>
  <si>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</si>
  <si>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</si>
  <si>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</si>
  <si>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</si>
  <si>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</si>
  <si>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</si>
  <si>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</si>
  <si>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</si>
  <si>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</si>
  <si>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</si>
  <si>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</si>
  <si>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</si>
  <si>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</si>
  <si>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</si>
  <si>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</si>
  <si>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</si>
  <si>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</si>
  <si>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</si>
  <si>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</si>
  <si>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</si>
  <si>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</si>
  <si>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</si>
  <si>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</si>
  <si>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</si>
  <si>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</si>
  <si>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</si>
  <si>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</si>
  <si>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</si>
  <si>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</si>
  <si>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</si>
  <si>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</si>
  <si>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</si>
  <si>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</si>
  <si>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</si>
  <si>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</si>
  <si>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</si>
  <si>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</si>
  <si>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</si>
  <si>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</si>
  <si>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</si>
  <si>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</si>
  <si>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</si>
  <si>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</si>
  <si>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</si>
  <si>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</si>
  <si>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</si>
  <si>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</si>
  <si>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</si>
  <si>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</si>
  <si>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2303892 HOSPITAL SAO FRANCISCO</t>
  </si>
  <si>
    <t>420430 Concórdia</t>
  </si>
  <si>
    <t>42010 Alto Ururguai Catarinense</t>
  </si>
  <si>
    <t>HOSPITAL SAO ROQUE DE SEARA</t>
  </si>
  <si>
    <t>2304155 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</si>
  <si>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</si>
  <si>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</si>
  <si>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</si>
  <si>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</si>
  <si>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</si>
  <si>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</si>
  <si>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</si>
  <si>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</si>
  <si>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</si>
  <si>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</si>
  <si>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</si>
  <si>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2306336 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</si>
  <si>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</si>
  <si>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</si>
  <si>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</si>
  <si>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</si>
  <si>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</si>
  <si>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</si>
  <si>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</si>
  <si>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</si>
  <si>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</si>
  <si>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</si>
  <si>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</si>
  <si>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</si>
  <si>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</si>
  <si>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</si>
  <si>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</si>
  <si>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</si>
  <si>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</si>
  <si>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</si>
  <si>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</si>
  <si>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</si>
  <si>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</si>
  <si>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</si>
  <si>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</si>
  <si>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</si>
  <si>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</si>
  <si>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</si>
  <si>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</si>
  <si>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</si>
  <si>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</si>
  <si>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</si>
  <si>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</si>
  <si>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</si>
  <si>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</si>
  <si>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</si>
  <si>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</si>
  <si>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</si>
  <si>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</si>
  <si>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</si>
  <si>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</si>
  <si>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</si>
  <si>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</si>
  <si>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</si>
  <si>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</si>
  <si>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</si>
  <si>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</si>
  <si>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</si>
  <si>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</si>
  <si>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</si>
  <si>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</si>
  <si>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</si>
  <si>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</si>
  <si>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</si>
  <si>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</si>
  <si>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</si>
  <si>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</si>
  <si>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</si>
  <si>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</si>
  <si>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</si>
  <si>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</si>
  <si>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</si>
  <si>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</si>
  <si>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</si>
  <si>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</si>
  <si>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</si>
  <si>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</si>
  <si>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</si>
  <si>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</si>
  <si>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</si>
  <si>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</si>
  <si>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</si>
  <si>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</si>
  <si>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</si>
  <si>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</si>
  <si>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</si>
  <si>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</si>
  <si>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</si>
  <si>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</si>
  <si>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</si>
  <si>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</si>
  <si>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2379627 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</si>
  <si>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</si>
  <si>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</si>
  <si>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</si>
  <si>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</si>
  <si>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</si>
  <si>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</si>
  <si>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</si>
  <si>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</si>
  <si>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</si>
  <si>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</si>
  <si>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</si>
  <si>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</si>
  <si>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</si>
  <si>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</si>
  <si>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</si>
  <si>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</si>
  <si>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</si>
  <si>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</si>
  <si>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</si>
  <si>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</si>
  <si>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</si>
  <si>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</si>
  <si>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</si>
  <si>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</si>
  <si>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</si>
  <si>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</si>
  <si>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</si>
  <si>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</si>
  <si>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</si>
  <si>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</si>
  <si>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</si>
  <si>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</si>
  <si>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</si>
  <si>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</si>
  <si>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</si>
  <si>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</si>
  <si>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</si>
  <si>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</si>
  <si>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</si>
  <si>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</si>
  <si>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</si>
  <si>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</si>
  <si>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</si>
  <si>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</si>
  <si>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</si>
  <si>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</si>
  <si>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</si>
  <si>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</si>
  <si>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</si>
  <si>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</si>
  <si>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</si>
  <si>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</si>
  <si>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</si>
  <si>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</si>
  <si>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</si>
  <si>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</si>
  <si>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</si>
  <si>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</si>
  <si>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2419653 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</si>
  <si>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</si>
  <si>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</si>
  <si>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</si>
  <si>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</si>
  <si>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</si>
  <si>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</si>
  <si>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</si>
  <si>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</si>
  <si>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</si>
  <si>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2436469 HOSPITAL MUNICIPAL SAO JOSE</t>
  </si>
  <si>
    <t>MATERNIDADE DARCY VARGAS</t>
  </si>
  <si>
    <t>2436477 MATERNIDADE DARCY VARGAS</t>
  </si>
  <si>
    <t>HOSPITAL FELIX DA COSTA GOMES</t>
  </si>
  <si>
    <t>2490935 HOSPITAL FELIX DA COSTA GOMES</t>
  </si>
  <si>
    <t>421830 Três Barras</t>
  </si>
  <si>
    <t>HOSPITAL SANTA CRUZ DE CANOINHAS</t>
  </si>
  <si>
    <t>2491249 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</si>
  <si>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</si>
  <si>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</si>
  <si>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</si>
  <si>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</si>
  <si>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</si>
  <si>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</si>
  <si>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</si>
  <si>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</si>
  <si>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2492342 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</si>
  <si>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</si>
  <si>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</si>
  <si>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</si>
  <si>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</si>
  <si>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</si>
  <si>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</si>
  <si>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</si>
  <si>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</si>
  <si>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</si>
  <si>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</si>
  <si>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</si>
  <si>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2521296 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</si>
  <si>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</si>
  <si>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</si>
  <si>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</si>
  <si>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</si>
  <si>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</si>
  <si>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2521695 HOSPITAL RIO NEGRINHO</t>
  </si>
  <si>
    <t>421500 Rio Negrinho</t>
  </si>
  <si>
    <t>HOSPITAL E MATERNIDADE SAGRADA FAMILIA</t>
  </si>
  <si>
    <t>2521792 HOSPITAL E MATERNIDADE SAGRADA FAMILIA</t>
  </si>
  <si>
    <t>421580 São Bento do Sul</t>
  </si>
  <si>
    <t>HOSPITAL BEATRIZ RAMOS</t>
  </si>
  <si>
    <t>2521873 HOSPITAL BEATRIZ RAMOS</t>
  </si>
  <si>
    <t>420750 Indaial</t>
  </si>
  <si>
    <t>HOSPITAL MISERICORDIA</t>
  </si>
  <si>
    <t>2522209 HOSPITAL MISERICORDIA</t>
  </si>
  <si>
    <t>420240 Blumenau</t>
  </si>
  <si>
    <t>HOSPITAL AZAMBUJA</t>
  </si>
  <si>
    <t>2522411 HOSPITAL AZAMBUJA</t>
  </si>
  <si>
    <t>420290 Brusque</t>
  </si>
  <si>
    <t>ASSOCIACAO HOSPITAL E MATERNIDADE DOM JOAQUIM</t>
  </si>
  <si>
    <t>2522489 ASSOCIACAO HOSPITAL E MATERNIDADE DOM JOAQUIM</t>
  </si>
  <si>
    <t>HOSPITAL E MATERNIDADE MARIETA KONDER BORNHAUSEN</t>
  </si>
  <si>
    <t>2522691 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</si>
  <si>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</si>
  <si>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</si>
  <si>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</si>
  <si>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</si>
  <si>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</si>
  <si>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</si>
  <si>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</si>
  <si>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</si>
  <si>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</si>
  <si>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</si>
  <si>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</si>
  <si>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</si>
  <si>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</si>
  <si>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</si>
  <si>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</si>
  <si>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</si>
  <si>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</si>
  <si>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</si>
  <si>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</si>
  <si>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</si>
  <si>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</si>
  <si>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</si>
  <si>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</si>
  <si>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</si>
  <si>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</si>
  <si>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</si>
  <si>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</si>
  <si>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</si>
  <si>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</si>
  <si>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</si>
  <si>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</si>
  <si>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</si>
  <si>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2538342 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</si>
  <si>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</si>
  <si>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</si>
  <si>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</si>
  <si>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</si>
  <si>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</si>
  <si>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</si>
  <si>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</si>
  <si>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</si>
  <si>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</si>
  <si>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</si>
  <si>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</si>
  <si>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</si>
  <si>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</si>
  <si>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</si>
  <si>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</si>
  <si>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</si>
  <si>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</si>
  <si>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</si>
  <si>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</si>
  <si>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</si>
  <si>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</si>
  <si>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</si>
  <si>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</si>
  <si>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</si>
  <si>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</si>
  <si>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</si>
  <si>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</si>
  <si>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</si>
  <si>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</si>
  <si>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</si>
  <si>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</si>
  <si>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2555840 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</si>
  <si>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</si>
  <si>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</si>
  <si>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</si>
  <si>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</si>
  <si>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</si>
  <si>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</si>
  <si>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</si>
  <si>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</si>
  <si>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2558246 HOSPITAL SANTA ISABEL</t>
  </si>
  <si>
    <t>HOSPITAL SANTO ANTONIO</t>
  </si>
  <si>
    <t>2558254 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</si>
  <si>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</si>
  <si>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</si>
  <si>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</si>
  <si>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</si>
  <si>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</si>
  <si>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</si>
  <si>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</si>
  <si>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2568713 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</si>
  <si>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</si>
  <si>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</si>
  <si>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</si>
  <si>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</si>
  <si>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</si>
  <si>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</si>
  <si>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</si>
  <si>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</si>
  <si>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</si>
  <si>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</si>
  <si>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</si>
  <si>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</si>
  <si>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</si>
  <si>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</si>
  <si>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</si>
  <si>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</si>
  <si>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</si>
  <si>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</si>
  <si>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</si>
  <si>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</si>
  <si>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</si>
  <si>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</si>
  <si>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</si>
  <si>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</si>
  <si>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</si>
  <si>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</si>
  <si>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</si>
  <si>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</si>
  <si>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</si>
  <si>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</si>
  <si>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</si>
  <si>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</si>
  <si>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</si>
  <si>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</si>
  <si>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</si>
  <si>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</si>
  <si>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</si>
  <si>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</si>
  <si>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</si>
  <si>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</si>
  <si>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</si>
  <si>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</si>
  <si>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</si>
  <si>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</si>
  <si>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</si>
  <si>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</si>
  <si>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</si>
  <si>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</si>
  <si>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</si>
  <si>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</si>
  <si>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</si>
  <si>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</si>
  <si>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</si>
  <si>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</si>
  <si>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</si>
  <si>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</si>
  <si>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2674327 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</si>
  <si>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</si>
  <si>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</si>
  <si>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</si>
  <si>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</si>
  <si>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</si>
  <si>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</si>
  <si>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</si>
  <si>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</si>
  <si>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</si>
  <si>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</si>
  <si>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</si>
  <si>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2691485 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</si>
  <si>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</si>
  <si>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</si>
  <si>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</si>
  <si>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</si>
  <si>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</si>
  <si>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</si>
  <si>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</si>
  <si>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</si>
  <si>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</si>
  <si>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</si>
  <si>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</si>
  <si>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</si>
  <si>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</si>
  <si>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</si>
  <si>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</si>
  <si>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</si>
  <si>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</si>
  <si>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</si>
  <si>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</si>
  <si>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</si>
  <si>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</si>
  <si>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</si>
  <si>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</si>
  <si>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</si>
  <si>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</si>
  <si>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</si>
  <si>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</si>
  <si>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</si>
  <si>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</si>
  <si>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</si>
  <si>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</si>
  <si>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</si>
  <si>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</si>
  <si>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</si>
  <si>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</si>
  <si>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</si>
  <si>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</si>
  <si>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</si>
  <si>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</si>
  <si>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</si>
  <si>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</si>
  <si>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</si>
  <si>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2778831 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</si>
  <si>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</si>
  <si>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</si>
  <si>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</si>
  <si>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</si>
  <si>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</si>
  <si>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</si>
  <si>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</si>
  <si>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</si>
  <si>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</si>
  <si>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</si>
  <si>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</si>
  <si>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</si>
  <si>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</si>
  <si>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</si>
  <si>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</si>
  <si>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</si>
  <si>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</si>
  <si>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</si>
  <si>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</si>
  <si>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</si>
  <si>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</si>
  <si>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</si>
  <si>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</si>
  <si>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</si>
  <si>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</si>
  <si>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6854729 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</si>
  <si>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</si>
  <si>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</si>
  <si>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</si>
  <si>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</si>
  <si>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</si>
  <si>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</si>
  <si>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</si>
  <si>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</si>
  <si>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</si>
  <si>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</si>
  <si>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</si>
  <si>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</si>
  <si>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</si>
  <si>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</si>
  <si>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</si>
  <si>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</si>
  <si>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</si>
  <si>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</si>
  <si>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</si>
  <si>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</si>
  <si>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</si>
  <si>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</si>
  <si>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</si>
  <si>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</si>
  <si>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</si>
  <si>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</si>
  <si>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</si>
  <si>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</si>
  <si>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</si>
  <si>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</si>
  <si>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</si>
  <si>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</si>
  <si>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</si>
  <si>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9175849 OPHTALMUS CLINICA DE OLHOS CC</t>
  </si>
  <si>
    <t>NEURON DOR</t>
  </si>
  <si>
    <t>0136751 NEURON DOR</t>
  </si>
  <si>
    <t>Freqüência</t>
  </si>
  <si>
    <t>Valor Total</t>
  </si>
  <si>
    <t>2744937 HOSPITAL INFANTIL PEQUENO ANJO</t>
  </si>
  <si>
    <t>7486596 HOSPITAL REGIONAL DE BIGUACU HELMUTH NASS</t>
  </si>
  <si>
    <t>Total</t>
  </si>
  <si>
    <t>0019402 INSTITUTO DE ENSINO E PESQUISA DR IRINEU MAY BRODBECK</t>
  </si>
  <si>
    <t>2303167 HOSPITAL SANTO ANTONIO DE ITAPEMA</t>
  </si>
  <si>
    <t>2306344 HOSPITAL JARAGUA</t>
  </si>
  <si>
    <t>2418177 HOSPITAL SAO FRANCISCO DE ASSIS</t>
  </si>
  <si>
    <t>2418967 HOSPITAL MONSENHOR JOSE LOCKS DE SAO JOAO BATISTA</t>
  </si>
  <si>
    <t>2658372 INSTITUTO SANTE HOSPITAL DE DIONISIO CERQUEIRA</t>
  </si>
  <si>
    <t>VLZ     0,00</t>
  </si>
  <si>
    <t>VL0     0,00</t>
  </si>
  <si>
    <t>VL    143,72</t>
  </si>
  <si>
    <t>VL    158,11</t>
  </si>
  <si>
    <t>VL    173,33</t>
  </si>
  <si>
    <t>VL    207,02</t>
  </si>
  <si>
    <t>VL    222,95</t>
  </si>
  <si>
    <t>VL    279,92</t>
  </si>
  <si>
    <t>VL    303,32</t>
  </si>
  <si>
    <t>VL    303,34</t>
  </si>
  <si>
    <t>VLP17.244,44</t>
  </si>
  <si>
    <t>VL    347,62</t>
  </si>
  <si>
    <t>VL    358,05</t>
  </si>
  <si>
    <t>VL    450,32</t>
  </si>
  <si>
    <t>VL    488,04</t>
  </si>
  <si>
    <t>VL    528,84</t>
  </si>
  <si>
    <t>VL    548,94</t>
  </si>
  <si>
    <t>VL  1.864,45</t>
  </si>
  <si>
    <t>VLP 2.000,00</t>
  </si>
  <si>
    <t>VLP 3.000,00</t>
  </si>
  <si>
    <t>VLP 4.000,00</t>
  </si>
  <si>
    <t>VLP 6.000,00</t>
  </si>
  <si>
    <t>VLP 6.176,50</t>
  </si>
  <si>
    <t>VLP 7.336,92</t>
  </si>
  <si>
    <t>VL    657,36</t>
  </si>
  <si>
    <t>VL  1.300,00</t>
  </si>
  <si>
    <t>MAC</t>
  </si>
  <si>
    <t>FAEC</t>
  </si>
  <si>
    <t>Prêmios MAC</t>
  </si>
  <si>
    <t>Prêmios MAC proc FAEC</t>
  </si>
  <si>
    <t>Prêmios FAEC</t>
  </si>
  <si>
    <t>CNES</t>
  </si>
  <si>
    <t>Munícipios-SC</t>
  </si>
  <si>
    <t>Fisico</t>
  </si>
  <si>
    <t>Financeiro</t>
  </si>
  <si>
    <t>ENCONTRO DE CONTAS – PROGRAMA DE REDUÇÃO DE FILAS DE CIRURGIAS ELETIVAS – HOSPITALAR – FEVEREIRO 2024 – GESTÃO PLENA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</si>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</sst>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5" x14ac:knownFonts="1">
    <font>
      <sz val="10"/>
      <name val="Arial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3D69B"/>
        <bgColor rgb="FFCCCCFF"/>
      </patternFill>
    </fill>
    <fill>
      <patternFill patternType="solid">
        <fgColor rgb="FFDBEEF4"/>
        <bgColor rgb="FFEEEEEE"/>
      </patternFill>
    </fill>
    <fill>
      <patternFill patternType="solid">
        <fgColor rgb="FFFF0000"/>
        <bgColor rgb="FF9C0006"/>
      </patternFill>
    </fill>
    <fill>
      <patternFill patternType="solid">
        <fgColor rgb="FFFFFF00"/>
        <bgColor rgb="FFFFFF00"/>
      </patternFill>
    </fill>
    <fill>
      <patternFill patternType="solid">
        <fgColor rgb="FFEEEEEE"/>
        <bgColor rgb="FFDBEEF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1" xfId="0" applyFont="1" applyBorder="1" applyAlignment="1">
      <alignment horizontal="left"/>
    </xf>
    <xf numFmtId="1" fontId="0" fillId="0" borderId="1" xfId="0" applyNumberFormat="1" applyBorder="1" applyAlignment="1">
      <alignment horizontal="center"/>
    </xf>
    <xf numFmtId="49" fontId="0" fillId="0" borderId="1" xfId="0" applyNumberFormat="1" applyFont="1" applyBorder="1"/>
    <xf numFmtId="0" fontId="0" fillId="0" borderId="0" xfId="0" applyBorder="1"/>
    <xf numFmtId="0" fontId="0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0" fillId="0" borderId="0" xfId="0" applyFont="1" applyBorder="1"/>
    <xf numFmtId="0" fontId="0" fillId="0" borderId="0" xfId="0" applyFont="1"/>
    <xf numFmtId="164" fontId="0" fillId="0" borderId="0" xfId="0" applyNumberFormat="1"/>
    <xf numFmtId="164" fontId="0" fillId="0" borderId="0" xfId="0" applyNumberFormat="1" applyFont="1"/>
    <xf numFmtId="0" fontId="0" fillId="0" borderId="0" xfId="0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0" fontId="0" fillId="0" borderId="3" xfId="0" applyBorder="1"/>
    <xf numFmtId="164" fontId="0" fillId="6" borderId="3" xfId="0" applyNumberFormat="1" applyFill="1" applyBorder="1"/>
    <xf numFmtId="0" fontId="0" fillId="6" borderId="3" xfId="0" applyFill="1" applyBorder="1"/>
    <xf numFmtId="164" fontId="0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0" fillId="0" borderId="3" xfId="0" applyFont="1" applyBorder="1"/>
    <xf numFmtId="0" fontId="0" fillId="0" borderId="3" xfId="0" applyBorder="1"/>
    <xf numFmtId="164" fontId="0" fillId="0" borderId="3" xfId="0" applyNumberFormat="1" applyBorder="1"/>
    <xf numFmtId="0" fontId="4" fillId="0" borderId="3" xfId="0" applyFont="1" applyBorder="1"/>
    <xf numFmtId="0" fontId="4" fillId="6" borderId="3" xfId="0" applyFont="1" applyFill="1" applyBorder="1"/>
    <xf numFmtId="164" fontId="4" fillId="6" borderId="3" xfId="0" applyNumberFormat="1" applyFont="1" applyFill="1" applyBorder="1"/>
    <xf numFmtId="0" fontId="4" fillId="0" borderId="3" xfId="0" applyFont="1" applyBorder="1"/>
    <xf numFmtId="164" fontId="4" fillId="0" borderId="3" xfId="0" applyNumberFormat="1" applyFont="1" applyBorder="1"/>
    <xf numFmtId="164" fontId="4" fillId="0" borderId="3" xfId="0" applyNumberFormat="1" applyFont="1" applyBorder="1"/>
    <xf numFmtId="0" fontId="4" fillId="0" borderId="3" xfId="0" applyFont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  <name val="Arial"/>
        <family val="2"/>
        <charset val="1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0"/>
  <sheetViews>
    <sheetView zoomScaleNormal="100" workbookViewId="0"/>
  </sheetViews>
  <sheetFormatPr defaultColWidth="11.7109375" defaultRowHeight="12.75" x14ac:dyDescent="0.2"/>
  <sheetData>
    <row r="1" spans="1:6" ht="1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</row>
    <row r="2" spans="1:6" x14ac:dyDescent="0.2">
      <c r="A2" s="6">
        <v>19283</v>
      </c>
      <c r="B2" s="7" t="s">
        <v>6</v>
      </c>
      <c r="C2" s="7" t="s">
        <v>7</v>
      </c>
      <c r="D2" s="7" t="s">
        <v>8</v>
      </c>
      <c r="E2" s="8" t="s">
        <v>9</v>
      </c>
      <c r="F2" s="8" t="s">
        <v>10</v>
      </c>
    </row>
    <row r="3" spans="1:6" x14ac:dyDescent="0.2">
      <c r="A3" s="6">
        <v>19305</v>
      </c>
      <c r="B3" s="7" t="s">
        <v>11</v>
      </c>
      <c r="C3" s="7" t="s">
        <v>12</v>
      </c>
      <c r="D3" s="7" t="s">
        <v>8</v>
      </c>
      <c r="E3" s="8" t="s">
        <v>9</v>
      </c>
      <c r="F3" s="8" t="s">
        <v>10</v>
      </c>
    </row>
    <row r="4" spans="1:6" x14ac:dyDescent="0.2">
      <c r="A4" s="6">
        <v>19402</v>
      </c>
      <c r="B4" s="7" t="s">
        <v>13</v>
      </c>
      <c r="C4" s="7" t="s">
        <v>14</v>
      </c>
      <c r="D4" s="7" t="s">
        <v>8</v>
      </c>
      <c r="E4" s="8" t="s">
        <v>9</v>
      </c>
      <c r="F4" s="8" t="s">
        <v>10</v>
      </c>
    </row>
    <row r="5" spans="1:6" x14ac:dyDescent="0.2">
      <c r="A5" s="6">
        <v>19445</v>
      </c>
      <c r="B5" s="7" t="s">
        <v>15</v>
      </c>
      <c r="C5" s="7" t="s">
        <v>16</v>
      </c>
      <c r="D5" s="7" t="s">
        <v>8</v>
      </c>
      <c r="E5" s="8" t="s">
        <v>9</v>
      </c>
      <c r="F5" s="8" t="s">
        <v>10</v>
      </c>
    </row>
    <row r="6" spans="1:6" x14ac:dyDescent="0.2">
      <c r="A6" s="6">
        <v>2299569</v>
      </c>
      <c r="B6" s="7" t="s">
        <v>17</v>
      </c>
      <c r="C6" s="7" t="s">
        <v>18</v>
      </c>
      <c r="D6" s="7" t="s">
        <v>19</v>
      </c>
      <c r="E6" s="8" t="s">
        <v>20</v>
      </c>
      <c r="F6" s="8" t="s">
        <v>21</v>
      </c>
    </row>
    <row r="7" spans="1:6" x14ac:dyDescent="0.2">
      <c r="A7" s="6">
        <v>2299836</v>
      </c>
      <c r="B7" s="7" t="s">
        <v>22</v>
      </c>
      <c r="C7" s="7" t="s">
        <v>23</v>
      </c>
      <c r="D7" s="7" t="s">
        <v>24</v>
      </c>
      <c r="E7" s="8" t="s">
        <v>20</v>
      </c>
      <c r="F7" s="8" t="s">
        <v>21</v>
      </c>
    </row>
    <row r="8" spans="1:6" x14ac:dyDescent="0.2">
      <c r="A8" s="6">
        <v>2300184</v>
      </c>
      <c r="B8" s="7" t="s">
        <v>25</v>
      </c>
      <c r="C8" s="7" t="s">
        <v>26</v>
      </c>
      <c r="D8" s="7" t="s">
        <v>27</v>
      </c>
      <c r="E8" s="8" t="s">
        <v>28</v>
      </c>
      <c r="F8" s="8" t="s">
        <v>29</v>
      </c>
    </row>
    <row r="9" spans="1:6" x14ac:dyDescent="0.2">
      <c r="A9" s="6">
        <v>2300435</v>
      </c>
      <c r="B9" s="7" t="s">
        <v>30</v>
      </c>
      <c r="C9" s="7" t="s">
        <v>31</v>
      </c>
      <c r="D9" s="7" t="s">
        <v>32</v>
      </c>
      <c r="E9" s="8" t="s">
        <v>28</v>
      </c>
      <c r="F9" s="8" t="s">
        <v>33</v>
      </c>
    </row>
    <row r="10" spans="1:6" x14ac:dyDescent="0.2">
      <c r="A10" s="6">
        <v>2300478</v>
      </c>
      <c r="B10" s="7" t="s">
        <v>34</v>
      </c>
      <c r="C10" s="7" t="s">
        <v>35</v>
      </c>
      <c r="D10" s="7" t="s">
        <v>36</v>
      </c>
      <c r="E10" s="8" t="s">
        <v>28</v>
      </c>
      <c r="F10" s="8" t="s">
        <v>33</v>
      </c>
    </row>
    <row r="11" spans="1:6" x14ac:dyDescent="0.2">
      <c r="A11" s="6">
        <v>2300486</v>
      </c>
      <c r="B11" s="7" t="s">
        <v>37</v>
      </c>
      <c r="C11" s="7" t="s">
        <v>38</v>
      </c>
      <c r="D11" s="7" t="s">
        <v>39</v>
      </c>
      <c r="E11" s="8" t="s">
        <v>28</v>
      </c>
      <c r="F11" s="8" t="s">
        <v>33</v>
      </c>
    </row>
    <row r="12" spans="1:6" x14ac:dyDescent="0.2">
      <c r="A12" s="6">
        <v>2300516</v>
      </c>
      <c r="B12" s="7" t="s">
        <v>40</v>
      </c>
      <c r="C12" s="7" t="s">
        <v>41</v>
      </c>
      <c r="D12" s="7" t="s">
        <v>42</v>
      </c>
      <c r="E12" s="8" t="s">
        <v>28</v>
      </c>
      <c r="F12" s="8" t="s">
        <v>33</v>
      </c>
    </row>
    <row r="13" spans="1:6" x14ac:dyDescent="0.2">
      <c r="A13" s="6">
        <v>2300850</v>
      </c>
      <c r="B13" s="7" t="s">
        <v>43</v>
      </c>
      <c r="C13" s="7" t="s">
        <v>44</v>
      </c>
      <c r="D13" s="7" t="s">
        <v>45</v>
      </c>
      <c r="E13" s="8" t="s">
        <v>28</v>
      </c>
      <c r="F13" s="8" t="s">
        <v>33</v>
      </c>
    </row>
    <row r="14" spans="1:6" x14ac:dyDescent="0.2">
      <c r="A14" s="6">
        <v>2300885</v>
      </c>
      <c r="B14" s="7" t="s">
        <v>46</v>
      </c>
      <c r="C14" s="7" t="s">
        <v>47</v>
      </c>
      <c r="D14" s="7" t="s">
        <v>48</v>
      </c>
      <c r="E14" s="8" t="s">
        <v>28</v>
      </c>
      <c r="F14" s="8" t="s">
        <v>33</v>
      </c>
    </row>
    <row r="15" spans="1:6" x14ac:dyDescent="0.2">
      <c r="A15" s="6">
        <v>2301830</v>
      </c>
      <c r="B15" s="7" t="s">
        <v>49</v>
      </c>
      <c r="C15" s="7" t="s">
        <v>50</v>
      </c>
      <c r="D15" s="7" t="s">
        <v>51</v>
      </c>
      <c r="E15" s="8" t="s">
        <v>28</v>
      </c>
      <c r="F15" s="8" t="s">
        <v>52</v>
      </c>
    </row>
    <row r="16" spans="1:6" x14ac:dyDescent="0.2">
      <c r="A16" s="6">
        <v>2302101</v>
      </c>
      <c r="B16" s="7" t="s">
        <v>53</v>
      </c>
      <c r="C16" s="7" t="s">
        <v>54</v>
      </c>
      <c r="D16" s="7" t="s">
        <v>55</v>
      </c>
      <c r="E16" s="8" t="s">
        <v>28</v>
      </c>
      <c r="F16" s="8" t="s">
        <v>52</v>
      </c>
    </row>
    <row r="17" spans="1:6" x14ac:dyDescent="0.2">
      <c r="A17" s="6">
        <v>2302500</v>
      </c>
      <c r="B17" s="7" t="s">
        <v>56</v>
      </c>
      <c r="C17" s="7" t="s">
        <v>57</v>
      </c>
      <c r="D17" s="7" t="s">
        <v>58</v>
      </c>
      <c r="E17" s="8" t="s">
        <v>28</v>
      </c>
      <c r="F17" s="8" t="s">
        <v>52</v>
      </c>
    </row>
    <row r="18" spans="1:6" x14ac:dyDescent="0.2">
      <c r="A18" s="6">
        <v>2302543</v>
      </c>
      <c r="B18" s="7" t="s">
        <v>59</v>
      </c>
      <c r="C18" s="7" t="s">
        <v>60</v>
      </c>
      <c r="D18" s="7" t="s">
        <v>61</v>
      </c>
      <c r="E18" s="8" t="s">
        <v>28</v>
      </c>
      <c r="F18" s="8" t="s">
        <v>52</v>
      </c>
    </row>
    <row r="19" spans="1:6" x14ac:dyDescent="0.2">
      <c r="A19" s="6">
        <v>2302748</v>
      </c>
      <c r="B19" s="7" t="s">
        <v>62</v>
      </c>
      <c r="C19" s="7" t="s">
        <v>63</v>
      </c>
      <c r="D19" s="7" t="s">
        <v>64</v>
      </c>
      <c r="E19" s="8" t="s">
        <v>28</v>
      </c>
      <c r="F19" s="8" t="s">
        <v>52</v>
      </c>
    </row>
    <row r="20" spans="1:6" x14ac:dyDescent="0.2">
      <c r="A20" s="6">
        <v>2302780</v>
      </c>
      <c r="B20" s="7" t="s">
        <v>65</v>
      </c>
      <c r="C20" s="7" t="s">
        <v>66</v>
      </c>
      <c r="D20" s="7" t="s">
        <v>67</v>
      </c>
      <c r="E20" s="8" t="s">
        <v>28</v>
      </c>
      <c r="F20" s="8" t="s">
        <v>52</v>
      </c>
    </row>
    <row r="21" spans="1:6" x14ac:dyDescent="0.2">
      <c r="A21" s="6">
        <v>2302950</v>
      </c>
      <c r="B21" s="7" t="s">
        <v>68</v>
      </c>
      <c r="C21" s="7" t="s">
        <v>69</v>
      </c>
      <c r="D21" s="7" t="s">
        <v>70</v>
      </c>
      <c r="E21" s="8" t="s">
        <v>9</v>
      </c>
      <c r="F21" s="8" t="s">
        <v>10</v>
      </c>
    </row>
    <row r="22" spans="1:6" x14ac:dyDescent="0.2">
      <c r="A22" s="6">
        <v>2302969</v>
      </c>
      <c r="B22" s="7" t="s">
        <v>71</v>
      </c>
      <c r="C22" s="7" t="s">
        <v>72</v>
      </c>
      <c r="D22" s="7" t="s">
        <v>73</v>
      </c>
      <c r="E22" s="8" t="s">
        <v>9</v>
      </c>
      <c r="F22" s="8" t="s">
        <v>10</v>
      </c>
    </row>
    <row r="23" spans="1:6" x14ac:dyDescent="0.2">
      <c r="A23" s="6">
        <v>2303167</v>
      </c>
      <c r="B23" s="7" t="s">
        <v>74</v>
      </c>
      <c r="C23" s="7" t="s">
        <v>75</v>
      </c>
      <c r="D23" s="7" t="s">
        <v>76</v>
      </c>
      <c r="E23" s="8" t="s">
        <v>77</v>
      </c>
      <c r="F23" s="8" t="s">
        <v>78</v>
      </c>
    </row>
    <row r="24" spans="1:6" x14ac:dyDescent="0.2">
      <c r="A24" s="6">
        <v>2303892</v>
      </c>
      <c r="B24" s="7" t="s">
        <v>79</v>
      </c>
      <c r="C24" s="7" t="s">
        <v>80</v>
      </c>
      <c r="D24" s="7" t="s">
        <v>81</v>
      </c>
      <c r="E24" s="8" t="s">
        <v>28</v>
      </c>
      <c r="F24" s="8" t="s">
        <v>82</v>
      </c>
    </row>
    <row r="25" spans="1:6" x14ac:dyDescent="0.2">
      <c r="A25" s="6">
        <v>2304155</v>
      </c>
      <c r="B25" s="7" t="s">
        <v>83</v>
      </c>
      <c r="C25" s="7" t="s">
        <v>84</v>
      </c>
      <c r="D25" s="7" t="s">
        <v>85</v>
      </c>
      <c r="E25" s="8" t="s">
        <v>28</v>
      </c>
      <c r="F25" s="8" t="s">
        <v>82</v>
      </c>
    </row>
    <row r="26" spans="1:6" x14ac:dyDescent="0.2">
      <c r="A26" s="6">
        <v>2305097</v>
      </c>
      <c r="B26" s="7" t="s">
        <v>86</v>
      </c>
      <c r="C26" s="7" t="s">
        <v>87</v>
      </c>
      <c r="D26" s="7" t="s">
        <v>88</v>
      </c>
      <c r="E26" s="8" t="s">
        <v>20</v>
      </c>
      <c r="F26" s="8" t="s">
        <v>21</v>
      </c>
    </row>
    <row r="27" spans="1:6" x14ac:dyDescent="0.2">
      <c r="A27" s="6">
        <v>2305534</v>
      </c>
      <c r="B27" s="7" t="s">
        <v>89</v>
      </c>
      <c r="C27" s="7" t="s">
        <v>90</v>
      </c>
      <c r="D27" s="7" t="s">
        <v>91</v>
      </c>
      <c r="E27" s="8" t="s">
        <v>20</v>
      </c>
      <c r="F27" s="8" t="s">
        <v>21</v>
      </c>
    </row>
    <row r="28" spans="1:6" x14ac:dyDescent="0.2">
      <c r="A28" s="6">
        <v>2305623</v>
      </c>
      <c r="B28" s="7" t="s">
        <v>92</v>
      </c>
      <c r="C28" s="7" t="s">
        <v>93</v>
      </c>
      <c r="D28" s="7" t="s">
        <v>94</v>
      </c>
      <c r="E28" s="8" t="s">
        <v>20</v>
      </c>
      <c r="F28" s="8" t="s">
        <v>21</v>
      </c>
    </row>
    <row r="29" spans="1:6" x14ac:dyDescent="0.2">
      <c r="A29" s="6">
        <v>2306336</v>
      </c>
      <c r="B29" s="7" t="s">
        <v>95</v>
      </c>
      <c r="C29" s="7" t="s">
        <v>96</v>
      </c>
      <c r="D29" s="7" t="s">
        <v>97</v>
      </c>
      <c r="E29" s="8" t="s">
        <v>98</v>
      </c>
      <c r="F29" s="8" t="s">
        <v>99</v>
      </c>
    </row>
    <row r="30" spans="1:6" x14ac:dyDescent="0.2">
      <c r="A30" s="6">
        <v>2306344</v>
      </c>
      <c r="B30" s="7" t="s">
        <v>100</v>
      </c>
      <c r="C30" s="7" t="s">
        <v>101</v>
      </c>
      <c r="D30" s="7" t="s">
        <v>97</v>
      </c>
      <c r="E30" s="8" t="s">
        <v>98</v>
      </c>
      <c r="F30" s="8" t="s">
        <v>99</v>
      </c>
    </row>
    <row r="31" spans="1:6" x14ac:dyDescent="0.2">
      <c r="A31" s="6">
        <v>2377160</v>
      </c>
      <c r="B31" s="7" t="s">
        <v>102</v>
      </c>
      <c r="C31" s="7" t="s">
        <v>103</v>
      </c>
      <c r="D31" s="7" t="s">
        <v>104</v>
      </c>
      <c r="E31" s="8" t="s">
        <v>105</v>
      </c>
      <c r="F31" s="8" t="s">
        <v>106</v>
      </c>
    </row>
    <row r="32" spans="1:6" x14ac:dyDescent="0.2">
      <c r="A32" s="6">
        <v>2377187</v>
      </c>
      <c r="B32" s="7" t="s">
        <v>107</v>
      </c>
      <c r="C32" s="7" t="s">
        <v>108</v>
      </c>
      <c r="D32" s="7" t="s">
        <v>109</v>
      </c>
      <c r="E32" s="8" t="s">
        <v>105</v>
      </c>
      <c r="F32" s="8" t="s">
        <v>106</v>
      </c>
    </row>
    <row r="33" spans="1:6" x14ac:dyDescent="0.2">
      <c r="A33" s="6">
        <v>2377225</v>
      </c>
      <c r="B33" s="7" t="s">
        <v>110</v>
      </c>
      <c r="C33" s="7" t="s">
        <v>111</v>
      </c>
      <c r="D33" s="7" t="s">
        <v>112</v>
      </c>
      <c r="E33" s="8" t="s">
        <v>105</v>
      </c>
      <c r="F33" s="8" t="s">
        <v>106</v>
      </c>
    </row>
    <row r="34" spans="1:6" x14ac:dyDescent="0.2">
      <c r="A34" s="6">
        <v>2377330</v>
      </c>
      <c r="B34" s="7" t="s">
        <v>113</v>
      </c>
      <c r="C34" s="7" t="s">
        <v>114</v>
      </c>
      <c r="D34" s="7" t="s">
        <v>115</v>
      </c>
      <c r="E34" s="8" t="s">
        <v>105</v>
      </c>
      <c r="F34" s="8" t="s">
        <v>106</v>
      </c>
    </row>
    <row r="35" spans="1:6" x14ac:dyDescent="0.2">
      <c r="A35" s="6">
        <v>2377373</v>
      </c>
      <c r="B35" s="7" t="s">
        <v>116</v>
      </c>
      <c r="C35" s="7" t="s">
        <v>117</v>
      </c>
      <c r="D35" s="7" t="s">
        <v>118</v>
      </c>
      <c r="E35" s="8" t="s">
        <v>105</v>
      </c>
      <c r="F35" s="8" t="s">
        <v>106</v>
      </c>
    </row>
    <row r="36" spans="1:6" x14ac:dyDescent="0.2">
      <c r="A36" s="6">
        <v>2377462</v>
      </c>
      <c r="B36" s="7" t="s">
        <v>119</v>
      </c>
      <c r="C36" s="7" t="s">
        <v>120</v>
      </c>
      <c r="D36" s="7" t="s">
        <v>121</v>
      </c>
      <c r="E36" s="8" t="s">
        <v>105</v>
      </c>
      <c r="F36" s="8" t="s">
        <v>106</v>
      </c>
    </row>
    <row r="37" spans="1:6" x14ac:dyDescent="0.2">
      <c r="A37" s="6">
        <v>2377616</v>
      </c>
      <c r="B37" s="7" t="s">
        <v>122</v>
      </c>
      <c r="C37" s="7" t="s">
        <v>123</v>
      </c>
      <c r="D37" s="7" t="s">
        <v>124</v>
      </c>
      <c r="E37" s="8" t="s">
        <v>105</v>
      </c>
      <c r="F37" s="8" t="s">
        <v>106</v>
      </c>
    </row>
    <row r="38" spans="1:6" x14ac:dyDescent="0.2">
      <c r="A38" s="6">
        <v>2377632</v>
      </c>
      <c r="B38" s="7" t="s">
        <v>125</v>
      </c>
      <c r="C38" s="7" t="s">
        <v>126</v>
      </c>
      <c r="D38" s="7" t="s">
        <v>127</v>
      </c>
      <c r="E38" s="8" t="s">
        <v>105</v>
      </c>
      <c r="F38" s="8" t="s">
        <v>106</v>
      </c>
    </row>
    <row r="39" spans="1:6" x14ac:dyDescent="0.2">
      <c r="A39" s="6">
        <v>2377659</v>
      </c>
      <c r="B39" s="7" t="s">
        <v>128</v>
      </c>
      <c r="C39" s="7" t="s">
        <v>129</v>
      </c>
      <c r="D39" s="7" t="s">
        <v>130</v>
      </c>
      <c r="E39" s="8" t="s">
        <v>105</v>
      </c>
      <c r="F39" s="8" t="s">
        <v>106</v>
      </c>
    </row>
    <row r="40" spans="1:6" x14ac:dyDescent="0.2">
      <c r="A40" s="6">
        <v>2377829</v>
      </c>
      <c r="B40" s="7" t="s">
        <v>131</v>
      </c>
      <c r="C40" s="7" t="s">
        <v>132</v>
      </c>
      <c r="D40" s="7" t="s">
        <v>133</v>
      </c>
      <c r="E40" s="8" t="s">
        <v>105</v>
      </c>
      <c r="F40" s="8" t="s">
        <v>106</v>
      </c>
    </row>
    <row r="41" spans="1:6" x14ac:dyDescent="0.2">
      <c r="A41" s="6">
        <v>2378000</v>
      </c>
      <c r="B41" s="7" t="s">
        <v>134</v>
      </c>
      <c r="C41" s="7" t="s">
        <v>135</v>
      </c>
      <c r="D41" s="7" t="s">
        <v>136</v>
      </c>
      <c r="E41" s="8" t="s">
        <v>105</v>
      </c>
      <c r="F41" s="8" t="s">
        <v>106</v>
      </c>
    </row>
    <row r="42" spans="1:6" x14ac:dyDescent="0.2">
      <c r="A42" s="6">
        <v>2378108</v>
      </c>
      <c r="B42" s="7" t="s">
        <v>137</v>
      </c>
      <c r="C42" s="7" t="s">
        <v>138</v>
      </c>
      <c r="D42" s="7" t="s">
        <v>139</v>
      </c>
      <c r="E42" s="8" t="s">
        <v>140</v>
      </c>
      <c r="F42" s="8" t="s">
        <v>141</v>
      </c>
    </row>
    <row r="43" spans="1:6" x14ac:dyDescent="0.2">
      <c r="A43" s="6">
        <v>2378116</v>
      </c>
      <c r="B43" s="7" t="s">
        <v>142</v>
      </c>
      <c r="C43" s="7" t="s">
        <v>143</v>
      </c>
      <c r="D43" s="7" t="s">
        <v>144</v>
      </c>
      <c r="E43" s="8" t="s">
        <v>140</v>
      </c>
      <c r="F43" s="8" t="s">
        <v>141</v>
      </c>
    </row>
    <row r="44" spans="1:6" x14ac:dyDescent="0.2">
      <c r="A44" s="6">
        <v>2378140</v>
      </c>
      <c r="B44" s="7" t="s">
        <v>145</v>
      </c>
      <c r="C44" s="7" t="s">
        <v>146</v>
      </c>
      <c r="D44" s="7" t="s">
        <v>147</v>
      </c>
      <c r="E44" s="8" t="s">
        <v>140</v>
      </c>
      <c r="F44" s="8" t="s">
        <v>141</v>
      </c>
    </row>
    <row r="45" spans="1:6" x14ac:dyDescent="0.2">
      <c r="A45" s="6">
        <v>2378167</v>
      </c>
      <c r="B45" s="7" t="s">
        <v>148</v>
      </c>
      <c r="C45" s="7" t="s">
        <v>149</v>
      </c>
      <c r="D45" s="7" t="s">
        <v>150</v>
      </c>
      <c r="E45" s="8" t="s">
        <v>140</v>
      </c>
      <c r="F45" s="8" t="s">
        <v>141</v>
      </c>
    </row>
    <row r="46" spans="1:6" x14ac:dyDescent="0.2">
      <c r="A46" s="6">
        <v>2378175</v>
      </c>
      <c r="B46" s="7" t="s">
        <v>151</v>
      </c>
      <c r="C46" s="7" t="s">
        <v>152</v>
      </c>
      <c r="D46" s="7" t="s">
        <v>153</v>
      </c>
      <c r="E46" s="8" t="s">
        <v>140</v>
      </c>
      <c r="F46" s="8" t="s">
        <v>141</v>
      </c>
    </row>
    <row r="47" spans="1:6" x14ac:dyDescent="0.2">
      <c r="A47" s="6">
        <v>2378183</v>
      </c>
      <c r="B47" s="7" t="s">
        <v>154</v>
      </c>
      <c r="C47" s="7" t="s">
        <v>155</v>
      </c>
      <c r="D47" s="7" t="s">
        <v>156</v>
      </c>
      <c r="E47" s="8" t="s">
        <v>140</v>
      </c>
      <c r="F47" s="8" t="s">
        <v>141</v>
      </c>
    </row>
    <row r="48" spans="1:6" x14ac:dyDescent="0.2">
      <c r="A48" s="6">
        <v>2378213</v>
      </c>
      <c r="B48" s="7" t="s">
        <v>157</v>
      </c>
      <c r="C48" s="7" t="s">
        <v>158</v>
      </c>
      <c r="D48" s="7" t="s">
        <v>159</v>
      </c>
      <c r="E48" s="8" t="s">
        <v>140</v>
      </c>
      <c r="F48" s="8" t="s">
        <v>141</v>
      </c>
    </row>
    <row r="49" spans="1:6" x14ac:dyDescent="0.2">
      <c r="A49" s="6">
        <v>2378809</v>
      </c>
      <c r="B49" s="7" t="s">
        <v>160</v>
      </c>
      <c r="C49" s="7" t="s">
        <v>161</v>
      </c>
      <c r="D49" s="7" t="s">
        <v>162</v>
      </c>
      <c r="E49" s="8" t="s">
        <v>140</v>
      </c>
      <c r="F49" s="8" t="s">
        <v>141</v>
      </c>
    </row>
    <row r="50" spans="1:6" x14ac:dyDescent="0.2">
      <c r="A50" s="6">
        <v>2378876</v>
      </c>
      <c r="B50" s="7" t="s">
        <v>163</v>
      </c>
      <c r="C50" s="7" t="s">
        <v>164</v>
      </c>
      <c r="D50" s="7" t="s">
        <v>165</v>
      </c>
      <c r="E50" s="8" t="s">
        <v>140</v>
      </c>
      <c r="F50" s="8" t="s">
        <v>141</v>
      </c>
    </row>
    <row r="51" spans="1:6" x14ac:dyDescent="0.2">
      <c r="A51" s="6">
        <v>2379163</v>
      </c>
      <c r="B51" s="7" t="s">
        <v>166</v>
      </c>
      <c r="C51" s="7" t="s">
        <v>167</v>
      </c>
      <c r="D51" s="7" t="s">
        <v>168</v>
      </c>
      <c r="E51" s="8" t="s">
        <v>98</v>
      </c>
      <c r="F51" s="8" t="s">
        <v>169</v>
      </c>
    </row>
    <row r="52" spans="1:6" x14ac:dyDescent="0.2">
      <c r="A52" s="6">
        <v>2379333</v>
      </c>
      <c r="B52" s="7" t="s">
        <v>170</v>
      </c>
      <c r="C52" s="7" t="s">
        <v>171</v>
      </c>
      <c r="D52" s="7" t="s">
        <v>172</v>
      </c>
      <c r="E52" s="8" t="s">
        <v>98</v>
      </c>
      <c r="F52" s="8" t="s">
        <v>169</v>
      </c>
    </row>
    <row r="53" spans="1:6" x14ac:dyDescent="0.2">
      <c r="A53" s="6">
        <v>2379341</v>
      </c>
      <c r="B53" s="7" t="s">
        <v>173</v>
      </c>
      <c r="C53" s="7" t="s">
        <v>174</v>
      </c>
      <c r="D53" s="7" t="s">
        <v>172</v>
      </c>
      <c r="E53" s="8" t="s">
        <v>98</v>
      </c>
      <c r="F53" s="8" t="s">
        <v>169</v>
      </c>
    </row>
    <row r="54" spans="1:6" x14ac:dyDescent="0.2">
      <c r="A54" s="6">
        <v>2379627</v>
      </c>
      <c r="B54" s="7" t="s">
        <v>175</v>
      </c>
      <c r="C54" s="7" t="s">
        <v>176</v>
      </c>
      <c r="D54" s="7" t="s">
        <v>177</v>
      </c>
      <c r="E54" s="8" t="s">
        <v>105</v>
      </c>
      <c r="F54" s="8" t="s">
        <v>106</v>
      </c>
    </row>
    <row r="55" spans="1:6" x14ac:dyDescent="0.2">
      <c r="A55" s="6">
        <v>2379767</v>
      </c>
      <c r="B55" s="7" t="s">
        <v>178</v>
      </c>
      <c r="C55" s="7" t="s">
        <v>179</v>
      </c>
      <c r="D55" s="7" t="s">
        <v>180</v>
      </c>
      <c r="E55" s="8" t="s">
        <v>28</v>
      </c>
      <c r="F55" s="8" t="s">
        <v>29</v>
      </c>
    </row>
    <row r="56" spans="1:6" x14ac:dyDescent="0.2">
      <c r="A56" s="6">
        <v>2379953</v>
      </c>
      <c r="B56" s="7" t="s">
        <v>181</v>
      </c>
      <c r="C56" s="7" t="s">
        <v>182</v>
      </c>
      <c r="D56" s="7" t="s">
        <v>183</v>
      </c>
      <c r="E56" s="8" t="s">
        <v>28</v>
      </c>
      <c r="F56" s="8" t="s">
        <v>29</v>
      </c>
    </row>
    <row r="57" spans="1:6" x14ac:dyDescent="0.2">
      <c r="A57" s="6">
        <v>2380129</v>
      </c>
      <c r="B57" s="7" t="s">
        <v>184</v>
      </c>
      <c r="C57" s="7" t="s">
        <v>185</v>
      </c>
      <c r="D57" s="7" t="s">
        <v>186</v>
      </c>
      <c r="E57" s="8" t="s">
        <v>28</v>
      </c>
      <c r="F57" s="8" t="s">
        <v>52</v>
      </c>
    </row>
    <row r="58" spans="1:6" x14ac:dyDescent="0.2">
      <c r="A58" s="6">
        <v>2380188</v>
      </c>
      <c r="B58" s="7" t="s">
        <v>187</v>
      </c>
      <c r="C58" s="7" t="s">
        <v>188</v>
      </c>
      <c r="D58" s="7" t="s">
        <v>189</v>
      </c>
      <c r="E58" s="8" t="s">
        <v>28</v>
      </c>
      <c r="F58" s="8" t="s">
        <v>29</v>
      </c>
    </row>
    <row r="59" spans="1:6" x14ac:dyDescent="0.2">
      <c r="A59" s="6">
        <v>2380331</v>
      </c>
      <c r="B59" s="7" t="s">
        <v>190</v>
      </c>
      <c r="C59" s="7" t="s">
        <v>191</v>
      </c>
      <c r="D59" s="7" t="s">
        <v>192</v>
      </c>
      <c r="E59" s="8" t="s">
        <v>28</v>
      </c>
      <c r="F59" s="8" t="s">
        <v>29</v>
      </c>
    </row>
    <row r="60" spans="1:6" x14ac:dyDescent="0.2">
      <c r="A60" s="6">
        <v>2385880</v>
      </c>
      <c r="B60" s="7" t="s">
        <v>193</v>
      </c>
      <c r="C60" s="7" t="s">
        <v>194</v>
      </c>
      <c r="D60" s="7" t="s">
        <v>195</v>
      </c>
      <c r="E60" s="8" t="s">
        <v>20</v>
      </c>
      <c r="F60" s="8" t="s">
        <v>196</v>
      </c>
    </row>
    <row r="61" spans="1:6" x14ac:dyDescent="0.2">
      <c r="A61" s="6">
        <v>2386038</v>
      </c>
      <c r="B61" s="7" t="s">
        <v>197</v>
      </c>
      <c r="C61" s="7" t="s">
        <v>198</v>
      </c>
      <c r="D61" s="7" t="s">
        <v>199</v>
      </c>
      <c r="E61" s="8" t="s">
        <v>20</v>
      </c>
      <c r="F61" s="8" t="s">
        <v>196</v>
      </c>
    </row>
    <row r="62" spans="1:6" x14ac:dyDescent="0.2">
      <c r="A62" s="6">
        <v>2410834</v>
      </c>
      <c r="B62" s="7" t="s">
        <v>200</v>
      </c>
      <c r="C62" s="7" t="s">
        <v>201</v>
      </c>
      <c r="D62" s="7" t="s">
        <v>202</v>
      </c>
      <c r="E62" s="8" t="s">
        <v>140</v>
      </c>
      <c r="F62" s="8" t="s">
        <v>203</v>
      </c>
    </row>
    <row r="63" spans="1:6" x14ac:dyDescent="0.2">
      <c r="A63" s="6">
        <v>2411164</v>
      </c>
      <c r="B63" s="7" t="s">
        <v>204</v>
      </c>
      <c r="C63" s="7" t="s">
        <v>205</v>
      </c>
      <c r="D63" s="7" t="s">
        <v>206</v>
      </c>
      <c r="E63" s="8" t="s">
        <v>140</v>
      </c>
      <c r="F63" s="8" t="s">
        <v>203</v>
      </c>
    </row>
    <row r="64" spans="1:6" x14ac:dyDescent="0.2">
      <c r="A64" s="6">
        <v>2411245</v>
      </c>
      <c r="B64" s="7" t="s">
        <v>207</v>
      </c>
      <c r="C64" s="7" t="s">
        <v>208</v>
      </c>
      <c r="D64" s="7" t="s">
        <v>209</v>
      </c>
      <c r="E64" s="8" t="s">
        <v>140</v>
      </c>
      <c r="F64" s="8" t="s">
        <v>203</v>
      </c>
    </row>
    <row r="65" spans="1:6" x14ac:dyDescent="0.2">
      <c r="A65" s="6">
        <v>2411393</v>
      </c>
      <c r="B65" s="7" t="s">
        <v>210</v>
      </c>
      <c r="C65" s="7" t="s">
        <v>211</v>
      </c>
      <c r="D65" s="7" t="s">
        <v>212</v>
      </c>
      <c r="E65" s="8" t="s">
        <v>140</v>
      </c>
      <c r="F65" s="8" t="s">
        <v>203</v>
      </c>
    </row>
    <row r="66" spans="1:6" x14ac:dyDescent="0.2">
      <c r="A66" s="6">
        <v>2411415</v>
      </c>
      <c r="B66" s="7" t="s">
        <v>213</v>
      </c>
      <c r="C66" s="7" t="s">
        <v>214</v>
      </c>
      <c r="D66" s="7" t="s">
        <v>215</v>
      </c>
      <c r="E66" s="8" t="s">
        <v>140</v>
      </c>
      <c r="F66" s="8" t="s">
        <v>203</v>
      </c>
    </row>
    <row r="67" spans="1:6" x14ac:dyDescent="0.2">
      <c r="A67" s="6">
        <v>2418177</v>
      </c>
      <c r="B67" s="7" t="s">
        <v>79</v>
      </c>
      <c r="C67" s="7" t="s">
        <v>216</v>
      </c>
      <c r="D67" s="7" t="s">
        <v>217</v>
      </c>
      <c r="E67" s="8" t="s">
        <v>9</v>
      </c>
      <c r="F67" s="8" t="s">
        <v>10</v>
      </c>
    </row>
    <row r="68" spans="1:6" x14ac:dyDescent="0.2">
      <c r="A68" s="6">
        <v>2418304</v>
      </c>
      <c r="B68" s="7" t="s">
        <v>218</v>
      </c>
      <c r="C68" s="7" t="s">
        <v>219</v>
      </c>
      <c r="D68" s="7" t="s">
        <v>220</v>
      </c>
      <c r="E68" s="8" t="s">
        <v>9</v>
      </c>
      <c r="F68" s="8" t="s">
        <v>10</v>
      </c>
    </row>
    <row r="69" spans="1:6" x14ac:dyDescent="0.2">
      <c r="A69" s="6">
        <v>2418630</v>
      </c>
      <c r="B69" s="7" t="s">
        <v>221</v>
      </c>
      <c r="C69" s="7" t="s">
        <v>222</v>
      </c>
      <c r="D69" s="7" t="s">
        <v>223</v>
      </c>
      <c r="E69" s="8" t="s">
        <v>9</v>
      </c>
      <c r="F69" s="8" t="s">
        <v>10</v>
      </c>
    </row>
    <row r="70" spans="1:6" x14ac:dyDescent="0.2">
      <c r="A70" s="6">
        <v>2418967</v>
      </c>
      <c r="B70" s="7" t="s">
        <v>224</v>
      </c>
      <c r="C70" s="7" t="s">
        <v>225</v>
      </c>
      <c r="D70" s="7" t="s">
        <v>226</v>
      </c>
      <c r="E70" s="8" t="s">
        <v>9</v>
      </c>
      <c r="F70" s="8" t="s">
        <v>10</v>
      </c>
    </row>
    <row r="71" spans="1:6" x14ac:dyDescent="0.2">
      <c r="A71" s="6">
        <v>2419246</v>
      </c>
      <c r="B71" s="7" t="s">
        <v>227</v>
      </c>
      <c r="C71" s="7" t="s">
        <v>228</v>
      </c>
      <c r="D71" s="7" t="s">
        <v>229</v>
      </c>
      <c r="E71" s="8" t="s">
        <v>20</v>
      </c>
      <c r="F71" s="8" t="s">
        <v>230</v>
      </c>
    </row>
    <row r="72" spans="1:6" x14ac:dyDescent="0.2">
      <c r="A72" s="6">
        <v>2419378</v>
      </c>
      <c r="B72" s="7" t="s">
        <v>231</v>
      </c>
      <c r="C72" s="7" t="s">
        <v>232</v>
      </c>
      <c r="D72" s="7" t="s">
        <v>233</v>
      </c>
      <c r="E72" s="8" t="s">
        <v>20</v>
      </c>
      <c r="F72" s="8" t="s">
        <v>230</v>
      </c>
    </row>
    <row r="73" spans="1:6" x14ac:dyDescent="0.2">
      <c r="A73" s="6">
        <v>2419653</v>
      </c>
      <c r="B73" s="7" t="s">
        <v>234</v>
      </c>
      <c r="C73" s="7" t="s">
        <v>235</v>
      </c>
      <c r="D73" s="7" t="s">
        <v>236</v>
      </c>
      <c r="E73" s="8" t="s">
        <v>20</v>
      </c>
      <c r="F73" s="8" t="s">
        <v>230</v>
      </c>
    </row>
    <row r="74" spans="1:6" x14ac:dyDescent="0.2">
      <c r="A74" s="6">
        <v>2420015</v>
      </c>
      <c r="B74" s="7" t="s">
        <v>237</v>
      </c>
      <c r="C74" s="7" t="s">
        <v>238</v>
      </c>
      <c r="D74" s="7" t="s">
        <v>239</v>
      </c>
      <c r="E74" s="8" t="s">
        <v>20</v>
      </c>
      <c r="F74" s="8" t="s">
        <v>230</v>
      </c>
    </row>
    <row r="75" spans="1:6" x14ac:dyDescent="0.2">
      <c r="A75" s="6">
        <v>2436450</v>
      </c>
      <c r="B75" s="7" t="s">
        <v>240</v>
      </c>
      <c r="C75" s="7" t="s">
        <v>241</v>
      </c>
      <c r="D75" s="7" t="s">
        <v>242</v>
      </c>
      <c r="E75" s="8" t="s">
        <v>98</v>
      </c>
      <c r="F75" s="8" t="s">
        <v>243</v>
      </c>
    </row>
    <row r="76" spans="1:6" x14ac:dyDescent="0.2">
      <c r="A76" s="6">
        <v>2436469</v>
      </c>
      <c r="B76" s="7" t="s">
        <v>244</v>
      </c>
      <c r="C76" s="7" t="s">
        <v>245</v>
      </c>
      <c r="D76" s="7" t="s">
        <v>242</v>
      </c>
      <c r="E76" s="8" t="s">
        <v>98</v>
      </c>
      <c r="F76" s="8" t="s">
        <v>243</v>
      </c>
    </row>
    <row r="77" spans="1:6" x14ac:dyDescent="0.2">
      <c r="A77" s="6">
        <v>2436477</v>
      </c>
      <c r="B77" s="7" t="s">
        <v>246</v>
      </c>
      <c r="C77" s="7" t="s">
        <v>247</v>
      </c>
      <c r="D77" s="7" t="s">
        <v>242</v>
      </c>
      <c r="E77" s="8" t="s">
        <v>98</v>
      </c>
      <c r="F77" s="8" t="s">
        <v>243</v>
      </c>
    </row>
    <row r="78" spans="1:6" x14ac:dyDescent="0.2">
      <c r="A78" s="6">
        <v>2490935</v>
      </c>
      <c r="B78" s="7" t="s">
        <v>248</v>
      </c>
      <c r="C78" s="7" t="s">
        <v>249</v>
      </c>
      <c r="D78" s="7" t="s">
        <v>250</v>
      </c>
      <c r="E78" s="8" t="s">
        <v>98</v>
      </c>
      <c r="F78" s="8" t="s">
        <v>169</v>
      </c>
    </row>
    <row r="79" spans="1:6" x14ac:dyDescent="0.2">
      <c r="A79" s="6">
        <v>2491249</v>
      </c>
      <c r="B79" s="7" t="s">
        <v>251</v>
      </c>
      <c r="C79" s="7" t="s">
        <v>252</v>
      </c>
      <c r="D79" s="7" t="s">
        <v>253</v>
      </c>
      <c r="E79" s="8" t="s">
        <v>98</v>
      </c>
      <c r="F79" s="8" t="s">
        <v>169</v>
      </c>
    </row>
    <row r="80" spans="1:6" x14ac:dyDescent="0.2">
      <c r="A80" s="6">
        <v>2491311</v>
      </c>
      <c r="B80" s="7" t="s">
        <v>254</v>
      </c>
      <c r="C80" s="7" t="s">
        <v>255</v>
      </c>
      <c r="D80" s="7" t="s">
        <v>256</v>
      </c>
      <c r="E80" s="8" t="s">
        <v>98</v>
      </c>
      <c r="F80" s="8" t="s">
        <v>169</v>
      </c>
    </row>
    <row r="81" spans="1:6" x14ac:dyDescent="0.2">
      <c r="A81" s="6">
        <v>2491710</v>
      </c>
      <c r="B81" s="7" t="s">
        <v>257</v>
      </c>
      <c r="C81" s="7" t="s">
        <v>258</v>
      </c>
      <c r="D81" s="7" t="s">
        <v>259</v>
      </c>
      <c r="E81" s="8" t="s">
        <v>20</v>
      </c>
      <c r="F81" s="8" t="s">
        <v>196</v>
      </c>
    </row>
    <row r="82" spans="1:6" x14ac:dyDescent="0.2">
      <c r="A82" s="6">
        <v>2492342</v>
      </c>
      <c r="B82" s="7" t="s">
        <v>260</v>
      </c>
      <c r="C82" s="7" t="s">
        <v>261</v>
      </c>
      <c r="D82" s="7" t="s">
        <v>262</v>
      </c>
      <c r="E82" s="8" t="s">
        <v>98</v>
      </c>
      <c r="F82" s="8" t="s">
        <v>99</v>
      </c>
    </row>
    <row r="83" spans="1:6" x14ac:dyDescent="0.2">
      <c r="A83" s="6">
        <v>2504316</v>
      </c>
      <c r="B83" s="7" t="s">
        <v>263</v>
      </c>
      <c r="C83" s="7" t="s">
        <v>264</v>
      </c>
      <c r="D83" s="7" t="s">
        <v>265</v>
      </c>
      <c r="E83" s="8" t="s">
        <v>28</v>
      </c>
      <c r="F83" s="8" t="s">
        <v>33</v>
      </c>
    </row>
    <row r="84" spans="1:6" x14ac:dyDescent="0.2">
      <c r="A84" s="6">
        <v>2504332</v>
      </c>
      <c r="B84" s="7" t="s">
        <v>266</v>
      </c>
      <c r="C84" s="7" t="s">
        <v>267</v>
      </c>
      <c r="D84" s="7" t="s">
        <v>265</v>
      </c>
      <c r="E84" s="8" t="s">
        <v>28</v>
      </c>
      <c r="F84" s="8" t="s">
        <v>33</v>
      </c>
    </row>
    <row r="85" spans="1:6" x14ac:dyDescent="0.2">
      <c r="A85" s="6">
        <v>2513838</v>
      </c>
      <c r="B85" s="7" t="s">
        <v>268</v>
      </c>
      <c r="C85" s="7" t="s">
        <v>269</v>
      </c>
      <c r="D85" s="7" t="s">
        <v>270</v>
      </c>
      <c r="E85" s="8" t="s">
        <v>105</v>
      </c>
      <c r="F85" s="8" t="s">
        <v>271</v>
      </c>
    </row>
    <row r="86" spans="1:6" x14ac:dyDescent="0.2">
      <c r="A86" s="6">
        <v>2521296</v>
      </c>
      <c r="B86" s="7" t="s">
        <v>272</v>
      </c>
      <c r="C86" s="7" t="s">
        <v>273</v>
      </c>
      <c r="D86" s="7" t="s">
        <v>242</v>
      </c>
      <c r="E86" s="8" t="s">
        <v>98</v>
      </c>
      <c r="F86" s="8" t="s">
        <v>243</v>
      </c>
    </row>
    <row r="87" spans="1:6" x14ac:dyDescent="0.2">
      <c r="A87" s="6">
        <v>2521385</v>
      </c>
      <c r="B87" s="7" t="s">
        <v>274</v>
      </c>
      <c r="C87" s="7" t="s">
        <v>275</v>
      </c>
      <c r="D87" s="7" t="s">
        <v>242</v>
      </c>
      <c r="E87" s="8" t="s">
        <v>98</v>
      </c>
      <c r="F87" s="8" t="s">
        <v>243</v>
      </c>
    </row>
    <row r="88" spans="1:6" x14ac:dyDescent="0.2">
      <c r="A88" s="6">
        <v>2521431</v>
      </c>
      <c r="B88" s="7" t="s">
        <v>276</v>
      </c>
      <c r="C88" s="7" t="s">
        <v>277</v>
      </c>
      <c r="D88" s="7" t="s">
        <v>242</v>
      </c>
      <c r="E88" s="8" t="s">
        <v>98</v>
      </c>
      <c r="F88" s="8" t="s">
        <v>243</v>
      </c>
    </row>
    <row r="89" spans="1:6" x14ac:dyDescent="0.2">
      <c r="A89" s="6">
        <v>2521695</v>
      </c>
      <c r="B89" s="7" t="s">
        <v>278</v>
      </c>
      <c r="C89" s="7" t="s">
        <v>279</v>
      </c>
      <c r="D89" s="7" t="s">
        <v>280</v>
      </c>
      <c r="E89" s="8" t="s">
        <v>98</v>
      </c>
      <c r="F89" s="8" t="s">
        <v>169</v>
      </c>
    </row>
    <row r="90" spans="1:6" x14ac:dyDescent="0.2">
      <c r="A90" s="6">
        <v>2521792</v>
      </c>
      <c r="B90" s="7" t="s">
        <v>281</v>
      </c>
      <c r="C90" s="7" t="s">
        <v>282</v>
      </c>
      <c r="D90" s="7" t="s">
        <v>283</v>
      </c>
      <c r="E90" s="8" t="s">
        <v>98</v>
      </c>
      <c r="F90" s="8" t="s">
        <v>169</v>
      </c>
    </row>
    <row r="91" spans="1:6" x14ac:dyDescent="0.2">
      <c r="A91" s="6">
        <v>2521873</v>
      </c>
      <c r="B91" s="7" t="s">
        <v>284</v>
      </c>
      <c r="C91" s="7" t="s">
        <v>285</v>
      </c>
      <c r="D91" s="7" t="s">
        <v>286</v>
      </c>
      <c r="E91" s="8" t="s">
        <v>105</v>
      </c>
      <c r="F91" s="8" t="s">
        <v>271</v>
      </c>
    </row>
    <row r="92" spans="1:6" x14ac:dyDescent="0.2">
      <c r="A92" s="6">
        <v>2522209</v>
      </c>
      <c r="B92" s="7" t="s">
        <v>287</v>
      </c>
      <c r="C92" s="7" t="s">
        <v>288</v>
      </c>
      <c r="D92" s="7" t="s">
        <v>289</v>
      </c>
      <c r="E92" s="8" t="s">
        <v>105</v>
      </c>
      <c r="F92" s="8" t="s">
        <v>271</v>
      </c>
    </row>
    <row r="93" spans="1:6" x14ac:dyDescent="0.2">
      <c r="A93" s="6">
        <v>2522411</v>
      </c>
      <c r="B93" s="7" t="s">
        <v>290</v>
      </c>
      <c r="C93" s="7" t="s">
        <v>291</v>
      </c>
      <c r="D93" s="7" t="s">
        <v>292</v>
      </c>
      <c r="E93" s="8" t="s">
        <v>105</v>
      </c>
      <c r="F93" s="8" t="s">
        <v>271</v>
      </c>
    </row>
    <row r="94" spans="1:6" x14ac:dyDescent="0.2">
      <c r="A94" s="6">
        <v>2522489</v>
      </c>
      <c r="B94" s="7" t="s">
        <v>293</v>
      </c>
      <c r="C94" s="7" t="s">
        <v>294</v>
      </c>
      <c r="D94" s="7" t="s">
        <v>292</v>
      </c>
      <c r="E94" s="8" t="s">
        <v>105</v>
      </c>
      <c r="F94" s="8" t="s">
        <v>271</v>
      </c>
    </row>
    <row r="95" spans="1:6" x14ac:dyDescent="0.2">
      <c r="A95" s="6">
        <v>2522691</v>
      </c>
      <c r="B95" s="7" t="s">
        <v>295</v>
      </c>
      <c r="C95" s="7" t="s">
        <v>296</v>
      </c>
      <c r="D95" s="7" t="s">
        <v>297</v>
      </c>
      <c r="E95" s="8" t="s">
        <v>77</v>
      </c>
      <c r="F95" s="8" t="s">
        <v>78</v>
      </c>
    </row>
    <row r="96" spans="1:6" x14ac:dyDescent="0.2">
      <c r="A96" s="6">
        <v>2537192</v>
      </c>
      <c r="B96" s="7" t="s">
        <v>298</v>
      </c>
      <c r="C96" s="7" t="s">
        <v>299</v>
      </c>
      <c r="D96" s="7" t="s">
        <v>300</v>
      </c>
      <c r="E96" s="8" t="s">
        <v>105</v>
      </c>
      <c r="F96" s="8" t="s">
        <v>271</v>
      </c>
    </row>
    <row r="97" spans="1:6" x14ac:dyDescent="0.2">
      <c r="A97" s="6">
        <v>2537397</v>
      </c>
      <c r="B97" s="7" t="s">
        <v>301</v>
      </c>
      <c r="C97" s="7" t="s">
        <v>302</v>
      </c>
      <c r="D97" s="7" t="s">
        <v>303</v>
      </c>
      <c r="E97" s="8" t="s">
        <v>140</v>
      </c>
      <c r="F97" s="8" t="s">
        <v>304</v>
      </c>
    </row>
    <row r="98" spans="1:6" x14ac:dyDescent="0.2">
      <c r="A98" s="6">
        <v>2537788</v>
      </c>
      <c r="B98" s="7" t="s">
        <v>305</v>
      </c>
      <c r="C98" s="7" t="s">
        <v>306</v>
      </c>
      <c r="D98" s="7" t="s">
        <v>303</v>
      </c>
      <c r="E98" s="8" t="s">
        <v>140</v>
      </c>
      <c r="F98" s="8" t="s">
        <v>304</v>
      </c>
    </row>
    <row r="99" spans="1:6" x14ac:dyDescent="0.2">
      <c r="A99" s="6">
        <v>2537826</v>
      </c>
      <c r="B99" s="7" t="s">
        <v>307</v>
      </c>
      <c r="C99" s="7" t="s">
        <v>308</v>
      </c>
      <c r="D99" s="7" t="s">
        <v>309</v>
      </c>
      <c r="E99" s="8" t="s">
        <v>140</v>
      </c>
      <c r="F99" s="8" t="s">
        <v>304</v>
      </c>
    </row>
    <row r="100" spans="1:6" x14ac:dyDescent="0.2">
      <c r="A100" s="6">
        <v>2537850</v>
      </c>
      <c r="B100" s="7" t="s">
        <v>310</v>
      </c>
      <c r="C100" s="7" t="s">
        <v>311</v>
      </c>
      <c r="D100" s="7" t="s">
        <v>312</v>
      </c>
      <c r="E100" s="8" t="s">
        <v>140</v>
      </c>
      <c r="F100" s="8" t="s">
        <v>203</v>
      </c>
    </row>
    <row r="101" spans="1:6" x14ac:dyDescent="0.2">
      <c r="A101" s="6">
        <v>2537958</v>
      </c>
      <c r="B101" s="7" t="s">
        <v>313</v>
      </c>
      <c r="C101" s="7" t="s">
        <v>314</v>
      </c>
      <c r="D101" s="7" t="s">
        <v>315</v>
      </c>
      <c r="E101" s="8" t="s">
        <v>140</v>
      </c>
      <c r="F101" s="8" t="s">
        <v>304</v>
      </c>
    </row>
    <row r="102" spans="1:6" x14ac:dyDescent="0.2">
      <c r="A102" s="6">
        <v>2538083</v>
      </c>
      <c r="B102" s="7" t="s">
        <v>316</v>
      </c>
      <c r="C102" s="7" t="s">
        <v>317</v>
      </c>
      <c r="D102" s="7" t="s">
        <v>318</v>
      </c>
      <c r="E102" s="8" t="s">
        <v>140</v>
      </c>
      <c r="F102" s="8" t="s">
        <v>304</v>
      </c>
    </row>
    <row r="103" spans="1:6" x14ac:dyDescent="0.2">
      <c r="A103" s="6">
        <v>2538148</v>
      </c>
      <c r="B103" s="7" t="s">
        <v>319</v>
      </c>
      <c r="C103" s="7" t="s">
        <v>320</v>
      </c>
      <c r="D103" s="7" t="s">
        <v>321</v>
      </c>
      <c r="E103" s="8" t="s">
        <v>140</v>
      </c>
      <c r="F103" s="8" t="s">
        <v>304</v>
      </c>
    </row>
    <row r="104" spans="1:6" x14ac:dyDescent="0.2">
      <c r="A104" s="6">
        <v>2538180</v>
      </c>
      <c r="B104" s="7" t="s">
        <v>322</v>
      </c>
      <c r="C104" s="7" t="s">
        <v>323</v>
      </c>
      <c r="D104" s="7" t="s">
        <v>324</v>
      </c>
      <c r="E104" s="8" t="s">
        <v>140</v>
      </c>
      <c r="F104" s="8" t="s">
        <v>141</v>
      </c>
    </row>
    <row r="105" spans="1:6" x14ac:dyDescent="0.2">
      <c r="A105" s="6">
        <v>2538229</v>
      </c>
      <c r="B105" s="7" t="s">
        <v>325</v>
      </c>
      <c r="C105" s="7" t="s">
        <v>326</v>
      </c>
      <c r="D105" s="7" t="s">
        <v>327</v>
      </c>
      <c r="E105" s="8" t="s">
        <v>140</v>
      </c>
      <c r="F105" s="8" t="s">
        <v>141</v>
      </c>
    </row>
    <row r="106" spans="1:6" x14ac:dyDescent="0.2">
      <c r="A106" s="6">
        <v>2538342</v>
      </c>
      <c r="B106" s="7" t="s">
        <v>328</v>
      </c>
      <c r="C106" s="7" t="s">
        <v>329</v>
      </c>
      <c r="D106" s="7" t="s">
        <v>330</v>
      </c>
      <c r="E106" s="8" t="s">
        <v>140</v>
      </c>
      <c r="F106" s="8" t="s">
        <v>304</v>
      </c>
    </row>
    <row r="107" spans="1:6" x14ac:dyDescent="0.2">
      <c r="A107" s="6">
        <v>2538571</v>
      </c>
      <c r="B107" s="7" t="s">
        <v>331</v>
      </c>
      <c r="C107" s="7" t="s">
        <v>332</v>
      </c>
      <c r="D107" s="7" t="s">
        <v>333</v>
      </c>
      <c r="E107" s="8" t="s">
        <v>140</v>
      </c>
      <c r="F107" s="8" t="s">
        <v>304</v>
      </c>
    </row>
    <row r="108" spans="1:6" x14ac:dyDescent="0.2">
      <c r="A108" s="6">
        <v>2543044</v>
      </c>
      <c r="B108" s="7" t="s">
        <v>334</v>
      </c>
      <c r="C108" s="7" t="s">
        <v>335</v>
      </c>
      <c r="D108" s="7" t="s">
        <v>336</v>
      </c>
      <c r="E108" s="8" t="s">
        <v>98</v>
      </c>
      <c r="F108" s="8" t="s">
        <v>169</v>
      </c>
    </row>
    <row r="109" spans="1:6" x14ac:dyDescent="0.2">
      <c r="A109" s="6">
        <v>2543079</v>
      </c>
      <c r="B109" s="7" t="s">
        <v>337</v>
      </c>
      <c r="C109" s="7" t="s">
        <v>338</v>
      </c>
      <c r="D109" s="7" t="s">
        <v>339</v>
      </c>
      <c r="E109" s="8" t="s">
        <v>98</v>
      </c>
      <c r="F109" s="8" t="s">
        <v>169</v>
      </c>
    </row>
    <row r="110" spans="1:6" x14ac:dyDescent="0.2">
      <c r="A110" s="6">
        <v>2550881</v>
      </c>
      <c r="B110" s="7" t="s">
        <v>340</v>
      </c>
      <c r="C110" s="7" t="s">
        <v>341</v>
      </c>
      <c r="D110" s="7" t="s">
        <v>342</v>
      </c>
      <c r="E110" s="8" t="s">
        <v>20</v>
      </c>
      <c r="F110" s="8" t="s">
        <v>196</v>
      </c>
    </row>
    <row r="111" spans="1:6" x14ac:dyDescent="0.2">
      <c r="A111" s="6">
        <v>2550938</v>
      </c>
      <c r="B111" s="7" t="s">
        <v>343</v>
      </c>
      <c r="C111" s="7" t="s">
        <v>344</v>
      </c>
      <c r="D111" s="7" t="s">
        <v>345</v>
      </c>
      <c r="E111" s="8" t="s">
        <v>20</v>
      </c>
      <c r="F111" s="8" t="s">
        <v>196</v>
      </c>
    </row>
    <row r="112" spans="1:6" x14ac:dyDescent="0.2">
      <c r="A112" s="6">
        <v>2550962</v>
      </c>
      <c r="B112" s="7" t="s">
        <v>346</v>
      </c>
      <c r="C112" s="7" t="s">
        <v>347</v>
      </c>
      <c r="D112" s="7" t="s">
        <v>348</v>
      </c>
      <c r="E112" s="8" t="s">
        <v>20</v>
      </c>
      <c r="F112" s="8" t="s">
        <v>196</v>
      </c>
    </row>
    <row r="113" spans="1:6" x14ac:dyDescent="0.2">
      <c r="A113" s="6">
        <v>2553066</v>
      </c>
      <c r="B113" s="7" t="s">
        <v>349</v>
      </c>
      <c r="C113" s="7" t="s">
        <v>350</v>
      </c>
      <c r="D113" s="7" t="s">
        <v>351</v>
      </c>
      <c r="E113" s="8" t="s">
        <v>140</v>
      </c>
      <c r="F113" s="8" t="s">
        <v>141</v>
      </c>
    </row>
    <row r="114" spans="1:6" x14ac:dyDescent="0.2">
      <c r="A114" s="6">
        <v>2553155</v>
      </c>
      <c r="B114" s="7" t="s">
        <v>352</v>
      </c>
      <c r="C114" s="7" t="s">
        <v>353</v>
      </c>
      <c r="D114" s="7" t="s">
        <v>354</v>
      </c>
      <c r="E114" s="8" t="s">
        <v>140</v>
      </c>
      <c r="F114" s="8" t="s">
        <v>203</v>
      </c>
    </row>
    <row r="115" spans="1:6" x14ac:dyDescent="0.2">
      <c r="A115" s="6">
        <v>2553163</v>
      </c>
      <c r="B115" s="7" t="s">
        <v>355</v>
      </c>
      <c r="C115" s="7" t="s">
        <v>356</v>
      </c>
      <c r="D115" s="7" t="s">
        <v>357</v>
      </c>
      <c r="E115" s="8" t="s">
        <v>140</v>
      </c>
      <c r="F115" s="8" t="s">
        <v>304</v>
      </c>
    </row>
    <row r="116" spans="1:6" x14ac:dyDescent="0.2">
      <c r="A116" s="6">
        <v>2555646</v>
      </c>
      <c r="B116" s="7" t="s">
        <v>358</v>
      </c>
      <c r="C116" s="7" t="s">
        <v>359</v>
      </c>
      <c r="D116" s="7" t="s">
        <v>73</v>
      </c>
      <c r="E116" s="8" t="s">
        <v>9</v>
      </c>
      <c r="F116" s="8" t="s">
        <v>10</v>
      </c>
    </row>
    <row r="117" spans="1:6" x14ac:dyDescent="0.2">
      <c r="A117" s="6">
        <v>2555840</v>
      </c>
      <c r="B117" s="7" t="s">
        <v>360</v>
      </c>
      <c r="C117" s="7" t="s">
        <v>361</v>
      </c>
      <c r="D117" s="7" t="s">
        <v>362</v>
      </c>
      <c r="E117" s="8" t="s">
        <v>20</v>
      </c>
      <c r="F117" s="8" t="s">
        <v>230</v>
      </c>
    </row>
    <row r="118" spans="1:6" x14ac:dyDescent="0.2">
      <c r="A118" s="6">
        <v>2557975</v>
      </c>
      <c r="B118" s="7" t="s">
        <v>363</v>
      </c>
      <c r="C118" s="7" t="s">
        <v>364</v>
      </c>
      <c r="D118" s="7" t="s">
        <v>365</v>
      </c>
      <c r="E118" s="8" t="s">
        <v>28</v>
      </c>
      <c r="F118" s="8" t="s">
        <v>82</v>
      </c>
    </row>
    <row r="119" spans="1:6" x14ac:dyDescent="0.2">
      <c r="A119" s="6">
        <v>2558017</v>
      </c>
      <c r="B119" s="7" t="s">
        <v>366</v>
      </c>
      <c r="C119" s="7" t="s">
        <v>367</v>
      </c>
      <c r="D119" s="7" t="s">
        <v>368</v>
      </c>
      <c r="E119" s="8" t="s">
        <v>20</v>
      </c>
      <c r="F119" s="8" t="s">
        <v>196</v>
      </c>
    </row>
    <row r="120" spans="1:6" x14ac:dyDescent="0.2">
      <c r="A120" s="6">
        <v>2558246</v>
      </c>
      <c r="B120" s="7" t="s">
        <v>369</v>
      </c>
      <c r="C120" s="7" t="s">
        <v>370</v>
      </c>
      <c r="D120" s="7" t="s">
        <v>289</v>
      </c>
      <c r="E120" s="8" t="s">
        <v>105</v>
      </c>
      <c r="F120" s="8" t="s">
        <v>271</v>
      </c>
    </row>
    <row r="121" spans="1:6" x14ac:dyDescent="0.2">
      <c r="A121" s="6">
        <v>2558254</v>
      </c>
      <c r="B121" s="7" t="s">
        <v>371</v>
      </c>
      <c r="C121" s="7" t="s">
        <v>372</v>
      </c>
      <c r="D121" s="7" t="s">
        <v>289</v>
      </c>
      <c r="E121" s="8" t="s">
        <v>105</v>
      </c>
      <c r="F121" s="8" t="s">
        <v>271</v>
      </c>
    </row>
    <row r="122" spans="1:6" x14ac:dyDescent="0.2">
      <c r="A122" s="6">
        <v>2560771</v>
      </c>
      <c r="B122" s="7" t="s">
        <v>373</v>
      </c>
      <c r="C122" s="7" t="s">
        <v>374</v>
      </c>
      <c r="D122" s="7" t="s">
        <v>375</v>
      </c>
      <c r="E122" s="8" t="s">
        <v>28</v>
      </c>
      <c r="F122" s="8" t="s">
        <v>29</v>
      </c>
    </row>
    <row r="123" spans="1:6" x14ac:dyDescent="0.2">
      <c r="A123" s="6">
        <v>2566893</v>
      </c>
      <c r="B123" s="7" t="s">
        <v>376</v>
      </c>
      <c r="C123" s="7" t="s">
        <v>377</v>
      </c>
      <c r="D123" s="7" t="s">
        <v>378</v>
      </c>
      <c r="E123" s="8" t="s">
        <v>28</v>
      </c>
      <c r="F123" s="8" t="s">
        <v>33</v>
      </c>
    </row>
    <row r="124" spans="1:6" x14ac:dyDescent="0.2">
      <c r="A124" s="6">
        <v>2568713</v>
      </c>
      <c r="B124" s="7" t="s">
        <v>379</v>
      </c>
      <c r="C124" s="7" t="s">
        <v>380</v>
      </c>
      <c r="D124" s="7" t="s">
        <v>177</v>
      </c>
      <c r="E124" s="8" t="s">
        <v>105</v>
      </c>
      <c r="F124" s="8" t="s">
        <v>106</v>
      </c>
    </row>
    <row r="125" spans="1:6" x14ac:dyDescent="0.2">
      <c r="A125" s="6">
        <v>2588897</v>
      </c>
      <c r="B125" s="7" t="s">
        <v>381</v>
      </c>
      <c r="C125" s="7" t="s">
        <v>382</v>
      </c>
      <c r="D125" s="7" t="s">
        <v>383</v>
      </c>
      <c r="E125" s="8" t="s">
        <v>105</v>
      </c>
      <c r="F125" s="8" t="s">
        <v>106</v>
      </c>
    </row>
    <row r="126" spans="1:6" x14ac:dyDescent="0.2">
      <c r="A126" s="6">
        <v>2594277</v>
      </c>
      <c r="B126" s="7" t="s">
        <v>384</v>
      </c>
      <c r="C126" s="7" t="s">
        <v>385</v>
      </c>
      <c r="D126" s="7" t="s">
        <v>386</v>
      </c>
      <c r="E126" s="8" t="s">
        <v>20</v>
      </c>
      <c r="F126" s="8" t="s">
        <v>230</v>
      </c>
    </row>
    <row r="127" spans="1:6" x14ac:dyDescent="0.2">
      <c r="A127" s="6">
        <v>2596784</v>
      </c>
      <c r="B127" s="7" t="s">
        <v>387</v>
      </c>
      <c r="C127" s="7" t="s">
        <v>388</v>
      </c>
      <c r="D127" s="7" t="s">
        <v>389</v>
      </c>
      <c r="E127" s="8" t="s">
        <v>9</v>
      </c>
      <c r="F127" s="8" t="s">
        <v>10</v>
      </c>
    </row>
    <row r="128" spans="1:6" x14ac:dyDescent="0.2">
      <c r="A128" s="6">
        <v>2596792</v>
      </c>
      <c r="B128" s="7" t="s">
        <v>390</v>
      </c>
      <c r="C128" s="7" t="s">
        <v>391</v>
      </c>
      <c r="D128" s="7" t="s">
        <v>392</v>
      </c>
      <c r="E128" s="8" t="s">
        <v>9</v>
      </c>
      <c r="F128" s="8" t="s">
        <v>10</v>
      </c>
    </row>
    <row r="129" spans="1:6" x14ac:dyDescent="0.2">
      <c r="A129" s="6">
        <v>2626659</v>
      </c>
      <c r="B129" s="7" t="s">
        <v>393</v>
      </c>
      <c r="C129" s="7" t="s">
        <v>394</v>
      </c>
      <c r="D129" s="7" t="s">
        <v>395</v>
      </c>
      <c r="E129" s="8" t="s">
        <v>9</v>
      </c>
      <c r="F129" s="8" t="s">
        <v>10</v>
      </c>
    </row>
    <row r="130" spans="1:6" x14ac:dyDescent="0.2">
      <c r="A130" s="6">
        <v>2626667</v>
      </c>
      <c r="B130" s="7" t="s">
        <v>396</v>
      </c>
      <c r="C130" s="7" t="s">
        <v>397</v>
      </c>
      <c r="D130" s="7" t="s">
        <v>398</v>
      </c>
      <c r="E130" s="8" t="s">
        <v>140</v>
      </c>
      <c r="F130" s="8" t="s">
        <v>304</v>
      </c>
    </row>
    <row r="131" spans="1:6" x14ac:dyDescent="0.2">
      <c r="A131" s="6">
        <v>2652099</v>
      </c>
      <c r="B131" s="7" t="s">
        <v>399</v>
      </c>
      <c r="C131" s="7" t="s">
        <v>400</v>
      </c>
      <c r="D131" s="7" t="s">
        <v>401</v>
      </c>
      <c r="E131" s="8" t="s">
        <v>140</v>
      </c>
      <c r="F131" s="8" t="s">
        <v>203</v>
      </c>
    </row>
    <row r="132" spans="1:6" x14ac:dyDescent="0.2">
      <c r="A132" s="6">
        <v>2658372</v>
      </c>
      <c r="B132" s="7" t="s">
        <v>402</v>
      </c>
      <c r="C132" s="7" t="s">
        <v>403</v>
      </c>
      <c r="D132" s="7" t="s">
        <v>404</v>
      </c>
      <c r="E132" s="8" t="s">
        <v>140</v>
      </c>
      <c r="F132" s="8" t="s">
        <v>141</v>
      </c>
    </row>
    <row r="133" spans="1:6" x14ac:dyDescent="0.2">
      <c r="A133" s="6">
        <v>2662914</v>
      </c>
      <c r="B133" s="7" t="s">
        <v>405</v>
      </c>
      <c r="C133" s="7" t="s">
        <v>406</v>
      </c>
      <c r="D133" s="7" t="s">
        <v>265</v>
      </c>
      <c r="E133" s="8" t="s">
        <v>28</v>
      </c>
      <c r="F133" s="8" t="s">
        <v>33</v>
      </c>
    </row>
    <row r="134" spans="1:6" x14ac:dyDescent="0.2">
      <c r="A134" s="6">
        <v>2663422</v>
      </c>
      <c r="B134" s="7" t="s">
        <v>407</v>
      </c>
      <c r="C134" s="7" t="s">
        <v>408</v>
      </c>
      <c r="D134" s="7" t="s">
        <v>409</v>
      </c>
      <c r="E134" s="8" t="s">
        <v>98</v>
      </c>
      <c r="F134" s="8" t="s">
        <v>169</v>
      </c>
    </row>
    <row r="135" spans="1:6" x14ac:dyDescent="0.2">
      <c r="A135" s="6">
        <v>2664879</v>
      </c>
      <c r="B135" s="7" t="s">
        <v>410</v>
      </c>
      <c r="C135" s="7" t="s">
        <v>411</v>
      </c>
      <c r="D135" s="7" t="s">
        <v>8</v>
      </c>
      <c r="E135" s="8" t="s">
        <v>9</v>
      </c>
      <c r="F135" s="8" t="s">
        <v>10</v>
      </c>
    </row>
    <row r="136" spans="1:6" x14ac:dyDescent="0.2">
      <c r="A136" s="6">
        <v>2664984</v>
      </c>
      <c r="B136" s="7" t="s">
        <v>412</v>
      </c>
      <c r="C136" s="7" t="s">
        <v>413</v>
      </c>
      <c r="D136" s="7" t="s">
        <v>414</v>
      </c>
      <c r="E136" s="8" t="s">
        <v>140</v>
      </c>
      <c r="F136" s="8" t="s">
        <v>304</v>
      </c>
    </row>
    <row r="137" spans="1:6" x14ac:dyDescent="0.2">
      <c r="A137" s="6">
        <v>2664992</v>
      </c>
      <c r="B137" s="7" t="s">
        <v>415</v>
      </c>
      <c r="C137" s="7" t="s">
        <v>416</v>
      </c>
      <c r="D137" s="7" t="s">
        <v>417</v>
      </c>
      <c r="E137" s="8" t="s">
        <v>98</v>
      </c>
      <c r="F137" s="8" t="s">
        <v>169</v>
      </c>
    </row>
    <row r="138" spans="1:6" x14ac:dyDescent="0.2">
      <c r="A138" s="6">
        <v>2665085</v>
      </c>
      <c r="B138" s="7" t="s">
        <v>418</v>
      </c>
      <c r="C138" s="7" t="s">
        <v>419</v>
      </c>
      <c r="D138" s="7" t="s">
        <v>420</v>
      </c>
      <c r="E138" s="8" t="s">
        <v>28</v>
      </c>
      <c r="F138" s="8" t="s">
        <v>33</v>
      </c>
    </row>
    <row r="139" spans="1:6" x14ac:dyDescent="0.2">
      <c r="A139" s="6">
        <v>2665107</v>
      </c>
      <c r="B139" s="7" t="s">
        <v>421</v>
      </c>
      <c r="C139" s="7" t="s">
        <v>422</v>
      </c>
      <c r="D139" s="7" t="s">
        <v>423</v>
      </c>
      <c r="E139" s="8" t="s">
        <v>98</v>
      </c>
      <c r="F139" s="8" t="s">
        <v>169</v>
      </c>
    </row>
    <row r="140" spans="1:6" x14ac:dyDescent="0.2">
      <c r="A140" s="6">
        <v>2665883</v>
      </c>
      <c r="B140" s="7" t="s">
        <v>424</v>
      </c>
      <c r="C140" s="7" t="s">
        <v>425</v>
      </c>
      <c r="D140" s="7" t="s">
        <v>426</v>
      </c>
      <c r="E140" s="8" t="s">
        <v>20</v>
      </c>
      <c r="F140" s="8" t="s">
        <v>196</v>
      </c>
    </row>
    <row r="141" spans="1:6" x14ac:dyDescent="0.2">
      <c r="A141" s="6">
        <v>2666138</v>
      </c>
      <c r="B141" s="7" t="s">
        <v>427</v>
      </c>
      <c r="C141" s="7" t="s">
        <v>428</v>
      </c>
      <c r="D141" s="7" t="s">
        <v>429</v>
      </c>
      <c r="E141" s="8" t="s">
        <v>28</v>
      </c>
      <c r="F141" s="8" t="s">
        <v>82</v>
      </c>
    </row>
    <row r="142" spans="1:6" x14ac:dyDescent="0.2">
      <c r="A142" s="6">
        <v>2672154</v>
      </c>
      <c r="B142" s="7" t="s">
        <v>430</v>
      </c>
      <c r="C142" s="7" t="s">
        <v>431</v>
      </c>
      <c r="D142" s="7" t="s">
        <v>432</v>
      </c>
      <c r="E142" s="8" t="s">
        <v>77</v>
      </c>
      <c r="F142" s="8" t="s">
        <v>78</v>
      </c>
    </row>
    <row r="143" spans="1:6" x14ac:dyDescent="0.2">
      <c r="A143" s="6">
        <v>2672839</v>
      </c>
      <c r="B143" s="7" t="s">
        <v>433</v>
      </c>
      <c r="C143" s="7" t="s">
        <v>434</v>
      </c>
      <c r="D143" s="7" t="s">
        <v>435</v>
      </c>
      <c r="E143" s="8" t="s">
        <v>20</v>
      </c>
      <c r="F143" s="8" t="s">
        <v>21</v>
      </c>
    </row>
    <row r="144" spans="1:6" x14ac:dyDescent="0.2">
      <c r="A144" s="6">
        <v>2674327</v>
      </c>
      <c r="B144" s="7" t="s">
        <v>436</v>
      </c>
      <c r="C144" s="7" t="s">
        <v>437</v>
      </c>
      <c r="D144" s="7" t="s">
        <v>438</v>
      </c>
      <c r="E144" s="8" t="s">
        <v>77</v>
      </c>
      <c r="F144" s="8" t="s">
        <v>78</v>
      </c>
    </row>
    <row r="145" spans="1:6" x14ac:dyDescent="0.2">
      <c r="A145" s="6">
        <v>2689863</v>
      </c>
      <c r="B145" s="7" t="s">
        <v>439</v>
      </c>
      <c r="C145" s="7" t="s">
        <v>440</v>
      </c>
      <c r="D145" s="7" t="s">
        <v>441</v>
      </c>
      <c r="E145" s="8" t="s">
        <v>28</v>
      </c>
      <c r="F145" s="8" t="s">
        <v>82</v>
      </c>
    </row>
    <row r="146" spans="1:6" x14ac:dyDescent="0.2">
      <c r="A146" s="6">
        <v>2691469</v>
      </c>
      <c r="B146" s="7" t="s">
        <v>442</v>
      </c>
      <c r="C146" s="7" t="s">
        <v>443</v>
      </c>
      <c r="D146" s="7" t="s">
        <v>444</v>
      </c>
      <c r="E146" s="8" t="s">
        <v>77</v>
      </c>
      <c r="F146" s="8" t="s">
        <v>78</v>
      </c>
    </row>
    <row r="147" spans="1:6" x14ac:dyDescent="0.2">
      <c r="A147" s="6">
        <v>2691477</v>
      </c>
      <c r="B147" s="7" t="s">
        <v>445</v>
      </c>
      <c r="C147" s="7" t="s">
        <v>446</v>
      </c>
      <c r="D147" s="7" t="s">
        <v>447</v>
      </c>
      <c r="E147" s="8" t="s">
        <v>28</v>
      </c>
      <c r="F147" s="8" t="s">
        <v>33</v>
      </c>
    </row>
    <row r="148" spans="1:6" x14ac:dyDescent="0.2">
      <c r="A148" s="6">
        <v>2691485</v>
      </c>
      <c r="B148" s="7" t="s">
        <v>448</v>
      </c>
      <c r="C148" s="7" t="s">
        <v>449</v>
      </c>
      <c r="D148" s="7" t="s">
        <v>450</v>
      </c>
      <c r="E148" s="8" t="s">
        <v>105</v>
      </c>
      <c r="F148" s="8" t="s">
        <v>271</v>
      </c>
    </row>
    <row r="149" spans="1:6" x14ac:dyDescent="0.2">
      <c r="A149" s="6">
        <v>2691493</v>
      </c>
      <c r="B149" s="7" t="s">
        <v>451</v>
      </c>
      <c r="C149" s="7" t="s">
        <v>452</v>
      </c>
      <c r="D149" s="7" t="s">
        <v>453</v>
      </c>
      <c r="E149" s="8" t="s">
        <v>28</v>
      </c>
      <c r="F149" s="8" t="s">
        <v>82</v>
      </c>
    </row>
    <row r="150" spans="1:6" x14ac:dyDescent="0.2">
      <c r="A150" s="6">
        <v>2691507</v>
      </c>
      <c r="B150" s="7" t="s">
        <v>454</v>
      </c>
      <c r="C150" s="7" t="s">
        <v>455</v>
      </c>
      <c r="D150" s="7" t="s">
        <v>456</v>
      </c>
      <c r="E150" s="8" t="s">
        <v>28</v>
      </c>
      <c r="F150" s="8" t="s">
        <v>82</v>
      </c>
    </row>
    <row r="151" spans="1:6" x14ac:dyDescent="0.2">
      <c r="A151" s="6">
        <v>2691515</v>
      </c>
      <c r="B151" s="7" t="s">
        <v>457</v>
      </c>
      <c r="C151" s="7" t="s">
        <v>458</v>
      </c>
      <c r="D151" s="7" t="s">
        <v>459</v>
      </c>
      <c r="E151" s="8" t="s">
        <v>20</v>
      </c>
      <c r="F151" s="8" t="s">
        <v>21</v>
      </c>
    </row>
    <row r="152" spans="1:6" x14ac:dyDescent="0.2">
      <c r="A152" s="6">
        <v>2691523</v>
      </c>
      <c r="B152" s="7" t="s">
        <v>460</v>
      </c>
      <c r="C152" s="7" t="s">
        <v>461</v>
      </c>
      <c r="D152" s="7" t="s">
        <v>462</v>
      </c>
      <c r="E152" s="8" t="s">
        <v>77</v>
      </c>
      <c r="F152" s="8" t="s">
        <v>78</v>
      </c>
    </row>
    <row r="153" spans="1:6" x14ac:dyDescent="0.2">
      <c r="A153" s="6">
        <v>2691558</v>
      </c>
      <c r="B153" s="7" t="s">
        <v>463</v>
      </c>
      <c r="C153" s="7" t="s">
        <v>464</v>
      </c>
      <c r="D153" s="7" t="s">
        <v>465</v>
      </c>
      <c r="E153" s="8" t="s">
        <v>20</v>
      </c>
      <c r="F153" s="8" t="s">
        <v>230</v>
      </c>
    </row>
    <row r="154" spans="1:6" x14ac:dyDescent="0.2">
      <c r="A154" s="6">
        <v>2691566</v>
      </c>
      <c r="B154" s="7" t="s">
        <v>466</v>
      </c>
      <c r="C154" s="7" t="s">
        <v>467</v>
      </c>
      <c r="D154" s="7" t="s">
        <v>468</v>
      </c>
      <c r="E154" s="8" t="s">
        <v>28</v>
      </c>
      <c r="F154" s="8" t="s">
        <v>82</v>
      </c>
    </row>
    <row r="155" spans="1:6" x14ac:dyDescent="0.2">
      <c r="A155" s="6">
        <v>2691574</v>
      </c>
      <c r="B155" s="7" t="s">
        <v>166</v>
      </c>
      <c r="C155" s="7" t="s">
        <v>469</v>
      </c>
      <c r="D155" s="7" t="s">
        <v>470</v>
      </c>
      <c r="E155" s="8" t="s">
        <v>9</v>
      </c>
      <c r="F155" s="8" t="s">
        <v>10</v>
      </c>
    </row>
    <row r="156" spans="1:6" x14ac:dyDescent="0.2">
      <c r="A156" s="6">
        <v>2691833</v>
      </c>
      <c r="B156" s="7" t="s">
        <v>471</v>
      </c>
      <c r="C156" s="7" t="s">
        <v>472</v>
      </c>
      <c r="D156" s="7" t="s">
        <v>473</v>
      </c>
      <c r="E156" s="8" t="s">
        <v>28</v>
      </c>
      <c r="F156" s="8" t="s">
        <v>52</v>
      </c>
    </row>
    <row r="157" spans="1:6" x14ac:dyDescent="0.2">
      <c r="A157" s="6">
        <v>2691841</v>
      </c>
      <c r="B157" s="7" t="s">
        <v>474</v>
      </c>
      <c r="C157" s="7" t="s">
        <v>475</v>
      </c>
      <c r="D157" s="7" t="s">
        <v>8</v>
      </c>
      <c r="E157" s="8" t="s">
        <v>9</v>
      </c>
      <c r="F157" s="8" t="s">
        <v>10</v>
      </c>
    </row>
    <row r="158" spans="1:6" x14ac:dyDescent="0.2">
      <c r="A158" s="6">
        <v>2691868</v>
      </c>
      <c r="B158" s="7" t="s">
        <v>476</v>
      </c>
      <c r="C158" s="7" t="s">
        <v>477</v>
      </c>
      <c r="D158" s="7" t="s">
        <v>8</v>
      </c>
      <c r="E158" s="8" t="s">
        <v>9</v>
      </c>
      <c r="F158" s="8" t="s">
        <v>10</v>
      </c>
    </row>
    <row r="159" spans="1:6" x14ac:dyDescent="0.2">
      <c r="A159" s="6">
        <v>2691876</v>
      </c>
      <c r="B159" s="7" t="s">
        <v>478</v>
      </c>
      <c r="C159" s="7" t="s">
        <v>479</v>
      </c>
      <c r="D159" s="7" t="s">
        <v>480</v>
      </c>
      <c r="E159" s="8" t="s">
        <v>28</v>
      </c>
      <c r="F159" s="8" t="s">
        <v>82</v>
      </c>
    </row>
    <row r="160" spans="1:6" x14ac:dyDescent="0.2">
      <c r="A160" s="6">
        <v>2691884</v>
      </c>
      <c r="B160" s="7" t="s">
        <v>481</v>
      </c>
      <c r="C160" s="7" t="s">
        <v>482</v>
      </c>
      <c r="D160" s="7" t="s">
        <v>483</v>
      </c>
      <c r="E160" s="8" t="s">
        <v>105</v>
      </c>
      <c r="F160" s="8" t="s">
        <v>106</v>
      </c>
    </row>
    <row r="161" spans="1:6" x14ac:dyDescent="0.2">
      <c r="A161" s="6">
        <v>2706369</v>
      </c>
      <c r="B161" s="7" t="s">
        <v>484</v>
      </c>
      <c r="C161" s="7" t="s">
        <v>485</v>
      </c>
      <c r="D161" s="7" t="s">
        <v>73</v>
      </c>
      <c r="E161" s="8" t="s">
        <v>9</v>
      </c>
      <c r="F161" s="8" t="s">
        <v>10</v>
      </c>
    </row>
    <row r="162" spans="1:6" x14ac:dyDescent="0.2">
      <c r="A162" s="6">
        <v>2744937</v>
      </c>
      <c r="B162" s="7" t="s">
        <v>486</v>
      </c>
      <c r="C162" s="7" t="s">
        <v>487</v>
      </c>
      <c r="D162" s="7" t="s">
        <v>297</v>
      </c>
      <c r="E162" s="8" t="s">
        <v>77</v>
      </c>
      <c r="F162" s="8" t="s">
        <v>78</v>
      </c>
    </row>
    <row r="163" spans="1:6" x14ac:dyDescent="0.2">
      <c r="A163" s="6">
        <v>2758164</v>
      </c>
      <c r="B163" s="7" t="s">
        <v>95</v>
      </c>
      <c r="C163" s="7" t="s">
        <v>488</v>
      </c>
      <c r="D163" s="7" t="s">
        <v>386</v>
      </c>
      <c r="E163" s="8" t="s">
        <v>20</v>
      </c>
      <c r="F163" s="8" t="s">
        <v>230</v>
      </c>
    </row>
    <row r="164" spans="1:6" x14ac:dyDescent="0.2">
      <c r="A164" s="6">
        <v>2778785</v>
      </c>
      <c r="B164" s="7" t="s">
        <v>489</v>
      </c>
      <c r="C164" s="7" t="s">
        <v>490</v>
      </c>
      <c r="D164" s="7" t="s">
        <v>73</v>
      </c>
      <c r="E164" s="8" t="s">
        <v>9</v>
      </c>
      <c r="F164" s="8" t="s">
        <v>10</v>
      </c>
    </row>
    <row r="165" spans="1:6" x14ac:dyDescent="0.2">
      <c r="A165" s="6">
        <v>2778831</v>
      </c>
      <c r="B165" s="7" t="s">
        <v>491</v>
      </c>
      <c r="C165" s="7" t="s">
        <v>492</v>
      </c>
      <c r="D165" s="7" t="s">
        <v>493</v>
      </c>
      <c r="E165" s="8" t="s">
        <v>9</v>
      </c>
      <c r="F165" s="8" t="s">
        <v>10</v>
      </c>
    </row>
    <row r="166" spans="1:6" x14ac:dyDescent="0.2">
      <c r="A166" s="6">
        <v>2778858</v>
      </c>
      <c r="B166" s="7" t="s">
        <v>166</v>
      </c>
      <c r="C166" s="7" t="s">
        <v>494</v>
      </c>
      <c r="D166" s="7" t="s">
        <v>495</v>
      </c>
      <c r="E166" s="8" t="s">
        <v>20</v>
      </c>
      <c r="F166" s="8" t="s">
        <v>196</v>
      </c>
    </row>
    <row r="167" spans="1:6" x14ac:dyDescent="0.2">
      <c r="A167" s="6">
        <v>3157245</v>
      </c>
      <c r="B167" s="7" t="s">
        <v>496</v>
      </c>
      <c r="C167" s="7" t="s">
        <v>497</v>
      </c>
      <c r="D167" s="7" t="s">
        <v>8</v>
      </c>
      <c r="E167" s="8" t="s">
        <v>9</v>
      </c>
      <c r="F167" s="8" t="s">
        <v>10</v>
      </c>
    </row>
    <row r="168" spans="1:6" x14ac:dyDescent="0.2">
      <c r="A168" s="6">
        <v>3321452</v>
      </c>
      <c r="B168" s="7" t="s">
        <v>498</v>
      </c>
      <c r="C168" s="7" t="s">
        <v>499</v>
      </c>
      <c r="D168" s="7" t="s">
        <v>8</v>
      </c>
      <c r="E168" s="8" t="s">
        <v>9</v>
      </c>
      <c r="F168" s="8" t="s">
        <v>10</v>
      </c>
    </row>
    <row r="169" spans="1:6" x14ac:dyDescent="0.2">
      <c r="A169" s="6">
        <v>3426572</v>
      </c>
      <c r="B169" s="7" t="s">
        <v>500</v>
      </c>
      <c r="C169" s="7" t="s">
        <v>501</v>
      </c>
      <c r="D169" s="7" t="s">
        <v>8</v>
      </c>
      <c r="E169" s="8" t="s">
        <v>9</v>
      </c>
      <c r="F169" s="8" t="s">
        <v>10</v>
      </c>
    </row>
    <row r="170" spans="1:6" x14ac:dyDescent="0.2">
      <c r="A170" s="6">
        <v>5749018</v>
      </c>
      <c r="B170" s="7" t="s">
        <v>502</v>
      </c>
      <c r="C170" s="7" t="s">
        <v>503</v>
      </c>
      <c r="D170" s="7" t="s">
        <v>504</v>
      </c>
      <c r="E170" s="8" t="s">
        <v>140</v>
      </c>
      <c r="F170" s="8" t="s">
        <v>141</v>
      </c>
    </row>
    <row r="171" spans="1:6" x14ac:dyDescent="0.2">
      <c r="A171" s="6">
        <v>6048692</v>
      </c>
      <c r="B171" s="7" t="s">
        <v>505</v>
      </c>
      <c r="C171" s="7" t="s">
        <v>506</v>
      </c>
      <c r="D171" s="7" t="s">
        <v>242</v>
      </c>
      <c r="E171" s="8" t="s">
        <v>98</v>
      </c>
      <c r="F171" s="8" t="s">
        <v>243</v>
      </c>
    </row>
    <row r="172" spans="1:6" x14ac:dyDescent="0.2">
      <c r="A172" s="6">
        <v>6249604</v>
      </c>
      <c r="B172" s="7" t="s">
        <v>193</v>
      </c>
      <c r="C172" s="7" t="s">
        <v>507</v>
      </c>
      <c r="D172" s="7" t="s">
        <v>508</v>
      </c>
      <c r="E172" s="8" t="s">
        <v>28</v>
      </c>
      <c r="F172" s="8" t="s">
        <v>82</v>
      </c>
    </row>
    <row r="173" spans="1:6" x14ac:dyDescent="0.2">
      <c r="A173" s="6">
        <v>6273874</v>
      </c>
      <c r="B173" s="7" t="s">
        <v>509</v>
      </c>
      <c r="C173" s="7" t="s">
        <v>510</v>
      </c>
      <c r="D173" s="7" t="s">
        <v>511</v>
      </c>
      <c r="E173" s="8" t="s">
        <v>105</v>
      </c>
      <c r="F173" s="8" t="s">
        <v>271</v>
      </c>
    </row>
    <row r="174" spans="1:6" x14ac:dyDescent="0.2">
      <c r="A174" s="6">
        <v>6680305</v>
      </c>
      <c r="B174" s="7" t="s">
        <v>512</v>
      </c>
      <c r="C174" s="7" t="s">
        <v>513</v>
      </c>
      <c r="D174" s="7" t="s">
        <v>8</v>
      </c>
      <c r="E174" s="8" t="s">
        <v>9</v>
      </c>
      <c r="F174" s="8" t="s">
        <v>10</v>
      </c>
    </row>
    <row r="175" spans="1:6" x14ac:dyDescent="0.2">
      <c r="A175" s="6">
        <v>6683134</v>
      </c>
      <c r="B175" s="7" t="s">
        <v>514</v>
      </c>
      <c r="C175" s="7" t="s">
        <v>515</v>
      </c>
      <c r="D175" s="7" t="s">
        <v>516</v>
      </c>
      <c r="E175" s="8" t="s">
        <v>140</v>
      </c>
      <c r="F175" s="8" t="s">
        <v>141</v>
      </c>
    </row>
    <row r="176" spans="1:6" x14ac:dyDescent="0.2">
      <c r="A176" s="6">
        <v>6854729</v>
      </c>
      <c r="B176" s="7" t="s">
        <v>517</v>
      </c>
      <c r="C176" s="7" t="s">
        <v>518</v>
      </c>
      <c r="D176" s="7" t="s">
        <v>519</v>
      </c>
      <c r="E176" s="8" t="s">
        <v>77</v>
      </c>
      <c r="F176" s="8" t="s">
        <v>78</v>
      </c>
    </row>
    <row r="177" spans="1:6" x14ac:dyDescent="0.2">
      <c r="A177" s="6">
        <v>7105088</v>
      </c>
      <c r="B177" s="7" t="s">
        <v>520</v>
      </c>
      <c r="C177" s="7" t="s">
        <v>521</v>
      </c>
      <c r="D177" s="7" t="s">
        <v>522</v>
      </c>
      <c r="E177" s="8" t="s">
        <v>98</v>
      </c>
      <c r="F177" s="8" t="s">
        <v>243</v>
      </c>
    </row>
    <row r="178" spans="1:6" x14ac:dyDescent="0.2">
      <c r="A178" s="6">
        <v>7274351</v>
      </c>
      <c r="B178" s="7" t="s">
        <v>523</v>
      </c>
      <c r="C178" s="7" t="s">
        <v>524</v>
      </c>
      <c r="D178" s="7" t="s">
        <v>525</v>
      </c>
      <c r="E178" s="8" t="s">
        <v>28</v>
      </c>
      <c r="F178" s="8" t="s">
        <v>52</v>
      </c>
    </row>
    <row r="179" spans="1:6" x14ac:dyDescent="0.2">
      <c r="A179" s="6">
        <v>7286082</v>
      </c>
      <c r="B179" s="7" t="s">
        <v>526</v>
      </c>
      <c r="C179" s="7" t="s">
        <v>527</v>
      </c>
      <c r="D179" s="7" t="s">
        <v>303</v>
      </c>
      <c r="E179" s="8" t="s">
        <v>140</v>
      </c>
      <c r="F179" s="8" t="s">
        <v>304</v>
      </c>
    </row>
    <row r="180" spans="1:6" x14ac:dyDescent="0.2">
      <c r="A180" s="6">
        <v>7486596</v>
      </c>
      <c r="B180" s="7" t="s">
        <v>528</v>
      </c>
      <c r="C180" s="7" t="s">
        <v>529</v>
      </c>
      <c r="D180" s="7" t="s">
        <v>530</v>
      </c>
      <c r="E180" s="8" t="s">
        <v>9</v>
      </c>
      <c r="F180" s="8" t="s">
        <v>10</v>
      </c>
    </row>
    <row r="181" spans="1:6" x14ac:dyDescent="0.2">
      <c r="A181" s="6">
        <v>7620098</v>
      </c>
      <c r="B181" s="7" t="s">
        <v>531</v>
      </c>
      <c r="C181" s="7" t="s">
        <v>532</v>
      </c>
      <c r="D181" s="7" t="s">
        <v>73</v>
      </c>
      <c r="E181" s="8" t="s">
        <v>9</v>
      </c>
      <c r="F181" s="8" t="s">
        <v>10</v>
      </c>
    </row>
    <row r="182" spans="1:6" x14ac:dyDescent="0.2">
      <c r="A182" s="6">
        <v>7847777</v>
      </c>
      <c r="B182" s="7" t="s">
        <v>533</v>
      </c>
      <c r="C182" s="7" t="s">
        <v>534</v>
      </c>
      <c r="D182" s="7" t="s">
        <v>535</v>
      </c>
      <c r="E182" s="8" t="s">
        <v>98</v>
      </c>
      <c r="F182" s="8" t="s">
        <v>99</v>
      </c>
    </row>
    <row r="183" spans="1:6" x14ac:dyDescent="0.2">
      <c r="A183" s="6">
        <v>2500388</v>
      </c>
      <c r="B183" s="7" t="s">
        <v>536</v>
      </c>
      <c r="C183" s="7" t="s">
        <v>537</v>
      </c>
      <c r="D183" s="7" t="s">
        <v>265</v>
      </c>
      <c r="E183" s="8" t="s">
        <v>28</v>
      </c>
      <c r="F183" s="8" t="s">
        <v>33</v>
      </c>
    </row>
    <row r="184" spans="1:6" x14ac:dyDescent="0.2">
      <c r="A184" s="9">
        <v>2691450</v>
      </c>
      <c r="B184" s="7" t="s">
        <v>538</v>
      </c>
      <c r="C184" s="7" t="s">
        <v>539</v>
      </c>
      <c r="D184" s="10" t="s">
        <v>540</v>
      </c>
      <c r="E184" s="10" t="s">
        <v>28</v>
      </c>
      <c r="F184" s="7" t="s">
        <v>29</v>
      </c>
    </row>
    <row r="185" spans="1:6" x14ac:dyDescent="0.2">
      <c r="A185" s="6">
        <v>451126</v>
      </c>
      <c r="B185" s="7" t="s">
        <v>541</v>
      </c>
      <c r="C185" s="7" t="s">
        <v>542</v>
      </c>
      <c r="D185" s="7" t="s">
        <v>386</v>
      </c>
      <c r="E185" s="8" t="s">
        <v>20</v>
      </c>
      <c r="F185" s="8" t="s">
        <v>230</v>
      </c>
    </row>
    <row r="186" spans="1:6" x14ac:dyDescent="0.2">
      <c r="A186" s="9">
        <v>2691892</v>
      </c>
      <c r="B186" s="7" t="s">
        <v>543</v>
      </c>
      <c r="C186" s="7" t="s">
        <v>544</v>
      </c>
      <c r="D186" s="10" t="s">
        <v>186</v>
      </c>
      <c r="E186" s="10" t="s">
        <v>28</v>
      </c>
      <c r="F186" s="7" t="s">
        <v>52</v>
      </c>
    </row>
    <row r="187" spans="1:6" x14ac:dyDescent="0.2">
      <c r="A187" s="11">
        <v>7278977</v>
      </c>
      <c r="B187" s="12" t="s">
        <v>545</v>
      </c>
      <c r="C187" s="7" t="s">
        <v>546</v>
      </c>
      <c r="D187" s="7" t="s">
        <v>547</v>
      </c>
      <c r="E187" s="7" t="s">
        <v>105</v>
      </c>
      <c r="F187" s="7" t="s">
        <v>106</v>
      </c>
    </row>
    <row r="188" spans="1:6" ht="15" x14ac:dyDescent="0.25">
      <c r="A188" s="13">
        <v>2691531</v>
      </c>
      <c r="B188" s="14" t="s">
        <v>548</v>
      </c>
      <c r="C188" s="15" t="s">
        <v>549</v>
      </c>
      <c r="D188" s="10" t="s">
        <v>550</v>
      </c>
      <c r="E188" s="10" t="s">
        <v>20</v>
      </c>
      <c r="F188" s="7" t="s">
        <v>196</v>
      </c>
    </row>
    <row r="189" spans="1:6" ht="15" x14ac:dyDescent="0.25">
      <c r="A189" s="13">
        <v>9175849</v>
      </c>
      <c r="B189" s="14" t="s">
        <v>551</v>
      </c>
      <c r="C189" s="14" t="s">
        <v>552</v>
      </c>
      <c r="D189" s="7" t="s">
        <v>242</v>
      </c>
      <c r="E189" s="7" t="s">
        <v>98</v>
      </c>
      <c r="F189" s="7" t="s">
        <v>243</v>
      </c>
    </row>
    <row r="190" spans="1:6" x14ac:dyDescent="0.2">
      <c r="A190" s="16">
        <v>136751</v>
      </c>
      <c r="B190" s="16" t="s">
        <v>553</v>
      </c>
      <c r="C190" s="16" t="s">
        <v>554</v>
      </c>
      <c r="D190" s="7" t="s">
        <v>8</v>
      </c>
      <c r="E190" s="16"/>
      <c r="F190" s="16"/>
    </row>
  </sheetData>
  <conditionalFormatting sqref="A1:A189">
    <cfRule type="duplicateValues" dxfId="0" priority="2"/>
  </conditionalFormatting>
  <pageMargins left="0.78749999999999998" right="0.78749999999999998" top="1.05277777777778" bottom="1.05277777777778" header="0.78749999999999998" footer="0.78749999999999998"/>
  <pageSetup paperSize="9" scale="75" orientation="landscape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Normal="100" workbookViewId="0">
      <selection activeCell="C18" sqref="C18"/>
    </sheetView>
  </sheetViews>
  <sheetFormatPr defaultColWidth="11.5703125" defaultRowHeight="12.75" x14ac:dyDescent="0.2"/>
  <cols>
    <col min="1" max="1" width="65.85546875" bestFit="1" customWidth="1"/>
    <col min="3" max="3" width="14.28515625" style="17" customWidth="1"/>
  </cols>
  <sheetData>
    <row r="1" spans="1:3" x14ac:dyDescent="0.2">
      <c r="A1" t="s">
        <v>2</v>
      </c>
      <c r="B1" t="s">
        <v>555</v>
      </c>
      <c r="C1" s="18" t="s">
        <v>556</v>
      </c>
    </row>
    <row r="2" spans="1:3" x14ac:dyDescent="0.2">
      <c r="A2" t="s">
        <v>245</v>
      </c>
      <c r="B2">
        <v>9</v>
      </c>
      <c r="C2" s="18">
        <v>8555.9</v>
      </c>
    </row>
    <row r="3" spans="1:3" x14ac:dyDescent="0.2">
      <c r="A3" t="s">
        <v>261</v>
      </c>
      <c r="B3">
        <v>39</v>
      </c>
      <c r="C3" s="18">
        <v>38121.620000000003</v>
      </c>
    </row>
    <row r="4" spans="1:3" x14ac:dyDescent="0.2">
      <c r="A4" t="s">
        <v>273</v>
      </c>
      <c r="B4">
        <v>2</v>
      </c>
      <c r="C4" s="18">
        <v>7407.81</v>
      </c>
    </row>
    <row r="5" spans="1:3" x14ac:dyDescent="0.2">
      <c r="A5" t="s">
        <v>282</v>
      </c>
      <c r="B5">
        <v>2</v>
      </c>
      <c r="C5" s="18">
        <v>7436.84</v>
      </c>
    </row>
    <row r="6" spans="1:3" x14ac:dyDescent="0.2">
      <c r="A6" t="s">
        <v>285</v>
      </c>
      <c r="B6">
        <v>1</v>
      </c>
      <c r="C6" s="18">
        <v>859.38</v>
      </c>
    </row>
    <row r="7" spans="1:3" x14ac:dyDescent="0.2">
      <c r="A7" t="s">
        <v>291</v>
      </c>
      <c r="B7">
        <v>1</v>
      </c>
      <c r="C7" s="18">
        <v>2034.15</v>
      </c>
    </row>
    <row r="8" spans="1:3" x14ac:dyDescent="0.2">
      <c r="A8" t="s">
        <v>294</v>
      </c>
      <c r="B8">
        <v>2</v>
      </c>
      <c r="C8" s="18">
        <v>1302.52</v>
      </c>
    </row>
    <row r="9" spans="1:3" x14ac:dyDescent="0.2">
      <c r="A9" t="s">
        <v>296</v>
      </c>
      <c r="B9">
        <v>23</v>
      </c>
      <c r="C9" s="18">
        <v>222495.12</v>
      </c>
    </row>
    <row r="10" spans="1:3" x14ac:dyDescent="0.2">
      <c r="A10" t="s">
        <v>306</v>
      </c>
      <c r="B10">
        <v>1</v>
      </c>
      <c r="C10" s="18">
        <v>3294.87</v>
      </c>
    </row>
    <row r="11" spans="1:3" x14ac:dyDescent="0.2">
      <c r="A11" t="s">
        <v>370</v>
      </c>
      <c r="B11">
        <v>19</v>
      </c>
      <c r="C11" s="18">
        <v>64621.63</v>
      </c>
    </row>
    <row r="12" spans="1:3" x14ac:dyDescent="0.2">
      <c r="A12" t="s">
        <v>372</v>
      </c>
      <c r="B12">
        <v>221</v>
      </c>
      <c r="C12" s="17">
        <v>627133.88</v>
      </c>
    </row>
    <row r="13" spans="1:3" x14ac:dyDescent="0.2">
      <c r="A13" t="s">
        <v>380</v>
      </c>
      <c r="B13">
        <v>1</v>
      </c>
      <c r="C13" s="17">
        <v>632.26</v>
      </c>
    </row>
    <row r="14" spans="1:3" x14ac:dyDescent="0.2">
      <c r="A14" t="s">
        <v>557</v>
      </c>
      <c r="B14">
        <v>2</v>
      </c>
      <c r="C14" s="17">
        <v>376.16</v>
      </c>
    </row>
    <row r="15" spans="1:3" x14ac:dyDescent="0.2">
      <c r="A15" t="s">
        <v>518</v>
      </c>
      <c r="B15">
        <v>1</v>
      </c>
      <c r="C15" s="17">
        <v>848.21</v>
      </c>
    </row>
    <row r="16" spans="1:3" x14ac:dyDescent="0.2">
      <c r="A16" t="s">
        <v>558</v>
      </c>
      <c r="B16">
        <v>1</v>
      </c>
      <c r="C16" s="17">
        <v>468.76</v>
      </c>
    </row>
    <row r="17" spans="1:3" x14ac:dyDescent="0.2">
      <c r="A17" t="s">
        <v>552</v>
      </c>
      <c r="B17">
        <v>1</v>
      </c>
      <c r="C17" s="17">
        <v>2667.29</v>
      </c>
    </row>
    <row r="18" spans="1:3" x14ac:dyDescent="0.2">
      <c r="A18" t="s">
        <v>559</v>
      </c>
      <c r="B18">
        <v>326</v>
      </c>
      <c r="C18" s="17">
        <v>988256.4</v>
      </c>
    </row>
  </sheetData>
  <pageMargins left="0.78749999999999998" right="0.78749999999999998" top="1.05277777777778" bottom="1.05277777777778" header="0.78749999999999998" footer="0.78749999999999998"/>
  <pageSetup paperSize="9" scale="75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9"/>
  <sheetViews>
    <sheetView zoomScaleNormal="100" workbookViewId="0">
      <selection activeCell="C39" sqref="C39"/>
    </sheetView>
  </sheetViews>
  <sheetFormatPr defaultColWidth="11.5703125" defaultRowHeight="12.75" x14ac:dyDescent="0.2"/>
  <cols>
    <col min="1" max="1" width="67.85546875" bestFit="1" customWidth="1"/>
    <col min="3" max="3" width="15.7109375" style="18" bestFit="1" customWidth="1"/>
  </cols>
  <sheetData>
    <row r="1" spans="1:3" x14ac:dyDescent="0.2">
      <c r="A1" t="s">
        <v>2</v>
      </c>
      <c r="B1" t="s">
        <v>555</v>
      </c>
      <c r="C1" s="18" t="s">
        <v>556</v>
      </c>
    </row>
    <row r="2" spans="1:3" x14ac:dyDescent="0.2">
      <c r="A2" t="s">
        <v>560</v>
      </c>
      <c r="B2">
        <v>5</v>
      </c>
      <c r="C2" s="18">
        <v>75171.95</v>
      </c>
    </row>
    <row r="3" spans="1:3" x14ac:dyDescent="0.2">
      <c r="A3" t="s">
        <v>554</v>
      </c>
      <c r="B3">
        <v>9</v>
      </c>
      <c r="C3" s="18">
        <v>8030.53</v>
      </c>
    </row>
    <row r="4" spans="1:3" x14ac:dyDescent="0.2">
      <c r="A4" t="s">
        <v>561</v>
      </c>
      <c r="B4">
        <v>126</v>
      </c>
      <c r="C4" s="18">
        <v>77062.710000000006</v>
      </c>
    </row>
    <row r="5" spans="1:3" x14ac:dyDescent="0.2">
      <c r="A5" t="s">
        <v>84</v>
      </c>
      <c r="B5">
        <v>27</v>
      </c>
      <c r="C5" s="18">
        <v>50526.720000000001</v>
      </c>
    </row>
    <row r="6" spans="1:3" x14ac:dyDescent="0.2">
      <c r="A6" t="s">
        <v>96</v>
      </c>
      <c r="B6">
        <v>211</v>
      </c>
      <c r="C6" s="18">
        <v>821218.29</v>
      </c>
    </row>
    <row r="7" spans="1:3" x14ac:dyDescent="0.2">
      <c r="A7" t="s">
        <v>562</v>
      </c>
      <c r="B7">
        <v>108</v>
      </c>
      <c r="C7" s="18">
        <v>227258.65</v>
      </c>
    </row>
    <row r="8" spans="1:3" x14ac:dyDescent="0.2">
      <c r="A8" t="s">
        <v>176</v>
      </c>
      <c r="B8">
        <v>43</v>
      </c>
      <c r="C8" s="18">
        <v>56694.04</v>
      </c>
    </row>
    <row r="9" spans="1:3" x14ac:dyDescent="0.2">
      <c r="A9" t="s">
        <v>563</v>
      </c>
      <c r="B9">
        <v>152</v>
      </c>
      <c r="C9" s="18">
        <v>217678.13</v>
      </c>
    </row>
    <row r="10" spans="1:3" x14ac:dyDescent="0.2">
      <c r="A10" t="s">
        <v>564</v>
      </c>
      <c r="B10">
        <v>28</v>
      </c>
      <c r="C10" s="18">
        <v>53939.96</v>
      </c>
    </row>
    <row r="11" spans="1:3" x14ac:dyDescent="0.2">
      <c r="A11" t="s">
        <v>235</v>
      </c>
      <c r="B11">
        <v>55</v>
      </c>
      <c r="C11" s="18">
        <v>38934.51</v>
      </c>
    </row>
    <row r="12" spans="1:3" x14ac:dyDescent="0.2">
      <c r="A12" t="s">
        <v>245</v>
      </c>
      <c r="B12">
        <v>37</v>
      </c>
      <c r="C12" s="18">
        <v>133945.75</v>
      </c>
    </row>
    <row r="13" spans="1:3" x14ac:dyDescent="0.2">
      <c r="A13" t="s">
        <v>252</v>
      </c>
      <c r="B13">
        <v>20</v>
      </c>
      <c r="C13" s="18">
        <v>29253.93</v>
      </c>
    </row>
    <row r="14" spans="1:3" x14ac:dyDescent="0.2">
      <c r="A14" t="s">
        <v>261</v>
      </c>
      <c r="B14">
        <v>100</v>
      </c>
      <c r="C14" s="18">
        <v>232265.22</v>
      </c>
    </row>
    <row r="15" spans="1:3" x14ac:dyDescent="0.2">
      <c r="A15" t="s">
        <v>273</v>
      </c>
      <c r="B15">
        <v>270</v>
      </c>
      <c r="C15" s="18">
        <v>988619.04</v>
      </c>
    </row>
    <row r="16" spans="1:3" x14ac:dyDescent="0.2">
      <c r="A16" t="s">
        <v>279</v>
      </c>
      <c r="B16">
        <v>131</v>
      </c>
      <c r="C16" s="18">
        <v>191140.07</v>
      </c>
    </row>
    <row r="17" spans="1:3" x14ac:dyDescent="0.2">
      <c r="A17" t="s">
        <v>282</v>
      </c>
      <c r="B17">
        <v>179</v>
      </c>
      <c r="C17" s="18">
        <v>460068</v>
      </c>
    </row>
    <row r="18" spans="1:3" x14ac:dyDescent="0.2">
      <c r="A18" t="s">
        <v>285</v>
      </c>
      <c r="B18">
        <v>54</v>
      </c>
      <c r="C18" s="18">
        <v>136323.4</v>
      </c>
    </row>
    <row r="19" spans="1:3" x14ac:dyDescent="0.2">
      <c r="A19" t="s">
        <v>288</v>
      </c>
      <c r="B19">
        <v>139</v>
      </c>
      <c r="C19" s="18">
        <v>588528.84</v>
      </c>
    </row>
    <row r="20" spans="1:3" x14ac:dyDescent="0.2">
      <c r="A20" t="s">
        <v>291</v>
      </c>
      <c r="B20">
        <v>144</v>
      </c>
      <c r="C20" s="18">
        <v>897506.4</v>
      </c>
    </row>
    <row r="21" spans="1:3" x14ac:dyDescent="0.2">
      <c r="A21" t="s">
        <v>294</v>
      </c>
      <c r="B21">
        <v>45</v>
      </c>
      <c r="C21" s="18">
        <v>114606.87</v>
      </c>
    </row>
    <row r="22" spans="1:3" x14ac:dyDescent="0.2">
      <c r="A22" t="s">
        <v>296</v>
      </c>
      <c r="B22">
        <v>251</v>
      </c>
      <c r="C22" s="18">
        <v>2338027.5299999998</v>
      </c>
    </row>
    <row r="23" spans="1:3" x14ac:dyDescent="0.2">
      <c r="A23" t="s">
        <v>306</v>
      </c>
      <c r="B23">
        <v>289</v>
      </c>
      <c r="C23" s="18">
        <v>902307.27</v>
      </c>
    </row>
    <row r="24" spans="1:3" x14ac:dyDescent="0.2">
      <c r="A24" t="s">
        <v>329</v>
      </c>
      <c r="B24">
        <v>18</v>
      </c>
      <c r="C24" s="18">
        <v>9058.06</v>
      </c>
    </row>
    <row r="25" spans="1:3" x14ac:dyDescent="0.2">
      <c r="A25" t="s">
        <v>338</v>
      </c>
      <c r="B25">
        <v>5</v>
      </c>
      <c r="C25" s="18">
        <v>2448.02</v>
      </c>
    </row>
    <row r="26" spans="1:3" x14ac:dyDescent="0.2">
      <c r="A26" t="s">
        <v>361</v>
      </c>
      <c r="B26">
        <v>47</v>
      </c>
      <c r="C26" s="18">
        <v>82169.73</v>
      </c>
    </row>
    <row r="27" spans="1:3" x14ac:dyDescent="0.2">
      <c r="A27" t="s">
        <v>370</v>
      </c>
      <c r="B27">
        <v>110</v>
      </c>
      <c r="C27" s="18">
        <v>460071.23</v>
      </c>
    </row>
    <row r="28" spans="1:3" x14ac:dyDescent="0.2">
      <c r="A28" t="s">
        <v>372</v>
      </c>
      <c r="B28">
        <v>21</v>
      </c>
      <c r="C28" s="18">
        <v>44146.95</v>
      </c>
    </row>
    <row r="29" spans="1:3" x14ac:dyDescent="0.2">
      <c r="A29" t="s">
        <v>380</v>
      </c>
      <c r="B29">
        <v>149</v>
      </c>
      <c r="C29" s="18">
        <v>1220719.43</v>
      </c>
    </row>
    <row r="30" spans="1:3" x14ac:dyDescent="0.2">
      <c r="A30" t="s">
        <v>565</v>
      </c>
      <c r="B30">
        <v>15</v>
      </c>
      <c r="C30" s="18">
        <v>5821.16</v>
      </c>
    </row>
    <row r="31" spans="1:3" x14ac:dyDescent="0.2">
      <c r="A31" t="s">
        <v>431</v>
      </c>
      <c r="B31">
        <v>49</v>
      </c>
      <c r="C31" s="18">
        <v>84467.03</v>
      </c>
    </row>
    <row r="32" spans="1:3" x14ac:dyDescent="0.2">
      <c r="A32" t="s">
        <v>557</v>
      </c>
      <c r="B32">
        <v>78</v>
      </c>
      <c r="C32" s="18">
        <v>183240.43</v>
      </c>
    </row>
    <row r="33" spans="1:3" x14ac:dyDescent="0.2">
      <c r="A33" t="s">
        <v>492</v>
      </c>
      <c r="B33">
        <v>77</v>
      </c>
      <c r="C33" s="18">
        <v>203506.63</v>
      </c>
    </row>
    <row r="34" spans="1:3" x14ac:dyDescent="0.2">
      <c r="A34" t="s">
        <v>518</v>
      </c>
      <c r="B34">
        <v>72</v>
      </c>
      <c r="C34" s="18">
        <v>46289.3</v>
      </c>
    </row>
    <row r="35" spans="1:3" x14ac:dyDescent="0.2">
      <c r="A35" t="s">
        <v>521</v>
      </c>
      <c r="B35">
        <v>61</v>
      </c>
      <c r="C35" s="18">
        <v>35337.980000000003</v>
      </c>
    </row>
    <row r="36" spans="1:3" x14ac:dyDescent="0.2">
      <c r="A36" t="s">
        <v>527</v>
      </c>
      <c r="B36">
        <v>46</v>
      </c>
      <c r="C36" s="18">
        <v>86020.13</v>
      </c>
    </row>
    <row r="37" spans="1:3" x14ac:dyDescent="0.2">
      <c r="A37" t="s">
        <v>558</v>
      </c>
      <c r="B37">
        <v>133</v>
      </c>
      <c r="C37" s="18">
        <v>140975.67999999999</v>
      </c>
    </row>
    <row r="38" spans="1:3" x14ac:dyDescent="0.2">
      <c r="A38" t="s">
        <v>552</v>
      </c>
      <c r="B38">
        <v>7</v>
      </c>
      <c r="C38" s="18">
        <v>64788.32</v>
      </c>
    </row>
    <row r="39" spans="1:3" x14ac:dyDescent="0.2">
      <c r="A39" t="s">
        <v>559</v>
      </c>
      <c r="B39">
        <v>3311</v>
      </c>
      <c r="C39" s="18">
        <v>11308167.890000001</v>
      </c>
    </row>
  </sheetData>
  <pageMargins left="0.78749999999999998" right="0.78749999999999998" top="1.05277777777778" bottom="1.05277777777778" header="0.78749999999999998" footer="0.78749999999999998"/>
  <pageSetup paperSize="9" scale="75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28"/>
  <sheetViews>
    <sheetView topLeftCell="K80" zoomScaleNormal="100" workbookViewId="0">
      <selection activeCell="Z119" sqref="Z119"/>
    </sheetView>
  </sheetViews>
  <sheetFormatPr defaultColWidth="11.5703125" defaultRowHeight="12.75" x14ac:dyDescent="0.2"/>
  <cols>
    <col min="26" max="26" width="13" customWidth="1"/>
    <col min="32" max="32" width="12.28515625" customWidth="1"/>
  </cols>
  <sheetData>
    <row r="1" spans="1:26" x14ac:dyDescent="0.2">
      <c r="A1" t="s">
        <v>2</v>
      </c>
      <c r="B1" t="s">
        <v>566</v>
      </c>
      <c r="C1" t="s">
        <v>567</v>
      </c>
      <c r="D1" t="s">
        <v>568</v>
      </c>
      <c r="E1" t="s">
        <v>569</v>
      </c>
      <c r="F1" t="s">
        <v>570</v>
      </c>
      <c r="G1" t="s">
        <v>571</v>
      </c>
      <c r="H1" t="s">
        <v>572</v>
      </c>
      <c r="I1" t="s">
        <v>573</v>
      </c>
      <c r="J1" t="s">
        <v>574</v>
      </c>
      <c r="K1" t="s">
        <v>575</v>
      </c>
      <c r="L1" t="s">
        <v>576</v>
      </c>
      <c r="M1" t="s">
        <v>577</v>
      </c>
      <c r="N1" t="s">
        <v>578</v>
      </c>
      <c r="O1" t="s">
        <v>579</v>
      </c>
      <c r="P1" t="s">
        <v>580</v>
      </c>
      <c r="Q1" t="s">
        <v>581</v>
      </c>
      <c r="R1" t="s">
        <v>582</v>
      </c>
      <c r="S1" t="s">
        <v>583</v>
      </c>
      <c r="T1" t="s">
        <v>584</v>
      </c>
      <c r="U1" t="s">
        <v>585</v>
      </c>
      <c r="V1" t="s">
        <v>586</v>
      </c>
      <c r="W1" t="s">
        <v>587</v>
      </c>
      <c r="X1" t="s">
        <v>588</v>
      </c>
      <c r="Y1" t="s">
        <v>589</v>
      </c>
      <c r="Z1" t="s">
        <v>559</v>
      </c>
    </row>
    <row r="2" spans="1:26" x14ac:dyDescent="0.2">
      <c r="A2" t="s">
        <v>560</v>
      </c>
      <c r="B2">
        <v>5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5</v>
      </c>
    </row>
    <row r="3" spans="1:26" x14ac:dyDescent="0.2">
      <c r="A3" t="s">
        <v>554</v>
      </c>
      <c r="B3">
        <v>0</v>
      </c>
      <c r="C3">
        <v>9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9</v>
      </c>
    </row>
    <row r="4" spans="1:26" x14ac:dyDescent="0.2">
      <c r="A4" t="s">
        <v>561</v>
      </c>
      <c r="B4">
        <v>16</v>
      </c>
      <c r="C4">
        <v>89</v>
      </c>
      <c r="D4">
        <v>1</v>
      </c>
      <c r="E4">
        <v>13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5</v>
      </c>
      <c r="N4">
        <v>0</v>
      </c>
      <c r="O4">
        <v>0</v>
      </c>
      <c r="P4">
        <v>0</v>
      </c>
      <c r="Q4">
        <v>0</v>
      </c>
      <c r="R4">
        <v>2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126</v>
      </c>
    </row>
    <row r="5" spans="1:26" x14ac:dyDescent="0.2">
      <c r="A5" t="s">
        <v>84</v>
      </c>
      <c r="B5">
        <v>1</v>
      </c>
      <c r="C5">
        <v>25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27</v>
      </c>
    </row>
    <row r="6" spans="1:26" x14ac:dyDescent="0.2">
      <c r="A6" t="s">
        <v>96</v>
      </c>
      <c r="B6">
        <v>19</v>
      </c>
      <c r="C6">
        <v>83</v>
      </c>
      <c r="D6">
        <v>0</v>
      </c>
      <c r="E6">
        <v>2</v>
      </c>
      <c r="F6">
        <v>0</v>
      </c>
      <c r="G6">
        <v>0</v>
      </c>
      <c r="H6">
        <v>0</v>
      </c>
      <c r="I6">
        <v>0</v>
      </c>
      <c r="J6">
        <v>2</v>
      </c>
      <c r="K6">
        <v>6</v>
      </c>
      <c r="L6">
        <v>0</v>
      </c>
      <c r="M6">
        <v>0</v>
      </c>
      <c r="N6">
        <v>0</v>
      </c>
      <c r="O6">
        <v>26</v>
      </c>
      <c r="P6">
        <v>2</v>
      </c>
      <c r="Q6">
        <v>0</v>
      </c>
      <c r="R6">
        <v>0</v>
      </c>
      <c r="S6">
        <v>0</v>
      </c>
      <c r="T6">
        <v>2</v>
      </c>
      <c r="U6">
        <v>4</v>
      </c>
      <c r="V6">
        <v>4</v>
      </c>
      <c r="W6">
        <v>2</v>
      </c>
      <c r="X6">
        <v>4</v>
      </c>
      <c r="Y6">
        <v>3</v>
      </c>
      <c r="Z6">
        <v>159</v>
      </c>
    </row>
    <row r="7" spans="1:26" x14ac:dyDescent="0.2">
      <c r="A7" t="s">
        <v>562</v>
      </c>
      <c r="B7">
        <v>12</v>
      </c>
      <c r="C7">
        <v>86</v>
      </c>
      <c r="D7">
        <v>0</v>
      </c>
      <c r="E7">
        <v>2</v>
      </c>
      <c r="F7">
        <v>1</v>
      </c>
      <c r="G7">
        <v>0</v>
      </c>
      <c r="H7">
        <v>0</v>
      </c>
      <c r="I7">
        <v>0</v>
      </c>
      <c r="J7">
        <v>2</v>
      </c>
      <c r="K7">
        <v>0</v>
      </c>
      <c r="L7">
        <v>0</v>
      </c>
      <c r="M7">
        <v>3</v>
      </c>
      <c r="N7">
        <v>0</v>
      </c>
      <c r="O7">
        <v>0</v>
      </c>
      <c r="P7">
        <v>0</v>
      </c>
      <c r="Q7">
        <v>0</v>
      </c>
      <c r="R7">
        <v>0</v>
      </c>
      <c r="S7">
        <v>1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107</v>
      </c>
    </row>
    <row r="8" spans="1:26" x14ac:dyDescent="0.2">
      <c r="A8" t="s">
        <v>176</v>
      </c>
      <c r="B8">
        <v>0</v>
      </c>
      <c r="C8">
        <v>39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1</v>
      </c>
      <c r="W8">
        <v>0</v>
      </c>
      <c r="X8">
        <v>0</v>
      </c>
      <c r="Y8">
        <v>0</v>
      </c>
      <c r="Z8">
        <v>40</v>
      </c>
    </row>
    <row r="9" spans="1:26" x14ac:dyDescent="0.2">
      <c r="A9" t="s">
        <v>563</v>
      </c>
      <c r="B9">
        <v>83</v>
      </c>
      <c r="C9">
        <v>47</v>
      </c>
      <c r="D9">
        <v>0</v>
      </c>
      <c r="E9">
        <v>9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13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152</v>
      </c>
    </row>
    <row r="10" spans="1:26" x14ac:dyDescent="0.2">
      <c r="A10" t="s">
        <v>564</v>
      </c>
      <c r="B10">
        <v>0</v>
      </c>
      <c r="C10">
        <v>22</v>
      </c>
      <c r="D10">
        <v>0</v>
      </c>
      <c r="E10">
        <v>2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4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28</v>
      </c>
    </row>
    <row r="11" spans="1:26" x14ac:dyDescent="0.2">
      <c r="A11" t="s">
        <v>235</v>
      </c>
      <c r="B11">
        <v>3</v>
      </c>
      <c r="C11">
        <v>39</v>
      </c>
      <c r="D11">
        <v>1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5</v>
      </c>
      <c r="N11">
        <v>0</v>
      </c>
      <c r="O11">
        <v>4</v>
      </c>
      <c r="P11">
        <v>1</v>
      </c>
      <c r="Q11">
        <v>0</v>
      </c>
      <c r="R11">
        <v>1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55</v>
      </c>
    </row>
    <row r="12" spans="1:26" x14ac:dyDescent="0.2">
      <c r="A12" t="s">
        <v>245</v>
      </c>
      <c r="B12">
        <v>4</v>
      </c>
      <c r="C12">
        <v>22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1</v>
      </c>
      <c r="W12">
        <v>0</v>
      </c>
      <c r="X12">
        <v>0</v>
      </c>
      <c r="Y12">
        <v>2</v>
      </c>
      <c r="Z12">
        <v>30</v>
      </c>
    </row>
    <row r="13" spans="1:26" x14ac:dyDescent="0.2">
      <c r="A13" t="s">
        <v>252</v>
      </c>
      <c r="B13">
        <v>0</v>
      </c>
      <c r="C13">
        <v>16</v>
      </c>
      <c r="D13">
        <v>0</v>
      </c>
      <c r="E13">
        <v>1</v>
      </c>
      <c r="F13">
        <v>0</v>
      </c>
      <c r="G13">
        <v>0</v>
      </c>
      <c r="H13">
        <v>0</v>
      </c>
      <c r="I13">
        <v>0</v>
      </c>
      <c r="J13">
        <v>2</v>
      </c>
      <c r="K13">
        <v>0</v>
      </c>
      <c r="L13">
        <v>0</v>
      </c>
      <c r="M13">
        <v>0</v>
      </c>
      <c r="N13">
        <v>0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20</v>
      </c>
    </row>
    <row r="14" spans="1:26" x14ac:dyDescent="0.2">
      <c r="A14" t="s">
        <v>261</v>
      </c>
      <c r="B14">
        <v>18</v>
      </c>
      <c r="C14">
        <v>65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v>0</v>
      </c>
      <c r="L14">
        <v>0</v>
      </c>
      <c r="M14">
        <v>11</v>
      </c>
      <c r="N14">
        <v>0</v>
      </c>
      <c r="O14">
        <v>0</v>
      </c>
      <c r="P14">
        <v>0</v>
      </c>
      <c r="Q14">
        <v>0</v>
      </c>
      <c r="R14">
        <v>0</v>
      </c>
      <c r="S14">
        <v>2</v>
      </c>
      <c r="T14">
        <v>0</v>
      </c>
      <c r="U14">
        <v>0</v>
      </c>
      <c r="V14">
        <v>3</v>
      </c>
      <c r="W14">
        <v>0</v>
      </c>
      <c r="X14">
        <v>0</v>
      </c>
      <c r="Y14">
        <v>0</v>
      </c>
      <c r="Z14">
        <v>100</v>
      </c>
    </row>
    <row r="15" spans="1:26" x14ac:dyDescent="0.2">
      <c r="A15" t="s">
        <v>273</v>
      </c>
      <c r="B15">
        <v>151</v>
      </c>
      <c r="C15">
        <v>107</v>
      </c>
      <c r="D15">
        <v>0</v>
      </c>
      <c r="E15">
        <v>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>
        <v>0</v>
      </c>
      <c r="R15">
        <v>0</v>
      </c>
      <c r="S15">
        <v>2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270</v>
      </c>
    </row>
    <row r="16" spans="1:26" x14ac:dyDescent="0.2">
      <c r="A16" t="s">
        <v>279</v>
      </c>
      <c r="B16">
        <v>9</v>
      </c>
      <c r="C16">
        <v>97</v>
      </c>
      <c r="D16">
        <v>0</v>
      </c>
      <c r="E16">
        <v>4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2</v>
      </c>
      <c r="S16">
        <v>0</v>
      </c>
      <c r="T16">
        <v>0</v>
      </c>
      <c r="U16">
        <v>0</v>
      </c>
      <c r="V16">
        <v>0</v>
      </c>
      <c r="W16">
        <v>0</v>
      </c>
      <c r="X16">
        <v>4</v>
      </c>
      <c r="Y16">
        <v>14</v>
      </c>
      <c r="Z16">
        <v>131</v>
      </c>
    </row>
    <row r="17" spans="1:26" x14ac:dyDescent="0.2">
      <c r="A17" t="s">
        <v>282</v>
      </c>
      <c r="B17">
        <v>18</v>
      </c>
      <c r="C17">
        <v>152</v>
      </c>
      <c r="D17">
        <v>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4</v>
      </c>
      <c r="T17">
        <v>0</v>
      </c>
      <c r="U17">
        <v>0</v>
      </c>
      <c r="V17">
        <v>2</v>
      </c>
      <c r="W17">
        <v>0</v>
      </c>
      <c r="X17">
        <v>0</v>
      </c>
      <c r="Y17">
        <v>0</v>
      </c>
      <c r="Z17">
        <v>179</v>
      </c>
    </row>
    <row r="18" spans="1:26" x14ac:dyDescent="0.2">
      <c r="A18" t="s">
        <v>285</v>
      </c>
      <c r="B18">
        <v>10</v>
      </c>
      <c r="C18">
        <v>37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1</v>
      </c>
      <c r="K18">
        <v>1</v>
      </c>
      <c r="L18">
        <v>0</v>
      </c>
      <c r="M18">
        <v>2</v>
      </c>
      <c r="N18">
        <v>0</v>
      </c>
      <c r="O18">
        <v>2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1</v>
      </c>
      <c r="W18">
        <v>0</v>
      </c>
      <c r="X18">
        <v>0</v>
      </c>
      <c r="Y18">
        <v>0</v>
      </c>
      <c r="Z18">
        <v>54</v>
      </c>
    </row>
    <row r="19" spans="1:26" x14ac:dyDescent="0.2">
      <c r="A19" t="s">
        <v>288</v>
      </c>
      <c r="B19">
        <v>39</v>
      </c>
      <c r="C19">
        <v>94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138</v>
      </c>
    </row>
    <row r="20" spans="1:26" x14ac:dyDescent="0.2">
      <c r="A20" t="s">
        <v>291</v>
      </c>
      <c r="B20">
        <v>35</v>
      </c>
      <c r="C20">
        <v>63</v>
      </c>
      <c r="D20">
        <v>8</v>
      </c>
      <c r="E20">
        <v>10</v>
      </c>
      <c r="F20">
        <v>0</v>
      </c>
      <c r="G20">
        <v>0</v>
      </c>
      <c r="H20">
        <v>0</v>
      </c>
      <c r="I20">
        <v>0</v>
      </c>
      <c r="J20">
        <v>2</v>
      </c>
      <c r="K20">
        <v>1</v>
      </c>
      <c r="L20">
        <v>2</v>
      </c>
      <c r="M20">
        <v>0</v>
      </c>
      <c r="N20">
        <v>0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4</v>
      </c>
      <c r="Y20">
        <v>5</v>
      </c>
      <c r="Z20">
        <v>131</v>
      </c>
    </row>
    <row r="21" spans="1:26" x14ac:dyDescent="0.2">
      <c r="A21" t="s">
        <v>294</v>
      </c>
      <c r="B21">
        <v>1</v>
      </c>
      <c r="C21">
        <v>36</v>
      </c>
      <c r="D21">
        <v>2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2</v>
      </c>
      <c r="W21">
        <v>0</v>
      </c>
      <c r="X21">
        <v>0</v>
      </c>
      <c r="Y21">
        <v>0</v>
      </c>
      <c r="Z21">
        <v>42</v>
      </c>
    </row>
    <row r="22" spans="1:26" x14ac:dyDescent="0.2">
      <c r="A22" t="s">
        <v>296</v>
      </c>
      <c r="B22">
        <v>75</v>
      </c>
      <c r="C22">
        <v>135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6</v>
      </c>
      <c r="K22">
        <v>1</v>
      </c>
      <c r="L22">
        <v>0</v>
      </c>
      <c r="M22">
        <v>4</v>
      </c>
      <c r="N22">
        <v>0</v>
      </c>
      <c r="O22">
        <v>16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5</v>
      </c>
      <c r="Y22">
        <v>5</v>
      </c>
      <c r="Z22">
        <v>247</v>
      </c>
    </row>
    <row r="23" spans="1:26" x14ac:dyDescent="0.2">
      <c r="A23" t="s">
        <v>306</v>
      </c>
      <c r="B23">
        <v>48</v>
      </c>
      <c r="C23">
        <v>184</v>
      </c>
      <c r="D23">
        <v>0</v>
      </c>
      <c r="E23">
        <v>0</v>
      </c>
      <c r="F23">
        <v>0</v>
      </c>
      <c r="G23">
        <v>1</v>
      </c>
      <c r="H23">
        <v>0</v>
      </c>
      <c r="I23">
        <v>0</v>
      </c>
      <c r="J23">
        <v>1</v>
      </c>
      <c r="K23">
        <v>1</v>
      </c>
      <c r="L23">
        <v>0</v>
      </c>
      <c r="M23">
        <v>0</v>
      </c>
      <c r="N23">
        <v>0</v>
      </c>
      <c r="O23">
        <v>2</v>
      </c>
      <c r="P23">
        <v>0</v>
      </c>
      <c r="Q23">
        <v>0</v>
      </c>
      <c r="R23">
        <v>0</v>
      </c>
      <c r="S23">
        <v>1</v>
      </c>
      <c r="T23">
        <v>1</v>
      </c>
      <c r="U23">
        <v>0</v>
      </c>
      <c r="V23">
        <v>0</v>
      </c>
      <c r="W23">
        <v>0</v>
      </c>
      <c r="X23">
        <v>1</v>
      </c>
      <c r="Y23">
        <v>0</v>
      </c>
      <c r="Z23">
        <v>240</v>
      </c>
    </row>
    <row r="24" spans="1:26" x14ac:dyDescent="0.2">
      <c r="A24" t="s">
        <v>329</v>
      </c>
      <c r="B24">
        <v>0</v>
      </c>
      <c r="C24">
        <v>17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1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18</v>
      </c>
    </row>
    <row r="25" spans="1:26" x14ac:dyDescent="0.2">
      <c r="A25" t="s">
        <v>338</v>
      </c>
      <c r="B25">
        <v>0</v>
      </c>
      <c r="C25">
        <v>4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5</v>
      </c>
    </row>
    <row r="26" spans="1:26" x14ac:dyDescent="0.2">
      <c r="A26" t="s">
        <v>361</v>
      </c>
      <c r="B26">
        <v>1</v>
      </c>
      <c r="C26">
        <v>39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7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47</v>
      </c>
    </row>
    <row r="27" spans="1:26" x14ac:dyDescent="0.2">
      <c r="A27" t="s">
        <v>370</v>
      </c>
      <c r="B27">
        <v>31</v>
      </c>
      <c r="C27">
        <v>74</v>
      </c>
      <c r="D27">
        <v>0</v>
      </c>
      <c r="E27">
        <v>2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108</v>
      </c>
    </row>
    <row r="28" spans="1:26" x14ac:dyDescent="0.2">
      <c r="A28" t="s">
        <v>372</v>
      </c>
      <c r="B28">
        <v>20</v>
      </c>
      <c r="C28">
        <v>28</v>
      </c>
      <c r="D28">
        <v>0</v>
      </c>
      <c r="E28">
        <v>1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50</v>
      </c>
    </row>
    <row r="29" spans="1:26" x14ac:dyDescent="0.2">
      <c r="A29" t="s">
        <v>380</v>
      </c>
      <c r="B29">
        <v>62</v>
      </c>
      <c r="C29">
        <v>82</v>
      </c>
      <c r="D29">
        <v>0</v>
      </c>
      <c r="E29">
        <v>1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</v>
      </c>
      <c r="R29">
        <v>0</v>
      </c>
      <c r="S29">
        <v>0</v>
      </c>
      <c r="T29">
        <v>1</v>
      </c>
      <c r="U29">
        <v>0</v>
      </c>
      <c r="V29">
        <v>2</v>
      </c>
      <c r="W29">
        <v>0</v>
      </c>
      <c r="X29">
        <v>0</v>
      </c>
      <c r="Y29">
        <v>0</v>
      </c>
      <c r="Z29">
        <v>149</v>
      </c>
    </row>
    <row r="30" spans="1:26" x14ac:dyDescent="0.2">
      <c r="A30" t="s">
        <v>565</v>
      </c>
      <c r="B30">
        <v>0</v>
      </c>
      <c r="C30">
        <v>12</v>
      </c>
      <c r="D30">
        <v>2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14</v>
      </c>
    </row>
    <row r="31" spans="1:26" x14ac:dyDescent="0.2">
      <c r="A31" t="s">
        <v>431</v>
      </c>
      <c r="B31">
        <v>0</v>
      </c>
      <c r="C31">
        <v>49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49</v>
      </c>
    </row>
    <row r="32" spans="1:26" x14ac:dyDescent="0.2">
      <c r="A32" t="s">
        <v>557</v>
      </c>
      <c r="B32">
        <v>30</v>
      </c>
      <c r="C32">
        <v>48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78</v>
      </c>
    </row>
    <row r="33" spans="1:26" x14ac:dyDescent="0.2">
      <c r="A33" t="s">
        <v>492</v>
      </c>
      <c r="B33">
        <v>10</v>
      </c>
      <c r="C33">
        <v>32</v>
      </c>
      <c r="D33">
        <v>0</v>
      </c>
      <c r="E33">
        <v>31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2</v>
      </c>
      <c r="N33">
        <v>0</v>
      </c>
      <c r="O33">
        <v>1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76</v>
      </c>
    </row>
    <row r="34" spans="1:26" x14ac:dyDescent="0.2">
      <c r="A34" t="s">
        <v>518</v>
      </c>
      <c r="B34">
        <v>8</v>
      </c>
      <c r="C34">
        <v>32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1</v>
      </c>
      <c r="V34">
        <v>2</v>
      </c>
      <c r="W34">
        <v>0</v>
      </c>
      <c r="X34">
        <v>0</v>
      </c>
      <c r="Y34">
        <v>0</v>
      </c>
      <c r="Z34">
        <v>43</v>
      </c>
    </row>
    <row r="35" spans="1:26" x14ac:dyDescent="0.2">
      <c r="A35" t="s">
        <v>521</v>
      </c>
      <c r="B35">
        <v>1</v>
      </c>
      <c r="C35">
        <v>56</v>
      </c>
      <c r="D35">
        <v>1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</v>
      </c>
      <c r="N35">
        <v>0</v>
      </c>
      <c r="O35">
        <v>1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61</v>
      </c>
    </row>
    <row r="36" spans="1:26" x14ac:dyDescent="0.2">
      <c r="A36" t="s">
        <v>527</v>
      </c>
      <c r="B36">
        <v>15</v>
      </c>
      <c r="C36">
        <v>27</v>
      </c>
      <c r="D36">
        <v>0</v>
      </c>
      <c r="E36">
        <v>1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43</v>
      </c>
    </row>
    <row r="37" spans="1:26" x14ac:dyDescent="0.2">
      <c r="A37" t="s">
        <v>558</v>
      </c>
      <c r="B37">
        <v>14</v>
      </c>
      <c r="C37">
        <v>112</v>
      </c>
      <c r="D37">
        <v>4</v>
      </c>
      <c r="E37">
        <v>0</v>
      </c>
      <c r="F37">
        <v>0</v>
      </c>
      <c r="G37">
        <v>0</v>
      </c>
      <c r="H37">
        <v>0</v>
      </c>
      <c r="I37">
        <v>1</v>
      </c>
      <c r="J37">
        <v>0</v>
      </c>
      <c r="K37">
        <v>0</v>
      </c>
      <c r="L37">
        <v>0</v>
      </c>
      <c r="M37">
        <v>0</v>
      </c>
      <c r="N37">
        <v>1</v>
      </c>
      <c r="O37">
        <v>0</v>
      </c>
      <c r="P37">
        <v>0</v>
      </c>
      <c r="Q37">
        <v>0</v>
      </c>
      <c r="R37">
        <v>0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133</v>
      </c>
    </row>
    <row r="38" spans="1:26" x14ac:dyDescent="0.2">
      <c r="A38" t="s">
        <v>552</v>
      </c>
      <c r="B38">
        <v>0</v>
      </c>
      <c r="C38">
        <v>7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7</v>
      </c>
    </row>
    <row r="39" spans="1:26" x14ac:dyDescent="0.2">
      <c r="A39" t="s">
        <v>559</v>
      </c>
      <c r="B39">
        <v>739</v>
      </c>
      <c r="C39">
        <v>2066</v>
      </c>
      <c r="D39">
        <v>21</v>
      </c>
      <c r="E39">
        <v>91</v>
      </c>
      <c r="F39">
        <v>1</v>
      </c>
      <c r="G39">
        <v>1</v>
      </c>
      <c r="H39">
        <v>1</v>
      </c>
      <c r="I39">
        <v>2</v>
      </c>
      <c r="J39">
        <v>17</v>
      </c>
      <c r="K39">
        <v>10</v>
      </c>
      <c r="L39">
        <v>2</v>
      </c>
      <c r="M39">
        <v>66</v>
      </c>
      <c r="N39">
        <v>1</v>
      </c>
      <c r="O39">
        <v>55</v>
      </c>
      <c r="P39">
        <v>4</v>
      </c>
      <c r="Q39">
        <v>1</v>
      </c>
      <c r="R39">
        <v>6</v>
      </c>
      <c r="S39">
        <v>11</v>
      </c>
      <c r="T39">
        <v>4</v>
      </c>
      <c r="U39">
        <v>5</v>
      </c>
      <c r="V39">
        <v>18</v>
      </c>
      <c r="W39">
        <v>2</v>
      </c>
      <c r="X39">
        <v>18</v>
      </c>
      <c r="Y39">
        <v>29</v>
      </c>
      <c r="Z39">
        <v>3171</v>
      </c>
    </row>
    <row r="41" spans="1:26" x14ac:dyDescent="0.2">
      <c r="A41" t="s">
        <v>2</v>
      </c>
      <c r="B41">
        <v>0</v>
      </c>
      <c r="C41">
        <v>0</v>
      </c>
      <c r="D41">
        <v>143.72</v>
      </c>
      <c r="E41">
        <v>158.11000000000001</v>
      </c>
      <c r="F41">
        <v>173.33</v>
      </c>
      <c r="G41">
        <v>207.02</v>
      </c>
      <c r="H41">
        <v>222.95</v>
      </c>
      <c r="I41">
        <v>279.92</v>
      </c>
      <c r="J41">
        <v>303.32</v>
      </c>
      <c r="K41">
        <v>303.33999999999997</v>
      </c>
      <c r="L41">
        <v>17244.439999999999</v>
      </c>
      <c r="M41">
        <v>347.62</v>
      </c>
      <c r="N41">
        <v>358.05</v>
      </c>
      <c r="O41">
        <v>450.32</v>
      </c>
      <c r="P41">
        <v>488.04</v>
      </c>
      <c r="Q41">
        <v>528.84</v>
      </c>
      <c r="R41">
        <v>548.94000000000005</v>
      </c>
      <c r="S41">
        <v>1864.45</v>
      </c>
      <c r="T41">
        <v>2000</v>
      </c>
      <c r="U41">
        <v>3000</v>
      </c>
      <c r="V41">
        <v>4000</v>
      </c>
      <c r="W41">
        <v>6000</v>
      </c>
      <c r="X41">
        <v>6176.5</v>
      </c>
      <c r="Y41">
        <v>7336.92</v>
      </c>
      <c r="Z41" t="s">
        <v>559</v>
      </c>
    </row>
    <row r="42" spans="1:26" x14ac:dyDescent="0.2">
      <c r="A42" t="s">
        <v>560</v>
      </c>
      <c r="B42">
        <v>5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5</v>
      </c>
    </row>
    <row r="43" spans="1:26" x14ac:dyDescent="0.2">
      <c r="A43" t="s">
        <v>554</v>
      </c>
      <c r="B43">
        <v>0</v>
      </c>
      <c r="C43">
        <v>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9</v>
      </c>
    </row>
    <row r="44" spans="1:26" x14ac:dyDescent="0.2">
      <c r="A44" t="s">
        <v>561</v>
      </c>
      <c r="B44">
        <v>16</v>
      </c>
      <c r="C44">
        <v>89</v>
      </c>
      <c r="D44">
        <v>1</v>
      </c>
      <c r="E44">
        <v>13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5</v>
      </c>
      <c r="N44">
        <v>0</v>
      </c>
      <c r="O44">
        <v>0</v>
      </c>
      <c r="P44">
        <v>0</v>
      </c>
      <c r="Q44">
        <v>0</v>
      </c>
      <c r="R44">
        <v>2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126</v>
      </c>
    </row>
    <row r="45" spans="1:26" x14ac:dyDescent="0.2">
      <c r="A45" t="s">
        <v>84</v>
      </c>
      <c r="B45">
        <v>1</v>
      </c>
      <c r="C45">
        <v>25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1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27</v>
      </c>
    </row>
    <row r="46" spans="1:26" x14ac:dyDescent="0.2">
      <c r="A46" t="s">
        <v>96</v>
      </c>
      <c r="B46">
        <v>19</v>
      </c>
      <c r="C46">
        <v>83</v>
      </c>
      <c r="D46">
        <v>0</v>
      </c>
      <c r="E46">
        <v>2</v>
      </c>
      <c r="F46">
        <v>0</v>
      </c>
      <c r="G46">
        <v>0</v>
      </c>
      <c r="H46">
        <v>0</v>
      </c>
      <c r="I46">
        <v>0</v>
      </c>
      <c r="J46">
        <v>2</v>
      </c>
      <c r="K46">
        <v>6</v>
      </c>
      <c r="L46">
        <v>0</v>
      </c>
      <c r="M46">
        <v>0</v>
      </c>
      <c r="N46">
        <v>0</v>
      </c>
      <c r="O46">
        <v>26</v>
      </c>
      <c r="P46">
        <v>2</v>
      </c>
      <c r="Q46">
        <v>0</v>
      </c>
      <c r="R46">
        <v>0</v>
      </c>
      <c r="S46">
        <v>0</v>
      </c>
      <c r="T46">
        <v>2</v>
      </c>
      <c r="U46">
        <v>4</v>
      </c>
      <c r="V46">
        <v>4</v>
      </c>
      <c r="W46">
        <v>2</v>
      </c>
      <c r="X46">
        <v>4</v>
      </c>
      <c r="Y46">
        <v>3</v>
      </c>
      <c r="Z46">
        <v>159</v>
      </c>
    </row>
    <row r="47" spans="1:26" x14ac:dyDescent="0.2">
      <c r="A47" t="s">
        <v>562</v>
      </c>
      <c r="B47">
        <v>12</v>
      </c>
      <c r="C47">
        <v>86</v>
      </c>
      <c r="D47">
        <v>0</v>
      </c>
      <c r="E47">
        <v>2</v>
      </c>
      <c r="F47">
        <v>1</v>
      </c>
      <c r="G47">
        <v>0</v>
      </c>
      <c r="H47">
        <v>0</v>
      </c>
      <c r="I47">
        <v>0</v>
      </c>
      <c r="J47">
        <v>2</v>
      </c>
      <c r="K47">
        <v>0</v>
      </c>
      <c r="L47">
        <v>0</v>
      </c>
      <c r="M47">
        <v>3</v>
      </c>
      <c r="N47">
        <v>0</v>
      </c>
      <c r="O47">
        <v>0</v>
      </c>
      <c r="P47">
        <v>0</v>
      </c>
      <c r="Q47">
        <v>0</v>
      </c>
      <c r="R47">
        <v>0</v>
      </c>
      <c r="S47">
        <v>1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107</v>
      </c>
    </row>
    <row r="48" spans="1:26" x14ac:dyDescent="0.2">
      <c r="A48" t="s">
        <v>176</v>
      </c>
      <c r="B48">
        <v>0</v>
      </c>
      <c r="C48">
        <v>39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</v>
      </c>
      <c r="W48">
        <v>0</v>
      </c>
      <c r="X48">
        <v>0</v>
      </c>
      <c r="Y48">
        <v>0</v>
      </c>
      <c r="Z48">
        <v>40</v>
      </c>
    </row>
    <row r="49" spans="1:26" x14ac:dyDescent="0.2">
      <c r="A49" t="s">
        <v>563</v>
      </c>
      <c r="B49">
        <v>83</v>
      </c>
      <c r="C49">
        <v>47</v>
      </c>
      <c r="D49">
        <v>0</v>
      </c>
      <c r="E49">
        <v>9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13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152</v>
      </c>
    </row>
    <row r="50" spans="1:26" x14ac:dyDescent="0.2">
      <c r="A50" t="s">
        <v>564</v>
      </c>
      <c r="B50">
        <v>0</v>
      </c>
      <c r="C50">
        <v>22</v>
      </c>
      <c r="D50">
        <v>0</v>
      </c>
      <c r="E50">
        <v>2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4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28</v>
      </c>
    </row>
    <row r="51" spans="1:26" x14ac:dyDescent="0.2">
      <c r="A51" t="s">
        <v>235</v>
      </c>
      <c r="B51">
        <v>3</v>
      </c>
      <c r="C51">
        <v>39</v>
      </c>
      <c r="D51">
        <v>1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v>0</v>
      </c>
      <c r="L51">
        <v>0</v>
      </c>
      <c r="M51">
        <v>5</v>
      </c>
      <c r="N51">
        <v>0</v>
      </c>
      <c r="O51">
        <v>4</v>
      </c>
      <c r="P51">
        <v>1</v>
      </c>
      <c r="Q51">
        <v>0</v>
      </c>
      <c r="R51">
        <v>1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55</v>
      </c>
    </row>
    <row r="52" spans="1:26" x14ac:dyDescent="0.2">
      <c r="A52" t="s">
        <v>245</v>
      </c>
      <c r="B52">
        <v>4</v>
      </c>
      <c r="C52">
        <v>22</v>
      </c>
      <c r="D52">
        <v>0</v>
      </c>
      <c r="E52">
        <v>1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1</v>
      </c>
      <c r="W52">
        <v>0</v>
      </c>
      <c r="X52">
        <v>0</v>
      </c>
      <c r="Y52">
        <v>2</v>
      </c>
      <c r="Z52">
        <v>30</v>
      </c>
    </row>
    <row r="53" spans="1:26" x14ac:dyDescent="0.2">
      <c r="A53" t="s">
        <v>252</v>
      </c>
      <c r="B53">
        <v>0</v>
      </c>
      <c r="C53">
        <v>16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2</v>
      </c>
      <c r="K53">
        <v>0</v>
      </c>
      <c r="L53">
        <v>0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20</v>
      </c>
    </row>
    <row r="54" spans="1:26" x14ac:dyDescent="0.2">
      <c r="A54" t="s">
        <v>261</v>
      </c>
      <c r="B54">
        <v>18</v>
      </c>
      <c r="C54">
        <v>65</v>
      </c>
      <c r="D54">
        <v>0</v>
      </c>
      <c r="E54">
        <v>0</v>
      </c>
      <c r="F54">
        <v>0</v>
      </c>
      <c r="G54">
        <v>0</v>
      </c>
      <c r="H54">
        <v>0</v>
      </c>
      <c r="I54">
        <v>1</v>
      </c>
      <c r="J54">
        <v>0</v>
      </c>
      <c r="K54">
        <v>0</v>
      </c>
      <c r="L54">
        <v>0</v>
      </c>
      <c r="M54">
        <v>11</v>
      </c>
      <c r="N54">
        <v>0</v>
      </c>
      <c r="O54">
        <v>0</v>
      </c>
      <c r="P54">
        <v>0</v>
      </c>
      <c r="Q54">
        <v>0</v>
      </c>
      <c r="R54">
        <v>0</v>
      </c>
      <c r="S54">
        <v>2</v>
      </c>
      <c r="T54">
        <v>0</v>
      </c>
      <c r="U54">
        <v>0</v>
      </c>
      <c r="V54">
        <v>3</v>
      </c>
      <c r="W54">
        <v>0</v>
      </c>
      <c r="X54">
        <v>0</v>
      </c>
      <c r="Y54">
        <v>0</v>
      </c>
      <c r="Z54">
        <v>100</v>
      </c>
    </row>
    <row r="55" spans="1:26" x14ac:dyDescent="0.2">
      <c r="A55" t="s">
        <v>273</v>
      </c>
      <c r="B55">
        <v>151</v>
      </c>
      <c r="C55">
        <v>107</v>
      </c>
      <c r="D55">
        <v>0</v>
      </c>
      <c r="E55">
        <v>9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1</v>
      </c>
      <c r="P55">
        <v>0</v>
      </c>
      <c r="Q55">
        <v>0</v>
      </c>
      <c r="R55">
        <v>0</v>
      </c>
      <c r="S55">
        <v>2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270</v>
      </c>
    </row>
    <row r="56" spans="1:26" x14ac:dyDescent="0.2">
      <c r="A56" t="s">
        <v>279</v>
      </c>
      <c r="B56">
        <v>9</v>
      </c>
      <c r="C56">
        <v>97</v>
      </c>
      <c r="D56">
        <v>0</v>
      </c>
      <c r="E56">
        <v>4</v>
      </c>
      <c r="F56">
        <v>0</v>
      </c>
      <c r="G56">
        <v>0</v>
      </c>
      <c r="H56">
        <v>0</v>
      </c>
      <c r="I56">
        <v>0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</v>
      </c>
      <c r="S56">
        <v>0</v>
      </c>
      <c r="T56">
        <v>0</v>
      </c>
      <c r="U56">
        <v>0</v>
      </c>
      <c r="V56">
        <v>0</v>
      </c>
      <c r="W56">
        <v>0</v>
      </c>
      <c r="X56">
        <v>4</v>
      </c>
      <c r="Y56">
        <v>14</v>
      </c>
      <c r="Z56">
        <v>131</v>
      </c>
    </row>
    <row r="57" spans="1:26" x14ac:dyDescent="0.2">
      <c r="A57" t="s">
        <v>282</v>
      </c>
      <c r="B57">
        <v>18</v>
      </c>
      <c r="C57">
        <v>152</v>
      </c>
      <c r="D57">
        <v>2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0</v>
      </c>
      <c r="O57">
        <v>0</v>
      </c>
      <c r="P57">
        <v>0</v>
      </c>
      <c r="Q57">
        <v>0</v>
      </c>
      <c r="R57">
        <v>0</v>
      </c>
      <c r="S57">
        <v>4</v>
      </c>
      <c r="T57">
        <v>0</v>
      </c>
      <c r="U57">
        <v>0</v>
      </c>
      <c r="V57">
        <v>2</v>
      </c>
      <c r="W57">
        <v>0</v>
      </c>
      <c r="X57">
        <v>0</v>
      </c>
      <c r="Y57">
        <v>0</v>
      </c>
      <c r="Z57">
        <v>179</v>
      </c>
    </row>
    <row r="58" spans="1:26" x14ac:dyDescent="0.2">
      <c r="A58" t="s">
        <v>285</v>
      </c>
      <c r="B58">
        <v>10</v>
      </c>
      <c r="C58">
        <v>37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1</v>
      </c>
      <c r="K58">
        <v>1</v>
      </c>
      <c r="L58">
        <v>0</v>
      </c>
      <c r="M58">
        <v>2</v>
      </c>
      <c r="N58">
        <v>0</v>
      </c>
      <c r="O58">
        <v>2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1</v>
      </c>
      <c r="W58">
        <v>0</v>
      </c>
      <c r="X58">
        <v>0</v>
      </c>
      <c r="Y58">
        <v>0</v>
      </c>
      <c r="Z58">
        <v>54</v>
      </c>
    </row>
    <row r="59" spans="1:26" x14ac:dyDescent="0.2">
      <c r="A59" t="s">
        <v>288</v>
      </c>
      <c r="B59">
        <v>39</v>
      </c>
      <c r="C59">
        <v>94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5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138</v>
      </c>
    </row>
    <row r="60" spans="1:26" x14ac:dyDescent="0.2">
      <c r="A60" t="s">
        <v>291</v>
      </c>
      <c r="B60">
        <v>35</v>
      </c>
      <c r="C60">
        <v>63</v>
      </c>
      <c r="D60">
        <v>8</v>
      </c>
      <c r="E60">
        <v>10</v>
      </c>
      <c r="F60">
        <v>0</v>
      </c>
      <c r="G60">
        <v>0</v>
      </c>
      <c r="H60">
        <v>0</v>
      </c>
      <c r="I60">
        <v>0</v>
      </c>
      <c r="J60">
        <v>2</v>
      </c>
      <c r="K60">
        <v>1</v>
      </c>
      <c r="L60">
        <v>2</v>
      </c>
      <c r="M60">
        <v>0</v>
      </c>
      <c r="N60">
        <v>0</v>
      </c>
      <c r="O60">
        <v>0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4</v>
      </c>
      <c r="Y60">
        <v>5</v>
      </c>
      <c r="Z60">
        <v>131</v>
      </c>
    </row>
    <row r="61" spans="1:26" x14ac:dyDescent="0.2">
      <c r="A61" t="s">
        <v>294</v>
      </c>
      <c r="B61">
        <v>1</v>
      </c>
      <c r="C61">
        <v>36</v>
      </c>
      <c r="D61">
        <v>2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</v>
      </c>
      <c r="W61">
        <v>0</v>
      </c>
      <c r="X61">
        <v>0</v>
      </c>
      <c r="Y61">
        <v>0</v>
      </c>
      <c r="Z61">
        <v>42</v>
      </c>
    </row>
    <row r="62" spans="1:26" x14ac:dyDescent="0.2">
      <c r="A62" t="s">
        <v>296</v>
      </c>
      <c r="B62">
        <v>75</v>
      </c>
      <c r="C62">
        <v>135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6</v>
      </c>
      <c r="K62">
        <v>1</v>
      </c>
      <c r="L62">
        <v>0</v>
      </c>
      <c r="M62">
        <v>4</v>
      </c>
      <c r="N62">
        <v>0</v>
      </c>
      <c r="O62">
        <v>16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5</v>
      </c>
      <c r="Y62">
        <v>5</v>
      </c>
      <c r="Z62">
        <v>247</v>
      </c>
    </row>
    <row r="63" spans="1:26" x14ac:dyDescent="0.2">
      <c r="A63" t="s">
        <v>306</v>
      </c>
      <c r="B63">
        <v>48</v>
      </c>
      <c r="C63">
        <v>184</v>
      </c>
      <c r="D63">
        <v>0</v>
      </c>
      <c r="E63">
        <v>0</v>
      </c>
      <c r="F63">
        <v>0</v>
      </c>
      <c r="G63">
        <v>1</v>
      </c>
      <c r="H63">
        <v>0</v>
      </c>
      <c r="I63">
        <v>0</v>
      </c>
      <c r="J63">
        <v>1</v>
      </c>
      <c r="K63">
        <v>1</v>
      </c>
      <c r="L63">
        <v>0</v>
      </c>
      <c r="M63">
        <v>0</v>
      </c>
      <c r="N63">
        <v>0</v>
      </c>
      <c r="O63">
        <v>2</v>
      </c>
      <c r="P63">
        <v>0</v>
      </c>
      <c r="Q63">
        <v>0</v>
      </c>
      <c r="R63">
        <v>0</v>
      </c>
      <c r="S63">
        <v>1</v>
      </c>
      <c r="T63">
        <v>1</v>
      </c>
      <c r="U63">
        <v>0</v>
      </c>
      <c r="V63">
        <v>0</v>
      </c>
      <c r="W63">
        <v>0</v>
      </c>
      <c r="X63">
        <v>1</v>
      </c>
      <c r="Y63">
        <v>0</v>
      </c>
      <c r="Z63">
        <v>240</v>
      </c>
    </row>
    <row r="64" spans="1:26" x14ac:dyDescent="0.2">
      <c r="A64" t="s">
        <v>329</v>
      </c>
      <c r="B64">
        <v>0</v>
      </c>
      <c r="C64">
        <v>17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18</v>
      </c>
    </row>
    <row r="65" spans="1:26" x14ac:dyDescent="0.2">
      <c r="A65" t="s">
        <v>338</v>
      </c>
      <c r="B65">
        <v>0</v>
      </c>
      <c r="C65">
        <v>4</v>
      </c>
      <c r="D65">
        <v>0</v>
      </c>
      <c r="E65">
        <v>1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5</v>
      </c>
    </row>
    <row r="66" spans="1:26" x14ac:dyDescent="0.2">
      <c r="A66" t="s">
        <v>361</v>
      </c>
      <c r="B66">
        <v>1</v>
      </c>
      <c r="C66">
        <v>39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7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47</v>
      </c>
    </row>
    <row r="67" spans="1:26" x14ac:dyDescent="0.2">
      <c r="A67" t="s">
        <v>370</v>
      </c>
      <c r="B67">
        <v>31</v>
      </c>
      <c r="C67">
        <v>74</v>
      </c>
      <c r="D67">
        <v>0</v>
      </c>
      <c r="E67">
        <v>2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108</v>
      </c>
    </row>
    <row r="68" spans="1:26" x14ac:dyDescent="0.2">
      <c r="A68" t="s">
        <v>372</v>
      </c>
      <c r="B68">
        <v>20</v>
      </c>
      <c r="C68">
        <v>28</v>
      </c>
      <c r="D68">
        <v>0</v>
      </c>
      <c r="E68">
        <v>1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1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50</v>
      </c>
    </row>
    <row r="69" spans="1:26" x14ac:dyDescent="0.2">
      <c r="A69" t="s">
        <v>380</v>
      </c>
      <c r="B69">
        <v>62</v>
      </c>
      <c r="C69">
        <v>82</v>
      </c>
      <c r="D69">
        <v>0</v>
      </c>
      <c r="E69">
        <v>1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T69">
        <v>1</v>
      </c>
      <c r="U69">
        <v>0</v>
      </c>
      <c r="V69">
        <v>2</v>
      </c>
      <c r="W69">
        <v>0</v>
      </c>
      <c r="X69">
        <v>0</v>
      </c>
      <c r="Y69">
        <v>0</v>
      </c>
      <c r="Z69">
        <v>149</v>
      </c>
    </row>
    <row r="70" spans="1:26" x14ac:dyDescent="0.2">
      <c r="A70" t="s">
        <v>565</v>
      </c>
      <c r="B70">
        <v>0</v>
      </c>
      <c r="C70">
        <v>12</v>
      </c>
      <c r="D70">
        <v>2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14</v>
      </c>
    </row>
    <row r="71" spans="1:26" x14ac:dyDescent="0.2">
      <c r="A71" t="s">
        <v>431</v>
      </c>
      <c r="B71">
        <v>0</v>
      </c>
      <c r="C71">
        <v>49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49</v>
      </c>
    </row>
    <row r="72" spans="1:26" x14ac:dyDescent="0.2">
      <c r="A72" t="s">
        <v>557</v>
      </c>
      <c r="B72">
        <v>30</v>
      </c>
      <c r="C72">
        <v>48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78</v>
      </c>
    </row>
    <row r="73" spans="1:26" x14ac:dyDescent="0.2">
      <c r="A73" t="s">
        <v>492</v>
      </c>
      <c r="B73">
        <v>10</v>
      </c>
      <c r="C73">
        <v>32</v>
      </c>
      <c r="D73">
        <v>0</v>
      </c>
      <c r="E73">
        <v>31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2</v>
      </c>
      <c r="N73">
        <v>0</v>
      </c>
      <c r="O73">
        <v>1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76</v>
      </c>
    </row>
    <row r="74" spans="1:26" x14ac:dyDescent="0.2">
      <c r="A74" t="s">
        <v>518</v>
      </c>
      <c r="B74">
        <v>8</v>
      </c>
      <c r="C74">
        <v>32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1</v>
      </c>
      <c r="V74">
        <v>2</v>
      </c>
      <c r="W74">
        <v>0</v>
      </c>
      <c r="X74">
        <v>0</v>
      </c>
      <c r="Y74">
        <v>0</v>
      </c>
      <c r="Z74">
        <v>43</v>
      </c>
    </row>
    <row r="75" spans="1:26" x14ac:dyDescent="0.2">
      <c r="A75" t="s">
        <v>521</v>
      </c>
      <c r="B75">
        <v>1</v>
      </c>
      <c r="C75">
        <v>56</v>
      </c>
      <c r="D75">
        <v>1</v>
      </c>
      <c r="E75">
        <v>1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1</v>
      </c>
      <c r="N75">
        <v>0</v>
      </c>
      <c r="O75">
        <v>1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61</v>
      </c>
    </row>
    <row r="76" spans="1:26" x14ac:dyDescent="0.2">
      <c r="A76" t="s">
        <v>527</v>
      </c>
      <c r="B76">
        <v>15</v>
      </c>
      <c r="C76">
        <v>27</v>
      </c>
      <c r="D76">
        <v>0</v>
      </c>
      <c r="E76">
        <v>1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43</v>
      </c>
    </row>
    <row r="77" spans="1:26" x14ac:dyDescent="0.2">
      <c r="A77" t="s">
        <v>558</v>
      </c>
      <c r="B77">
        <v>14</v>
      </c>
      <c r="C77">
        <v>112</v>
      </c>
      <c r="D77">
        <v>4</v>
      </c>
      <c r="E77">
        <v>0</v>
      </c>
      <c r="F77">
        <v>0</v>
      </c>
      <c r="G77">
        <v>0</v>
      </c>
      <c r="H77">
        <v>0</v>
      </c>
      <c r="I77">
        <v>1</v>
      </c>
      <c r="J77">
        <v>0</v>
      </c>
      <c r="K77">
        <v>0</v>
      </c>
      <c r="L77">
        <v>0</v>
      </c>
      <c r="M77">
        <v>0</v>
      </c>
      <c r="N77">
        <v>1</v>
      </c>
      <c r="O77">
        <v>0</v>
      </c>
      <c r="P77">
        <v>0</v>
      </c>
      <c r="Q77">
        <v>0</v>
      </c>
      <c r="R77">
        <v>0</v>
      </c>
      <c r="S77">
        <v>1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133</v>
      </c>
    </row>
    <row r="78" spans="1:26" x14ac:dyDescent="0.2">
      <c r="A78" t="s">
        <v>552</v>
      </c>
      <c r="B78">
        <v>0</v>
      </c>
      <c r="C78">
        <v>7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7</v>
      </c>
    </row>
    <row r="79" spans="1:26" x14ac:dyDescent="0.2">
      <c r="A79" t="s">
        <v>559</v>
      </c>
      <c r="B79">
        <v>739</v>
      </c>
      <c r="C79">
        <v>2066</v>
      </c>
      <c r="D79">
        <v>21</v>
      </c>
      <c r="E79">
        <v>91</v>
      </c>
      <c r="F79">
        <v>1</v>
      </c>
      <c r="G79">
        <v>1</v>
      </c>
      <c r="H79">
        <v>1</v>
      </c>
      <c r="I79">
        <v>2</v>
      </c>
      <c r="J79">
        <v>17</v>
      </c>
      <c r="K79">
        <v>10</v>
      </c>
      <c r="L79">
        <v>2</v>
      </c>
      <c r="M79">
        <v>66</v>
      </c>
      <c r="N79">
        <v>1</v>
      </c>
      <c r="O79">
        <v>55</v>
      </c>
      <c r="P79">
        <v>4</v>
      </c>
      <c r="Q79">
        <v>1</v>
      </c>
      <c r="R79">
        <v>6</v>
      </c>
      <c r="S79">
        <v>11</v>
      </c>
      <c r="T79">
        <v>4</v>
      </c>
      <c r="U79">
        <v>5</v>
      </c>
      <c r="V79">
        <v>18</v>
      </c>
      <c r="W79">
        <v>2</v>
      </c>
      <c r="X79">
        <v>18</v>
      </c>
      <c r="Y79">
        <v>29</v>
      </c>
      <c r="Z79">
        <v>3171</v>
      </c>
    </row>
    <row r="81" spans="1:32" x14ac:dyDescent="0.2">
      <c r="A81" t="s">
        <v>2</v>
      </c>
      <c r="B81" t="s">
        <v>566</v>
      </c>
      <c r="C81" t="s">
        <v>567</v>
      </c>
      <c r="D81" t="s">
        <v>568</v>
      </c>
      <c r="E81" t="s">
        <v>569</v>
      </c>
      <c r="F81" t="s">
        <v>570</v>
      </c>
      <c r="G81" t="s">
        <v>571</v>
      </c>
      <c r="H81" t="s">
        <v>572</v>
      </c>
      <c r="I81" t="s">
        <v>573</v>
      </c>
      <c r="J81" t="s">
        <v>574</v>
      </c>
      <c r="K81" t="s">
        <v>575</v>
      </c>
      <c r="L81" t="s">
        <v>576</v>
      </c>
      <c r="M81" t="s">
        <v>577</v>
      </c>
      <c r="N81" t="s">
        <v>578</v>
      </c>
      <c r="O81" t="s">
        <v>579</v>
      </c>
      <c r="P81" t="s">
        <v>580</v>
      </c>
      <c r="Q81" t="s">
        <v>581</v>
      </c>
      <c r="R81" t="s">
        <v>582</v>
      </c>
      <c r="S81" t="s">
        <v>583</v>
      </c>
      <c r="T81" t="s">
        <v>584</v>
      </c>
      <c r="U81" t="s">
        <v>585</v>
      </c>
      <c r="V81" t="s">
        <v>586</v>
      </c>
      <c r="W81" t="s">
        <v>587</v>
      </c>
      <c r="X81" t="s">
        <v>588</v>
      </c>
      <c r="Y81" t="s">
        <v>589</v>
      </c>
      <c r="Z81" t="s">
        <v>559</v>
      </c>
    </row>
    <row r="82" spans="1:32" x14ac:dyDescent="0.2">
      <c r="A82" t="s">
        <v>560</v>
      </c>
      <c r="B82">
        <f t="shared" ref="B82:Y82" si="0">B$41*B2</f>
        <v>0</v>
      </c>
      <c r="C82">
        <f t="shared" si="0"/>
        <v>0</v>
      </c>
      <c r="D82">
        <f t="shared" si="0"/>
        <v>0</v>
      </c>
      <c r="E82">
        <f t="shared" si="0"/>
        <v>0</v>
      </c>
      <c r="F82">
        <f t="shared" si="0"/>
        <v>0</v>
      </c>
      <c r="G82">
        <f t="shared" si="0"/>
        <v>0</v>
      </c>
      <c r="H82">
        <f t="shared" si="0"/>
        <v>0</v>
      </c>
      <c r="I82">
        <f t="shared" si="0"/>
        <v>0</v>
      </c>
      <c r="J82">
        <f t="shared" si="0"/>
        <v>0</v>
      </c>
      <c r="K82">
        <f t="shared" si="0"/>
        <v>0</v>
      </c>
      <c r="L82">
        <f t="shared" si="0"/>
        <v>0</v>
      </c>
      <c r="M82">
        <f t="shared" si="0"/>
        <v>0</v>
      </c>
      <c r="N82">
        <f t="shared" si="0"/>
        <v>0</v>
      </c>
      <c r="O82">
        <f t="shared" si="0"/>
        <v>0</v>
      </c>
      <c r="P82">
        <f t="shared" si="0"/>
        <v>0</v>
      </c>
      <c r="Q82">
        <f t="shared" si="0"/>
        <v>0</v>
      </c>
      <c r="R82">
        <f t="shared" si="0"/>
        <v>0</v>
      </c>
      <c r="S82">
        <f t="shared" si="0"/>
        <v>0</v>
      </c>
      <c r="T82">
        <f t="shared" si="0"/>
        <v>0</v>
      </c>
      <c r="U82">
        <f t="shared" si="0"/>
        <v>0</v>
      </c>
      <c r="V82">
        <f t="shared" si="0"/>
        <v>0</v>
      </c>
      <c r="W82">
        <f t="shared" si="0"/>
        <v>0</v>
      </c>
      <c r="X82">
        <f t="shared" si="0"/>
        <v>0</v>
      </c>
      <c r="Y82">
        <f t="shared" si="0"/>
        <v>0</v>
      </c>
      <c r="Z82" s="17">
        <f t="shared" ref="Z82:Z119" si="1">SUM(B82:Y82)</f>
        <v>0</v>
      </c>
    </row>
    <row r="83" spans="1:32" x14ac:dyDescent="0.2">
      <c r="A83" t="s">
        <v>554</v>
      </c>
      <c r="B83">
        <f t="shared" ref="B83:Y83" si="2">B$41*B3</f>
        <v>0</v>
      </c>
      <c r="C83">
        <f t="shared" si="2"/>
        <v>0</v>
      </c>
      <c r="D83">
        <f t="shared" si="2"/>
        <v>0</v>
      </c>
      <c r="E83">
        <f t="shared" si="2"/>
        <v>0</v>
      </c>
      <c r="F83">
        <f t="shared" si="2"/>
        <v>0</v>
      </c>
      <c r="G83">
        <f t="shared" si="2"/>
        <v>0</v>
      </c>
      <c r="H83">
        <f t="shared" si="2"/>
        <v>0</v>
      </c>
      <c r="I83">
        <f t="shared" si="2"/>
        <v>0</v>
      </c>
      <c r="J83">
        <f t="shared" si="2"/>
        <v>0</v>
      </c>
      <c r="K83">
        <f t="shared" si="2"/>
        <v>0</v>
      </c>
      <c r="L83">
        <f t="shared" si="2"/>
        <v>0</v>
      </c>
      <c r="M83">
        <f t="shared" si="2"/>
        <v>0</v>
      </c>
      <c r="N83">
        <f t="shared" si="2"/>
        <v>0</v>
      </c>
      <c r="O83">
        <f t="shared" si="2"/>
        <v>0</v>
      </c>
      <c r="P83">
        <f t="shared" si="2"/>
        <v>0</v>
      </c>
      <c r="Q83">
        <f t="shared" si="2"/>
        <v>0</v>
      </c>
      <c r="R83">
        <f t="shared" si="2"/>
        <v>0</v>
      </c>
      <c r="S83">
        <f t="shared" si="2"/>
        <v>0</v>
      </c>
      <c r="T83">
        <f t="shared" si="2"/>
        <v>0</v>
      </c>
      <c r="U83">
        <f t="shared" si="2"/>
        <v>0</v>
      </c>
      <c r="V83">
        <f t="shared" si="2"/>
        <v>0</v>
      </c>
      <c r="W83">
        <f t="shared" si="2"/>
        <v>0</v>
      </c>
      <c r="X83">
        <f t="shared" si="2"/>
        <v>0</v>
      </c>
      <c r="Y83">
        <f t="shared" si="2"/>
        <v>0</v>
      </c>
      <c r="Z83" s="17">
        <f t="shared" si="1"/>
        <v>0</v>
      </c>
    </row>
    <row r="84" spans="1:32" x14ac:dyDescent="0.2">
      <c r="A84" t="s">
        <v>561</v>
      </c>
      <c r="B84">
        <f t="shared" ref="B84:Y84" si="3">B$41*B4</f>
        <v>0</v>
      </c>
      <c r="C84">
        <f t="shared" si="3"/>
        <v>0</v>
      </c>
      <c r="D84">
        <f t="shared" si="3"/>
        <v>143.72</v>
      </c>
      <c r="E84">
        <f t="shared" si="3"/>
        <v>2055.4300000000003</v>
      </c>
      <c r="F84">
        <f t="shared" si="3"/>
        <v>0</v>
      </c>
      <c r="G84">
        <f t="shared" si="3"/>
        <v>0</v>
      </c>
      <c r="H84">
        <f t="shared" si="3"/>
        <v>0</v>
      </c>
      <c r="I84">
        <f t="shared" si="3"/>
        <v>0</v>
      </c>
      <c r="J84">
        <f t="shared" si="3"/>
        <v>0</v>
      </c>
      <c r="K84">
        <f t="shared" si="3"/>
        <v>0</v>
      </c>
      <c r="L84">
        <f t="shared" si="3"/>
        <v>0</v>
      </c>
      <c r="M84">
        <f t="shared" si="3"/>
        <v>1738.1</v>
      </c>
      <c r="N84">
        <f t="shared" si="3"/>
        <v>0</v>
      </c>
      <c r="O84">
        <f t="shared" si="3"/>
        <v>0</v>
      </c>
      <c r="P84">
        <f t="shared" si="3"/>
        <v>0</v>
      </c>
      <c r="Q84">
        <f t="shared" si="3"/>
        <v>0</v>
      </c>
      <c r="R84">
        <f t="shared" si="3"/>
        <v>1097.8800000000001</v>
      </c>
      <c r="S84">
        <f t="shared" si="3"/>
        <v>0</v>
      </c>
      <c r="T84">
        <f t="shared" si="3"/>
        <v>0</v>
      </c>
      <c r="U84">
        <f t="shared" si="3"/>
        <v>0</v>
      </c>
      <c r="V84">
        <f t="shared" si="3"/>
        <v>0</v>
      </c>
      <c r="W84">
        <f t="shared" si="3"/>
        <v>0</v>
      </c>
      <c r="X84">
        <f t="shared" si="3"/>
        <v>0</v>
      </c>
      <c r="Y84">
        <f t="shared" si="3"/>
        <v>0</v>
      </c>
      <c r="Z84" s="17">
        <f t="shared" si="1"/>
        <v>5035.13</v>
      </c>
    </row>
    <row r="85" spans="1:32" x14ac:dyDescent="0.2">
      <c r="A85" t="s">
        <v>84</v>
      </c>
      <c r="B85">
        <f t="shared" ref="B85:Y85" si="4">B$41*B5</f>
        <v>0</v>
      </c>
      <c r="C85">
        <f t="shared" si="4"/>
        <v>0</v>
      </c>
      <c r="D85">
        <f t="shared" si="4"/>
        <v>0</v>
      </c>
      <c r="E85">
        <f t="shared" si="4"/>
        <v>0</v>
      </c>
      <c r="F85">
        <f t="shared" si="4"/>
        <v>0</v>
      </c>
      <c r="G85">
        <f t="shared" si="4"/>
        <v>0</v>
      </c>
      <c r="H85">
        <f t="shared" si="4"/>
        <v>0</v>
      </c>
      <c r="I85">
        <f t="shared" si="4"/>
        <v>0</v>
      </c>
      <c r="J85">
        <f t="shared" si="4"/>
        <v>0</v>
      </c>
      <c r="K85">
        <f t="shared" si="4"/>
        <v>0</v>
      </c>
      <c r="L85">
        <f t="shared" si="4"/>
        <v>0</v>
      </c>
      <c r="M85">
        <f t="shared" si="4"/>
        <v>347.62</v>
      </c>
      <c r="N85">
        <f t="shared" si="4"/>
        <v>0</v>
      </c>
      <c r="O85">
        <f t="shared" si="4"/>
        <v>0</v>
      </c>
      <c r="P85">
        <f t="shared" si="4"/>
        <v>0</v>
      </c>
      <c r="Q85">
        <f t="shared" si="4"/>
        <v>0</v>
      </c>
      <c r="R85">
        <f t="shared" si="4"/>
        <v>0</v>
      </c>
      <c r="S85">
        <f t="shared" si="4"/>
        <v>0</v>
      </c>
      <c r="T85">
        <f t="shared" si="4"/>
        <v>0</v>
      </c>
      <c r="U85">
        <f t="shared" si="4"/>
        <v>0</v>
      </c>
      <c r="V85">
        <f t="shared" si="4"/>
        <v>0</v>
      </c>
      <c r="W85">
        <f t="shared" si="4"/>
        <v>0</v>
      </c>
      <c r="X85">
        <f t="shared" si="4"/>
        <v>0</v>
      </c>
      <c r="Y85">
        <f t="shared" si="4"/>
        <v>0</v>
      </c>
      <c r="Z85" s="17">
        <f t="shared" si="1"/>
        <v>347.62</v>
      </c>
    </row>
    <row r="86" spans="1:32" x14ac:dyDescent="0.2">
      <c r="A86" t="s">
        <v>96</v>
      </c>
      <c r="B86">
        <f t="shared" ref="B86:Y86" si="5">B$41*B6</f>
        <v>0</v>
      </c>
      <c r="C86">
        <f t="shared" si="5"/>
        <v>0</v>
      </c>
      <c r="D86">
        <f t="shared" si="5"/>
        <v>0</v>
      </c>
      <c r="E86">
        <f t="shared" si="5"/>
        <v>316.22000000000003</v>
      </c>
      <c r="F86">
        <f t="shared" si="5"/>
        <v>0</v>
      </c>
      <c r="G86">
        <f t="shared" si="5"/>
        <v>0</v>
      </c>
      <c r="H86">
        <f t="shared" si="5"/>
        <v>0</v>
      </c>
      <c r="I86">
        <f t="shared" si="5"/>
        <v>0</v>
      </c>
      <c r="J86">
        <f t="shared" si="5"/>
        <v>606.64</v>
      </c>
      <c r="K86">
        <f t="shared" si="5"/>
        <v>1820.04</v>
      </c>
      <c r="L86">
        <f t="shared" si="5"/>
        <v>0</v>
      </c>
      <c r="M86">
        <f t="shared" si="5"/>
        <v>0</v>
      </c>
      <c r="N86">
        <f t="shared" si="5"/>
        <v>0</v>
      </c>
      <c r="O86">
        <f t="shared" si="5"/>
        <v>11708.32</v>
      </c>
      <c r="P86">
        <f t="shared" si="5"/>
        <v>976.08</v>
      </c>
      <c r="Q86">
        <f t="shared" si="5"/>
        <v>0</v>
      </c>
      <c r="R86">
        <f t="shared" si="5"/>
        <v>0</v>
      </c>
      <c r="S86">
        <f t="shared" si="5"/>
        <v>0</v>
      </c>
      <c r="T86">
        <f t="shared" si="5"/>
        <v>4000</v>
      </c>
      <c r="U86">
        <f t="shared" si="5"/>
        <v>12000</v>
      </c>
      <c r="V86">
        <f t="shared" si="5"/>
        <v>16000</v>
      </c>
      <c r="W86">
        <f t="shared" si="5"/>
        <v>12000</v>
      </c>
      <c r="X86">
        <f t="shared" si="5"/>
        <v>24706</v>
      </c>
      <c r="Y86">
        <f t="shared" si="5"/>
        <v>22010.760000000002</v>
      </c>
      <c r="Z86" s="17">
        <f t="shared" si="1"/>
        <v>106144.06</v>
      </c>
    </row>
    <row r="87" spans="1:32" x14ac:dyDescent="0.2">
      <c r="A87" t="s">
        <v>562</v>
      </c>
      <c r="B87">
        <f t="shared" ref="B87:Y87" si="6">B$41*B7</f>
        <v>0</v>
      </c>
      <c r="C87">
        <f t="shared" si="6"/>
        <v>0</v>
      </c>
      <c r="D87">
        <f t="shared" si="6"/>
        <v>0</v>
      </c>
      <c r="E87">
        <f t="shared" si="6"/>
        <v>316.22000000000003</v>
      </c>
      <c r="F87">
        <f t="shared" si="6"/>
        <v>173.33</v>
      </c>
      <c r="G87">
        <f t="shared" si="6"/>
        <v>0</v>
      </c>
      <c r="H87">
        <f t="shared" si="6"/>
        <v>0</v>
      </c>
      <c r="I87">
        <f t="shared" si="6"/>
        <v>0</v>
      </c>
      <c r="J87">
        <f t="shared" si="6"/>
        <v>606.64</v>
      </c>
      <c r="K87">
        <f t="shared" si="6"/>
        <v>0</v>
      </c>
      <c r="L87">
        <f t="shared" si="6"/>
        <v>0</v>
      </c>
      <c r="M87">
        <f t="shared" si="6"/>
        <v>1042.8600000000001</v>
      </c>
      <c r="N87">
        <f t="shared" si="6"/>
        <v>0</v>
      </c>
      <c r="O87">
        <f t="shared" si="6"/>
        <v>0</v>
      </c>
      <c r="P87">
        <f t="shared" si="6"/>
        <v>0</v>
      </c>
      <c r="Q87">
        <f t="shared" si="6"/>
        <v>0</v>
      </c>
      <c r="R87">
        <f t="shared" si="6"/>
        <v>0</v>
      </c>
      <c r="S87">
        <f t="shared" si="6"/>
        <v>1864.45</v>
      </c>
      <c r="T87">
        <f t="shared" si="6"/>
        <v>0</v>
      </c>
      <c r="U87">
        <f t="shared" si="6"/>
        <v>0</v>
      </c>
      <c r="V87">
        <f t="shared" si="6"/>
        <v>0</v>
      </c>
      <c r="W87">
        <f t="shared" si="6"/>
        <v>0</v>
      </c>
      <c r="X87">
        <f t="shared" si="6"/>
        <v>0</v>
      </c>
      <c r="Y87">
        <f t="shared" si="6"/>
        <v>0</v>
      </c>
      <c r="Z87" s="17">
        <f t="shared" si="1"/>
        <v>4003.5</v>
      </c>
    </row>
    <row r="88" spans="1:32" x14ac:dyDescent="0.2">
      <c r="A88" t="s">
        <v>176</v>
      </c>
      <c r="B88">
        <f t="shared" ref="B88:Y88" si="7">B$41*B8</f>
        <v>0</v>
      </c>
      <c r="C88">
        <f t="shared" si="7"/>
        <v>0</v>
      </c>
      <c r="D88">
        <f t="shared" si="7"/>
        <v>0</v>
      </c>
      <c r="E88">
        <f t="shared" si="7"/>
        <v>0</v>
      </c>
      <c r="F88">
        <f t="shared" si="7"/>
        <v>0</v>
      </c>
      <c r="G88">
        <f t="shared" si="7"/>
        <v>0</v>
      </c>
      <c r="H88">
        <f t="shared" si="7"/>
        <v>0</v>
      </c>
      <c r="I88">
        <f t="shared" si="7"/>
        <v>0</v>
      </c>
      <c r="J88">
        <f t="shared" si="7"/>
        <v>0</v>
      </c>
      <c r="K88">
        <f t="shared" si="7"/>
        <v>0</v>
      </c>
      <c r="L88">
        <f t="shared" si="7"/>
        <v>0</v>
      </c>
      <c r="M88">
        <f t="shared" si="7"/>
        <v>0</v>
      </c>
      <c r="N88">
        <f t="shared" si="7"/>
        <v>0</v>
      </c>
      <c r="O88">
        <f t="shared" si="7"/>
        <v>0</v>
      </c>
      <c r="P88">
        <f t="shared" si="7"/>
        <v>0</v>
      </c>
      <c r="Q88">
        <f t="shared" si="7"/>
        <v>0</v>
      </c>
      <c r="R88">
        <f t="shared" si="7"/>
        <v>0</v>
      </c>
      <c r="S88">
        <f t="shared" si="7"/>
        <v>0</v>
      </c>
      <c r="T88">
        <f t="shared" si="7"/>
        <v>0</v>
      </c>
      <c r="U88">
        <f t="shared" si="7"/>
        <v>0</v>
      </c>
      <c r="V88">
        <f t="shared" si="7"/>
        <v>4000</v>
      </c>
      <c r="W88">
        <f t="shared" si="7"/>
        <v>0</v>
      </c>
      <c r="X88">
        <f t="shared" si="7"/>
        <v>0</v>
      </c>
      <c r="Y88">
        <f t="shared" si="7"/>
        <v>0</v>
      </c>
      <c r="Z88" s="17">
        <f t="shared" si="1"/>
        <v>4000</v>
      </c>
      <c r="AF88" s="18"/>
    </row>
    <row r="89" spans="1:32" x14ac:dyDescent="0.2">
      <c r="A89" t="s">
        <v>563</v>
      </c>
      <c r="B89">
        <f t="shared" ref="B89:Y89" si="8">B$41*B9</f>
        <v>0</v>
      </c>
      <c r="C89">
        <f t="shared" si="8"/>
        <v>0</v>
      </c>
      <c r="D89">
        <f t="shared" si="8"/>
        <v>0</v>
      </c>
      <c r="E89">
        <f t="shared" si="8"/>
        <v>1422.9900000000002</v>
      </c>
      <c r="F89">
        <f t="shared" si="8"/>
        <v>0</v>
      </c>
      <c r="G89">
        <f t="shared" si="8"/>
        <v>0</v>
      </c>
      <c r="H89">
        <f t="shared" si="8"/>
        <v>0</v>
      </c>
      <c r="I89">
        <f t="shared" si="8"/>
        <v>0</v>
      </c>
      <c r="J89">
        <f t="shared" si="8"/>
        <v>0</v>
      </c>
      <c r="K89">
        <f t="shared" si="8"/>
        <v>0</v>
      </c>
      <c r="L89">
        <f t="shared" si="8"/>
        <v>0</v>
      </c>
      <c r="M89">
        <f t="shared" si="8"/>
        <v>4519.0600000000004</v>
      </c>
      <c r="N89">
        <f t="shared" si="8"/>
        <v>0</v>
      </c>
      <c r="O89">
        <f t="shared" si="8"/>
        <v>0</v>
      </c>
      <c r="P89">
        <f t="shared" si="8"/>
        <v>0</v>
      </c>
      <c r="Q89">
        <f t="shared" si="8"/>
        <v>0</v>
      </c>
      <c r="R89">
        <f t="shared" si="8"/>
        <v>0</v>
      </c>
      <c r="S89">
        <f t="shared" si="8"/>
        <v>0</v>
      </c>
      <c r="T89">
        <f t="shared" si="8"/>
        <v>0</v>
      </c>
      <c r="U89">
        <f t="shared" si="8"/>
        <v>0</v>
      </c>
      <c r="V89">
        <f t="shared" si="8"/>
        <v>0</v>
      </c>
      <c r="W89">
        <f t="shared" si="8"/>
        <v>0</v>
      </c>
      <c r="X89">
        <f t="shared" si="8"/>
        <v>0</v>
      </c>
      <c r="Y89">
        <f t="shared" si="8"/>
        <v>0</v>
      </c>
      <c r="Z89" s="17">
        <f t="shared" si="1"/>
        <v>5942.0500000000011</v>
      </c>
      <c r="AF89" s="18"/>
    </row>
    <row r="90" spans="1:32" x14ac:dyDescent="0.2">
      <c r="A90" t="s">
        <v>564</v>
      </c>
      <c r="B90">
        <f t="shared" ref="B90:Y90" si="9">B$41*B10</f>
        <v>0</v>
      </c>
      <c r="C90">
        <f t="shared" si="9"/>
        <v>0</v>
      </c>
      <c r="D90">
        <f t="shared" si="9"/>
        <v>0</v>
      </c>
      <c r="E90">
        <f t="shared" si="9"/>
        <v>316.22000000000003</v>
      </c>
      <c r="F90">
        <f t="shared" si="9"/>
        <v>0</v>
      </c>
      <c r="G90">
        <f t="shared" si="9"/>
        <v>0</v>
      </c>
      <c r="H90">
        <f t="shared" si="9"/>
        <v>0</v>
      </c>
      <c r="I90">
        <f t="shared" si="9"/>
        <v>0</v>
      </c>
      <c r="J90">
        <f t="shared" si="9"/>
        <v>0</v>
      </c>
      <c r="K90">
        <f t="shared" si="9"/>
        <v>0</v>
      </c>
      <c r="L90">
        <f t="shared" si="9"/>
        <v>0</v>
      </c>
      <c r="M90">
        <f t="shared" si="9"/>
        <v>1390.48</v>
      </c>
      <c r="N90">
        <f t="shared" si="9"/>
        <v>0</v>
      </c>
      <c r="O90">
        <f t="shared" si="9"/>
        <v>0</v>
      </c>
      <c r="P90">
        <f t="shared" si="9"/>
        <v>0</v>
      </c>
      <c r="Q90">
        <f t="shared" si="9"/>
        <v>0</v>
      </c>
      <c r="R90">
        <f t="shared" si="9"/>
        <v>0</v>
      </c>
      <c r="S90">
        <f t="shared" si="9"/>
        <v>0</v>
      </c>
      <c r="T90">
        <f t="shared" si="9"/>
        <v>0</v>
      </c>
      <c r="U90">
        <f t="shared" si="9"/>
        <v>0</v>
      </c>
      <c r="V90">
        <f t="shared" si="9"/>
        <v>0</v>
      </c>
      <c r="W90">
        <f t="shared" si="9"/>
        <v>0</v>
      </c>
      <c r="X90">
        <f t="shared" si="9"/>
        <v>0</v>
      </c>
      <c r="Y90">
        <f t="shared" si="9"/>
        <v>0</v>
      </c>
      <c r="Z90" s="17">
        <f t="shared" si="1"/>
        <v>1706.7</v>
      </c>
      <c r="AF90" s="18"/>
    </row>
    <row r="91" spans="1:32" x14ac:dyDescent="0.2">
      <c r="A91" t="s">
        <v>235</v>
      </c>
      <c r="B91">
        <f t="shared" ref="B91:Y91" si="10">B$41*B11</f>
        <v>0</v>
      </c>
      <c r="C91">
        <f t="shared" si="10"/>
        <v>0</v>
      </c>
      <c r="D91">
        <f t="shared" si="10"/>
        <v>143.72</v>
      </c>
      <c r="E91">
        <f t="shared" si="10"/>
        <v>0</v>
      </c>
      <c r="F91">
        <f t="shared" si="10"/>
        <v>0</v>
      </c>
      <c r="G91">
        <f t="shared" si="10"/>
        <v>0</v>
      </c>
      <c r="H91">
        <f t="shared" si="10"/>
        <v>222.95</v>
      </c>
      <c r="I91">
        <f t="shared" si="10"/>
        <v>0</v>
      </c>
      <c r="J91">
        <f t="shared" si="10"/>
        <v>0</v>
      </c>
      <c r="K91">
        <f t="shared" si="10"/>
        <v>0</v>
      </c>
      <c r="L91">
        <f t="shared" si="10"/>
        <v>0</v>
      </c>
      <c r="M91">
        <f t="shared" si="10"/>
        <v>1738.1</v>
      </c>
      <c r="N91">
        <f t="shared" si="10"/>
        <v>0</v>
      </c>
      <c r="O91">
        <f t="shared" si="10"/>
        <v>1801.28</v>
      </c>
      <c r="P91">
        <f t="shared" si="10"/>
        <v>488.04</v>
      </c>
      <c r="Q91">
        <f t="shared" si="10"/>
        <v>0</v>
      </c>
      <c r="R91">
        <f t="shared" si="10"/>
        <v>548.94000000000005</v>
      </c>
      <c r="S91">
        <f t="shared" si="10"/>
        <v>0</v>
      </c>
      <c r="T91">
        <f t="shared" si="10"/>
        <v>0</v>
      </c>
      <c r="U91">
        <f t="shared" si="10"/>
        <v>0</v>
      </c>
      <c r="V91">
        <f t="shared" si="10"/>
        <v>0</v>
      </c>
      <c r="W91">
        <f t="shared" si="10"/>
        <v>0</v>
      </c>
      <c r="X91">
        <f t="shared" si="10"/>
        <v>0</v>
      </c>
      <c r="Y91">
        <f t="shared" si="10"/>
        <v>0</v>
      </c>
      <c r="Z91" s="17">
        <f t="shared" si="1"/>
        <v>4943.0300000000007</v>
      </c>
      <c r="AF91" s="18"/>
    </row>
    <row r="92" spans="1:32" x14ac:dyDescent="0.2">
      <c r="A92" t="s">
        <v>245</v>
      </c>
      <c r="B92">
        <f t="shared" ref="B92:Y92" si="11">B$41*B12</f>
        <v>0</v>
      </c>
      <c r="C92">
        <f t="shared" si="11"/>
        <v>0</v>
      </c>
      <c r="D92">
        <f t="shared" si="11"/>
        <v>0</v>
      </c>
      <c r="E92">
        <f t="shared" si="11"/>
        <v>158.11000000000001</v>
      </c>
      <c r="F92">
        <f t="shared" si="11"/>
        <v>0</v>
      </c>
      <c r="G92">
        <f t="shared" si="11"/>
        <v>0</v>
      </c>
      <c r="H92">
        <f t="shared" si="11"/>
        <v>0</v>
      </c>
      <c r="I92">
        <f t="shared" si="11"/>
        <v>0</v>
      </c>
      <c r="J92">
        <f t="shared" si="11"/>
        <v>0</v>
      </c>
      <c r="K92">
        <f t="shared" si="11"/>
        <v>0</v>
      </c>
      <c r="L92">
        <f t="shared" si="11"/>
        <v>0</v>
      </c>
      <c r="M92">
        <f t="shared" si="11"/>
        <v>0</v>
      </c>
      <c r="N92">
        <f t="shared" si="11"/>
        <v>0</v>
      </c>
      <c r="O92">
        <f t="shared" si="11"/>
        <v>0</v>
      </c>
      <c r="P92">
        <f t="shared" si="11"/>
        <v>0</v>
      </c>
      <c r="Q92">
        <f t="shared" si="11"/>
        <v>0</v>
      </c>
      <c r="R92">
        <f t="shared" si="11"/>
        <v>0</v>
      </c>
      <c r="S92">
        <f t="shared" si="11"/>
        <v>0</v>
      </c>
      <c r="T92">
        <f t="shared" si="11"/>
        <v>0</v>
      </c>
      <c r="U92">
        <f t="shared" si="11"/>
        <v>0</v>
      </c>
      <c r="V92">
        <f t="shared" si="11"/>
        <v>4000</v>
      </c>
      <c r="W92">
        <f t="shared" si="11"/>
        <v>0</v>
      </c>
      <c r="X92">
        <f t="shared" si="11"/>
        <v>0</v>
      </c>
      <c r="Y92">
        <f t="shared" si="11"/>
        <v>14673.84</v>
      </c>
      <c r="Z92" s="17">
        <f t="shared" si="1"/>
        <v>18831.95</v>
      </c>
      <c r="AF92" s="18"/>
    </row>
    <row r="93" spans="1:32" x14ac:dyDescent="0.2">
      <c r="A93" t="s">
        <v>252</v>
      </c>
      <c r="B93">
        <f t="shared" ref="B93:Y93" si="12">B$41*B13</f>
        <v>0</v>
      </c>
      <c r="C93">
        <f t="shared" si="12"/>
        <v>0</v>
      </c>
      <c r="D93">
        <f t="shared" si="12"/>
        <v>0</v>
      </c>
      <c r="E93">
        <f t="shared" si="12"/>
        <v>158.11000000000001</v>
      </c>
      <c r="F93">
        <f t="shared" si="12"/>
        <v>0</v>
      </c>
      <c r="G93">
        <f t="shared" si="12"/>
        <v>0</v>
      </c>
      <c r="H93">
        <f t="shared" si="12"/>
        <v>0</v>
      </c>
      <c r="I93">
        <f t="shared" si="12"/>
        <v>0</v>
      </c>
      <c r="J93">
        <f t="shared" si="12"/>
        <v>606.64</v>
      </c>
      <c r="K93">
        <f t="shared" si="12"/>
        <v>0</v>
      </c>
      <c r="L93">
        <f t="shared" si="12"/>
        <v>0</v>
      </c>
      <c r="M93">
        <f t="shared" si="12"/>
        <v>0</v>
      </c>
      <c r="N93">
        <f t="shared" si="12"/>
        <v>0</v>
      </c>
      <c r="O93">
        <f t="shared" si="12"/>
        <v>450.32</v>
      </c>
      <c r="P93">
        <f t="shared" si="12"/>
        <v>0</v>
      </c>
      <c r="Q93">
        <f t="shared" si="12"/>
        <v>0</v>
      </c>
      <c r="R93">
        <f t="shared" si="12"/>
        <v>0</v>
      </c>
      <c r="S93">
        <f t="shared" si="12"/>
        <v>0</v>
      </c>
      <c r="T93">
        <f t="shared" si="12"/>
        <v>0</v>
      </c>
      <c r="U93">
        <f t="shared" si="12"/>
        <v>0</v>
      </c>
      <c r="V93">
        <f t="shared" si="12"/>
        <v>0</v>
      </c>
      <c r="W93">
        <f t="shared" si="12"/>
        <v>0</v>
      </c>
      <c r="X93">
        <f t="shared" si="12"/>
        <v>0</v>
      </c>
      <c r="Y93">
        <f t="shared" si="12"/>
        <v>0</v>
      </c>
      <c r="Z93" s="17">
        <f t="shared" si="1"/>
        <v>1215.07</v>
      </c>
      <c r="AF93" s="18"/>
    </row>
    <row r="94" spans="1:32" x14ac:dyDescent="0.2">
      <c r="A94" t="s">
        <v>261</v>
      </c>
      <c r="B94">
        <f t="shared" ref="B94:Y94" si="13">B$41*B14</f>
        <v>0</v>
      </c>
      <c r="C94">
        <f t="shared" si="13"/>
        <v>0</v>
      </c>
      <c r="D94">
        <f t="shared" si="13"/>
        <v>0</v>
      </c>
      <c r="E94">
        <f t="shared" si="13"/>
        <v>0</v>
      </c>
      <c r="F94">
        <f t="shared" si="13"/>
        <v>0</v>
      </c>
      <c r="G94">
        <f t="shared" si="13"/>
        <v>0</v>
      </c>
      <c r="H94">
        <f t="shared" si="13"/>
        <v>0</v>
      </c>
      <c r="I94">
        <f t="shared" si="13"/>
        <v>279.92</v>
      </c>
      <c r="J94">
        <f t="shared" si="13"/>
        <v>0</v>
      </c>
      <c r="K94">
        <f t="shared" si="13"/>
        <v>0</v>
      </c>
      <c r="L94">
        <f t="shared" si="13"/>
        <v>0</v>
      </c>
      <c r="M94">
        <f t="shared" si="13"/>
        <v>3823.82</v>
      </c>
      <c r="N94">
        <f t="shared" si="13"/>
        <v>0</v>
      </c>
      <c r="O94">
        <f t="shared" si="13"/>
        <v>0</v>
      </c>
      <c r="P94">
        <f t="shared" si="13"/>
        <v>0</v>
      </c>
      <c r="Q94">
        <f t="shared" si="13"/>
        <v>0</v>
      </c>
      <c r="R94">
        <f t="shared" si="13"/>
        <v>0</v>
      </c>
      <c r="S94">
        <f t="shared" si="13"/>
        <v>3728.9</v>
      </c>
      <c r="T94">
        <f t="shared" si="13"/>
        <v>0</v>
      </c>
      <c r="U94">
        <f t="shared" si="13"/>
        <v>0</v>
      </c>
      <c r="V94">
        <f t="shared" si="13"/>
        <v>12000</v>
      </c>
      <c r="W94">
        <f t="shared" si="13"/>
        <v>0</v>
      </c>
      <c r="X94">
        <f t="shared" si="13"/>
        <v>0</v>
      </c>
      <c r="Y94">
        <f t="shared" si="13"/>
        <v>0</v>
      </c>
      <c r="Z94" s="17">
        <f t="shared" si="1"/>
        <v>19832.64</v>
      </c>
      <c r="AF94" s="18"/>
    </row>
    <row r="95" spans="1:32" x14ac:dyDescent="0.2">
      <c r="A95" t="s">
        <v>273</v>
      </c>
      <c r="B95">
        <f t="shared" ref="B95:Y95" si="14">B$41*B15</f>
        <v>0</v>
      </c>
      <c r="C95">
        <f t="shared" si="14"/>
        <v>0</v>
      </c>
      <c r="D95">
        <f t="shared" si="14"/>
        <v>0</v>
      </c>
      <c r="E95">
        <f t="shared" si="14"/>
        <v>1422.9900000000002</v>
      </c>
      <c r="F95">
        <f t="shared" si="14"/>
        <v>0</v>
      </c>
      <c r="G95">
        <f t="shared" si="14"/>
        <v>0</v>
      </c>
      <c r="H95">
        <f t="shared" si="14"/>
        <v>0</v>
      </c>
      <c r="I95">
        <f t="shared" si="14"/>
        <v>0</v>
      </c>
      <c r="J95">
        <f t="shared" si="14"/>
        <v>0</v>
      </c>
      <c r="K95">
        <f t="shared" si="14"/>
        <v>0</v>
      </c>
      <c r="L95">
        <f t="shared" si="14"/>
        <v>0</v>
      </c>
      <c r="M95">
        <f t="shared" si="14"/>
        <v>0</v>
      </c>
      <c r="N95">
        <f t="shared" si="14"/>
        <v>0</v>
      </c>
      <c r="O95">
        <f t="shared" si="14"/>
        <v>450.32</v>
      </c>
      <c r="P95">
        <f t="shared" si="14"/>
        <v>0</v>
      </c>
      <c r="Q95">
        <f t="shared" si="14"/>
        <v>0</v>
      </c>
      <c r="R95">
        <f t="shared" si="14"/>
        <v>0</v>
      </c>
      <c r="S95">
        <f t="shared" si="14"/>
        <v>3728.9</v>
      </c>
      <c r="T95">
        <f t="shared" si="14"/>
        <v>0</v>
      </c>
      <c r="U95">
        <f t="shared" si="14"/>
        <v>0</v>
      </c>
      <c r="V95">
        <f t="shared" si="14"/>
        <v>0</v>
      </c>
      <c r="W95">
        <f t="shared" si="14"/>
        <v>0</v>
      </c>
      <c r="X95">
        <f t="shared" si="14"/>
        <v>0</v>
      </c>
      <c r="Y95">
        <f t="shared" si="14"/>
        <v>0</v>
      </c>
      <c r="Z95" s="17">
        <f t="shared" si="1"/>
        <v>5602.21</v>
      </c>
      <c r="AF95" s="18"/>
    </row>
    <row r="96" spans="1:32" x14ac:dyDescent="0.2">
      <c r="A96" t="s">
        <v>279</v>
      </c>
      <c r="B96">
        <f t="shared" ref="B96:Y96" si="15">B$41*B16</f>
        <v>0</v>
      </c>
      <c r="C96">
        <f t="shared" si="15"/>
        <v>0</v>
      </c>
      <c r="D96">
        <f t="shared" si="15"/>
        <v>0</v>
      </c>
      <c r="E96">
        <f t="shared" si="15"/>
        <v>632.44000000000005</v>
      </c>
      <c r="F96">
        <f t="shared" si="15"/>
        <v>0</v>
      </c>
      <c r="G96">
        <f t="shared" si="15"/>
        <v>0</v>
      </c>
      <c r="H96">
        <f t="shared" si="15"/>
        <v>0</v>
      </c>
      <c r="I96">
        <f t="shared" si="15"/>
        <v>0</v>
      </c>
      <c r="J96">
        <f t="shared" si="15"/>
        <v>303.32</v>
      </c>
      <c r="K96">
        <f t="shared" si="15"/>
        <v>0</v>
      </c>
      <c r="L96">
        <f t="shared" si="15"/>
        <v>0</v>
      </c>
      <c r="M96">
        <f t="shared" si="15"/>
        <v>0</v>
      </c>
      <c r="N96">
        <f t="shared" si="15"/>
        <v>0</v>
      </c>
      <c r="O96">
        <f t="shared" si="15"/>
        <v>0</v>
      </c>
      <c r="P96">
        <f t="shared" si="15"/>
        <v>0</v>
      </c>
      <c r="Q96">
        <f t="shared" si="15"/>
        <v>0</v>
      </c>
      <c r="R96">
        <f t="shared" si="15"/>
        <v>1097.8800000000001</v>
      </c>
      <c r="S96">
        <f t="shared" si="15"/>
        <v>0</v>
      </c>
      <c r="T96">
        <f t="shared" si="15"/>
        <v>0</v>
      </c>
      <c r="U96">
        <f t="shared" si="15"/>
        <v>0</v>
      </c>
      <c r="V96">
        <f t="shared" si="15"/>
        <v>0</v>
      </c>
      <c r="W96">
        <f t="shared" si="15"/>
        <v>0</v>
      </c>
      <c r="X96">
        <f t="shared" si="15"/>
        <v>24706</v>
      </c>
      <c r="Y96">
        <f t="shared" si="15"/>
        <v>102716.88</v>
      </c>
      <c r="Z96" s="17">
        <f t="shared" si="1"/>
        <v>129456.52</v>
      </c>
      <c r="AF96" s="18"/>
    </row>
    <row r="97" spans="1:32" x14ac:dyDescent="0.2">
      <c r="A97" t="s">
        <v>282</v>
      </c>
      <c r="B97">
        <f t="shared" ref="B97:Y97" si="16">B$41*B17</f>
        <v>0</v>
      </c>
      <c r="C97">
        <f t="shared" si="16"/>
        <v>0</v>
      </c>
      <c r="D97">
        <f t="shared" si="16"/>
        <v>287.44</v>
      </c>
      <c r="E97">
        <f t="shared" si="16"/>
        <v>0</v>
      </c>
      <c r="F97">
        <f t="shared" si="16"/>
        <v>0</v>
      </c>
      <c r="G97">
        <f t="shared" si="16"/>
        <v>0</v>
      </c>
      <c r="H97">
        <f t="shared" si="16"/>
        <v>0</v>
      </c>
      <c r="I97">
        <f t="shared" si="16"/>
        <v>0</v>
      </c>
      <c r="J97">
        <f t="shared" si="16"/>
        <v>0</v>
      </c>
      <c r="K97">
        <f t="shared" si="16"/>
        <v>0</v>
      </c>
      <c r="L97">
        <f t="shared" si="16"/>
        <v>0</v>
      </c>
      <c r="M97">
        <f t="shared" si="16"/>
        <v>347.62</v>
      </c>
      <c r="N97">
        <f t="shared" si="16"/>
        <v>0</v>
      </c>
      <c r="O97">
        <f t="shared" si="16"/>
        <v>0</v>
      </c>
      <c r="P97">
        <f t="shared" si="16"/>
        <v>0</v>
      </c>
      <c r="Q97">
        <f t="shared" si="16"/>
        <v>0</v>
      </c>
      <c r="R97">
        <f t="shared" si="16"/>
        <v>0</v>
      </c>
      <c r="S97">
        <f t="shared" si="16"/>
        <v>7457.8</v>
      </c>
      <c r="T97">
        <f t="shared" si="16"/>
        <v>0</v>
      </c>
      <c r="U97">
        <f t="shared" si="16"/>
        <v>0</v>
      </c>
      <c r="V97">
        <f t="shared" si="16"/>
        <v>8000</v>
      </c>
      <c r="W97">
        <f t="shared" si="16"/>
        <v>0</v>
      </c>
      <c r="X97">
        <f t="shared" si="16"/>
        <v>0</v>
      </c>
      <c r="Y97">
        <f t="shared" si="16"/>
        <v>0</v>
      </c>
      <c r="Z97" s="17">
        <f t="shared" si="1"/>
        <v>16092.86</v>
      </c>
      <c r="AF97" s="18"/>
    </row>
    <row r="98" spans="1:32" x14ac:dyDescent="0.2">
      <c r="A98" t="s">
        <v>285</v>
      </c>
      <c r="B98">
        <f t="shared" ref="B98:Y98" si="17">B$41*B18</f>
        <v>0</v>
      </c>
      <c r="C98">
        <f t="shared" si="17"/>
        <v>0</v>
      </c>
      <c r="D98">
        <f t="shared" si="17"/>
        <v>0</v>
      </c>
      <c r="E98">
        <f t="shared" si="17"/>
        <v>0</v>
      </c>
      <c r="F98">
        <f t="shared" si="17"/>
        <v>0</v>
      </c>
      <c r="G98">
        <f t="shared" si="17"/>
        <v>0</v>
      </c>
      <c r="H98">
        <f t="shared" si="17"/>
        <v>0</v>
      </c>
      <c r="I98">
        <f t="shared" si="17"/>
        <v>0</v>
      </c>
      <c r="J98">
        <f t="shared" si="17"/>
        <v>303.32</v>
      </c>
      <c r="K98">
        <f t="shared" si="17"/>
        <v>303.33999999999997</v>
      </c>
      <c r="L98">
        <f t="shared" si="17"/>
        <v>0</v>
      </c>
      <c r="M98">
        <f t="shared" si="17"/>
        <v>695.24</v>
      </c>
      <c r="N98">
        <f t="shared" si="17"/>
        <v>0</v>
      </c>
      <c r="O98">
        <f t="shared" si="17"/>
        <v>900.64</v>
      </c>
      <c r="P98">
        <f t="shared" si="17"/>
        <v>0</v>
      </c>
      <c r="Q98">
        <f t="shared" si="17"/>
        <v>0</v>
      </c>
      <c r="R98">
        <f t="shared" si="17"/>
        <v>0</v>
      </c>
      <c r="S98">
        <f t="shared" si="17"/>
        <v>0</v>
      </c>
      <c r="T98">
        <f t="shared" si="17"/>
        <v>0</v>
      </c>
      <c r="U98">
        <f t="shared" si="17"/>
        <v>0</v>
      </c>
      <c r="V98">
        <f t="shared" si="17"/>
        <v>4000</v>
      </c>
      <c r="W98">
        <f t="shared" si="17"/>
        <v>0</v>
      </c>
      <c r="X98">
        <f t="shared" si="17"/>
        <v>0</v>
      </c>
      <c r="Y98">
        <f t="shared" si="17"/>
        <v>0</v>
      </c>
      <c r="Z98" s="17">
        <f t="shared" si="1"/>
        <v>6202.54</v>
      </c>
      <c r="AF98" s="18"/>
    </row>
    <row r="99" spans="1:32" x14ac:dyDescent="0.2">
      <c r="A99" t="s">
        <v>288</v>
      </c>
      <c r="B99">
        <f t="shared" ref="B99:Y99" si="18">B$41*B19</f>
        <v>0</v>
      </c>
      <c r="C99">
        <f t="shared" si="18"/>
        <v>0</v>
      </c>
      <c r="D99">
        <f t="shared" si="18"/>
        <v>0</v>
      </c>
      <c r="E99">
        <f t="shared" si="18"/>
        <v>0</v>
      </c>
      <c r="F99">
        <f t="shared" si="18"/>
        <v>0</v>
      </c>
      <c r="G99">
        <f t="shared" si="18"/>
        <v>0</v>
      </c>
      <c r="H99">
        <f t="shared" si="18"/>
        <v>0</v>
      </c>
      <c r="I99">
        <f t="shared" si="18"/>
        <v>0</v>
      </c>
      <c r="J99">
        <f t="shared" si="18"/>
        <v>0</v>
      </c>
      <c r="K99">
        <f t="shared" si="18"/>
        <v>0</v>
      </c>
      <c r="L99">
        <f t="shared" si="18"/>
        <v>0</v>
      </c>
      <c r="M99">
        <f t="shared" si="18"/>
        <v>1738.1</v>
      </c>
      <c r="N99">
        <f t="shared" si="18"/>
        <v>0</v>
      </c>
      <c r="O99">
        <f t="shared" si="18"/>
        <v>0</v>
      </c>
      <c r="P99">
        <f t="shared" si="18"/>
        <v>0</v>
      </c>
      <c r="Q99">
        <f t="shared" si="18"/>
        <v>0</v>
      </c>
      <c r="R99">
        <f t="shared" si="18"/>
        <v>0</v>
      </c>
      <c r="S99">
        <f t="shared" si="18"/>
        <v>0</v>
      </c>
      <c r="T99">
        <f t="shared" si="18"/>
        <v>0</v>
      </c>
      <c r="U99">
        <f t="shared" si="18"/>
        <v>0</v>
      </c>
      <c r="V99">
        <f t="shared" si="18"/>
        <v>0</v>
      </c>
      <c r="W99">
        <f t="shared" si="18"/>
        <v>0</v>
      </c>
      <c r="X99">
        <f t="shared" si="18"/>
        <v>0</v>
      </c>
      <c r="Y99">
        <f t="shared" si="18"/>
        <v>0</v>
      </c>
      <c r="Z99" s="17">
        <f t="shared" si="1"/>
        <v>1738.1</v>
      </c>
      <c r="AF99" s="18"/>
    </row>
    <row r="100" spans="1:32" x14ac:dyDescent="0.2">
      <c r="A100" t="s">
        <v>291</v>
      </c>
      <c r="B100">
        <f t="shared" ref="B100:Y100" si="19">B$41*B20</f>
        <v>0</v>
      </c>
      <c r="C100">
        <f t="shared" si="19"/>
        <v>0</v>
      </c>
      <c r="D100">
        <f t="shared" si="19"/>
        <v>1149.76</v>
      </c>
      <c r="E100">
        <f t="shared" si="19"/>
        <v>1581.1000000000001</v>
      </c>
      <c r="F100">
        <f t="shared" si="19"/>
        <v>0</v>
      </c>
      <c r="G100">
        <f t="shared" si="19"/>
        <v>0</v>
      </c>
      <c r="H100">
        <f t="shared" si="19"/>
        <v>0</v>
      </c>
      <c r="I100">
        <f t="shared" si="19"/>
        <v>0</v>
      </c>
      <c r="J100">
        <f t="shared" si="19"/>
        <v>606.64</v>
      </c>
      <c r="K100">
        <f t="shared" si="19"/>
        <v>303.33999999999997</v>
      </c>
      <c r="L100">
        <f t="shared" si="19"/>
        <v>34488.879999999997</v>
      </c>
      <c r="M100">
        <f t="shared" si="19"/>
        <v>0</v>
      </c>
      <c r="N100">
        <f t="shared" si="19"/>
        <v>0</v>
      </c>
      <c r="O100">
        <f t="shared" si="19"/>
        <v>0</v>
      </c>
      <c r="P100">
        <f t="shared" si="19"/>
        <v>488.04</v>
      </c>
      <c r="Q100">
        <f t="shared" si="19"/>
        <v>0</v>
      </c>
      <c r="R100">
        <f t="shared" si="19"/>
        <v>0</v>
      </c>
      <c r="S100">
        <f t="shared" si="19"/>
        <v>0</v>
      </c>
      <c r="T100">
        <f t="shared" si="19"/>
        <v>0</v>
      </c>
      <c r="U100">
        <f t="shared" si="19"/>
        <v>0</v>
      </c>
      <c r="V100">
        <f t="shared" si="19"/>
        <v>0</v>
      </c>
      <c r="W100">
        <f t="shared" si="19"/>
        <v>0</v>
      </c>
      <c r="X100">
        <f t="shared" si="19"/>
        <v>24706</v>
      </c>
      <c r="Y100">
        <f t="shared" si="19"/>
        <v>36684.6</v>
      </c>
      <c r="Z100" s="17">
        <f t="shared" si="1"/>
        <v>100008.36</v>
      </c>
      <c r="AF100" s="18"/>
    </row>
    <row r="101" spans="1:32" x14ac:dyDescent="0.2">
      <c r="A101" t="s">
        <v>294</v>
      </c>
      <c r="B101">
        <f t="shared" ref="B101:Y101" si="20">B$41*B21</f>
        <v>0</v>
      </c>
      <c r="C101">
        <f t="shared" si="20"/>
        <v>0</v>
      </c>
      <c r="D101">
        <f t="shared" si="20"/>
        <v>287.44</v>
      </c>
      <c r="E101">
        <f t="shared" si="20"/>
        <v>0</v>
      </c>
      <c r="F101">
        <f t="shared" si="20"/>
        <v>0</v>
      </c>
      <c r="G101">
        <f t="shared" si="20"/>
        <v>0</v>
      </c>
      <c r="H101">
        <f t="shared" si="20"/>
        <v>0</v>
      </c>
      <c r="I101">
        <f t="shared" si="20"/>
        <v>0</v>
      </c>
      <c r="J101">
        <f t="shared" si="20"/>
        <v>0</v>
      </c>
      <c r="K101">
        <f t="shared" si="20"/>
        <v>0</v>
      </c>
      <c r="L101">
        <f t="shared" si="20"/>
        <v>0</v>
      </c>
      <c r="M101">
        <f t="shared" si="20"/>
        <v>347.62</v>
      </c>
      <c r="N101">
        <f t="shared" si="20"/>
        <v>0</v>
      </c>
      <c r="O101">
        <f t="shared" si="20"/>
        <v>0</v>
      </c>
      <c r="P101">
        <f t="shared" si="20"/>
        <v>0</v>
      </c>
      <c r="Q101">
        <f t="shared" si="20"/>
        <v>0</v>
      </c>
      <c r="R101">
        <f t="shared" si="20"/>
        <v>0</v>
      </c>
      <c r="S101">
        <f t="shared" si="20"/>
        <v>0</v>
      </c>
      <c r="T101">
        <f t="shared" si="20"/>
        <v>0</v>
      </c>
      <c r="U101">
        <f t="shared" si="20"/>
        <v>0</v>
      </c>
      <c r="V101">
        <f t="shared" si="20"/>
        <v>8000</v>
      </c>
      <c r="W101">
        <f t="shared" si="20"/>
        <v>0</v>
      </c>
      <c r="X101">
        <f t="shared" si="20"/>
        <v>0</v>
      </c>
      <c r="Y101">
        <f t="shared" si="20"/>
        <v>0</v>
      </c>
      <c r="Z101" s="17">
        <f t="shared" si="1"/>
        <v>8635.06</v>
      </c>
      <c r="AF101" s="18"/>
    </row>
    <row r="102" spans="1:32" x14ac:dyDescent="0.2">
      <c r="A102" t="s">
        <v>296</v>
      </c>
      <c r="B102">
        <f t="shared" ref="B102:Y102" si="21">B$41*B22</f>
        <v>0</v>
      </c>
      <c r="C102">
        <f t="shared" si="21"/>
        <v>0</v>
      </c>
      <c r="D102">
        <f t="shared" si="21"/>
        <v>0</v>
      </c>
      <c r="E102">
        <f t="shared" si="21"/>
        <v>0</v>
      </c>
      <c r="F102">
        <f t="shared" si="21"/>
        <v>0</v>
      </c>
      <c r="G102">
        <f t="shared" si="21"/>
        <v>0</v>
      </c>
      <c r="H102">
        <f t="shared" si="21"/>
        <v>0</v>
      </c>
      <c r="I102">
        <f t="shared" si="21"/>
        <v>0</v>
      </c>
      <c r="J102">
        <f t="shared" si="21"/>
        <v>1819.92</v>
      </c>
      <c r="K102">
        <f t="shared" si="21"/>
        <v>303.33999999999997</v>
      </c>
      <c r="L102">
        <f t="shared" si="21"/>
        <v>0</v>
      </c>
      <c r="M102">
        <f t="shared" si="21"/>
        <v>1390.48</v>
      </c>
      <c r="N102">
        <f t="shared" si="21"/>
        <v>0</v>
      </c>
      <c r="O102">
        <f t="shared" si="21"/>
        <v>7205.12</v>
      </c>
      <c r="P102">
        <f t="shared" si="21"/>
        <v>0</v>
      </c>
      <c r="Q102">
        <f t="shared" si="21"/>
        <v>0</v>
      </c>
      <c r="R102">
        <f t="shared" si="21"/>
        <v>0</v>
      </c>
      <c r="S102">
        <f t="shared" si="21"/>
        <v>0</v>
      </c>
      <c r="T102">
        <f t="shared" si="21"/>
        <v>0</v>
      </c>
      <c r="U102">
        <f t="shared" si="21"/>
        <v>0</v>
      </c>
      <c r="V102">
        <f t="shared" si="21"/>
        <v>0</v>
      </c>
      <c r="W102">
        <f t="shared" si="21"/>
        <v>0</v>
      </c>
      <c r="X102">
        <f t="shared" si="21"/>
        <v>30882.5</v>
      </c>
      <c r="Y102">
        <f t="shared" si="21"/>
        <v>36684.6</v>
      </c>
      <c r="Z102" s="17">
        <f t="shared" si="1"/>
        <v>78285.959999999992</v>
      </c>
      <c r="AF102" s="18"/>
    </row>
    <row r="103" spans="1:32" x14ac:dyDescent="0.2">
      <c r="A103" t="s">
        <v>306</v>
      </c>
      <c r="B103">
        <f t="shared" ref="B103:Y103" si="22">B$41*B23</f>
        <v>0</v>
      </c>
      <c r="C103">
        <f t="shared" si="22"/>
        <v>0</v>
      </c>
      <c r="D103">
        <f t="shared" si="22"/>
        <v>0</v>
      </c>
      <c r="E103">
        <f t="shared" si="22"/>
        <v>0</v>
      </c>
      <c r="F103">
        <f t="shared" si="22"/>
        <v>0</v>
      </c>
      <c r="G103">
        <f t="shared" si="22"/>
        <v>207.02</v>
      </c>
      <c r="H103">
        <f t="shared" si="22"/>
        <v>0</v>
      </c>
      <c r="I103">
        <f t="shared" si="22"/>
        <v>0</v>
      </c>
      <c r="J103">
        <f t="shared" si="22"/>
        <v>303.32</v>
      </c>
      <c r="K103">
        <f t="shared" si="22"/>
        <v>303.33999999999997</v>
      </c>
      <c r="L103">
        <f t="shared" si="22"/>
        <v>0</v>
      </c>
      <c r="M103">
        <f t="shared" si="22"/>
        <v>0</v>
      </c>
      <c r="N103">
        <f t="shared" si="22"/>
        <v>0</v>
      </c>
      <c r="O103">
        <f t="shared" si="22"/>
        <v>900.64</v>
      </c>
      <c r="P103">
        <f t="shared" si="22"/>
        <v>0</v>
      </c>
      <c r="Q103">
        <f t="shared" si="22"/>
        <v>0</v>
      </c>
      <c r="R103">
        <f t="shared" si="22"/>
        <v>0</v>
      </c>
      <c r="S103">
        <f t="shared" si="22"/>
        <v>1864.45</v>
      </c>
      <c r="T103">
        <f t="shared" si="22"/>
        <v>2000</v>
      </c>
      <c r="U103">
        <f t="shared" si="22"/>
        <v>0</v>
      </c>
      <c r="V103">
        <f t="shared" si="22"/>
        <v>0</v>
      </c>
      <c r="W103">
        <f t="shared" si="22"/>
        <v>0</v>
      </c>
      <c r="X103">
        <f t="shared" si="22"/>
        <v>6176.5</v>
      </c>
      <c r="Y103">
        <f t="shared" si="22"/>
        <v>0</v>
      </c>
      <c r="Z103" s="17">
        <f t="shared" si="1"/>
        <v>11755.27</v>
      </c>
      <c r="AF103" s="18"/>
    </row>
    <row r="104" spans="1:32" x14ac:dyDescent="0.2">
      <c r="A104" t="s">
        <v>329</v>
      </c>
      <c r="B104">
        <f t="shared" ref="B104:Y104" si="23">B$41*B24</f>
        <v>0</v>
      </c>
      <c r="C104">
        <f t="shared" si="23"/>
        <v>0</v>
      </c>
      <c r="D104">
        <f t="shared" si="23"/>
        <v>0</v>
      </c>
      <c r="E104">
        <f t="shared" si="23"/>
        <v>0</v>
      </c>
      <c r="F104">
        <f t="shared" si="23"/>
        <v>0</v>
      </c>
      <c r="G104">
        <f t="shared" si="23"/>
        <v>0</v>
      </c>
      <c r="H104">
        <f t="shared" si="23"/>
        <v>0</v>
      </c>
      <c r="I104">
        <f t="shared" si="23"/>
        <v>0</v>
      </c>
      <c r="J104">
        <f t="shared" si="23"/>
        <v>0</v>
      </c>
      <c r="K104">
        <f t="shared" si="23"/>
        <v>0</v>
      </c>
      <c r="L104">
        <f t="shared" si="23"/>
        <v>0</v>
      </c>
      <c r="M104">
        <f t="shared" si="23"/>
        <v>0</v>
      </c>
      <c r="N104">
        <f t="shared" si="23"/>
        <v>0</v>
      </c>
      <c r="O104">
        <f t="shared" si="23"/>
        <v>0</v>
      </c>
      <c r="P104">
        <f t="shared" si="23"/>
        <v>0</v>
      </c>
      <c r="Q104">
        <f t="shared" si="23"/>
        <v>0</v>
      </c>
      <c r="R104">
        <f t="shared" si="23"/>
        <v>548.94000000000005</v>
      </c>
      <c r="S104">
        <f t="shared" si="23"/>
        <v>0</v>
      </c>
      <c r="T104">
        <f t="shared" si="23"/>
        <v>0</v>
      </c>
      <c r="U104">
        <f t="shared" si="23"/>
        <v>0</v>
      </c>
      <c r="V104">
        <f t="shared" si="23"/>
        <v>0</v>
      </c>
      <c r="W104">
        <f t="shared" si="23"/>
        <v>0</v>
      </c>
      <c r="X104">
        <f t="shared" si="23"/>
        <v>0</v>
      </c>
      <c r="Y104">
        <f t="shared" si="23"/>
        <v>0</v>
      </c>
      <c r="Z104" s="17">
        <f t="shared" si="1"/>
        <v>548.94000000000005</v>
      </c>
      <c r="AF104" s="18"/>
    </row>
    <row r="105" spans="1:32" x14ac:dyDescent="0.2">
      <c r="A105" t="s">
        <v>338</v>
      </c>
      <c r="B105">
        <f t="shared" ref="B105:Y105" si="24">B$41*B25</f>
        <v>0</v>
      </c>
      <c r="C105">
        <f t="shared" si="24"/>
        <v>0</v>
      </c>
      <c r="D105">
        <f t="shared" si="24"/>
        <v>0</v>
      </c>
      <c r="E105">
        <f t="shared" si="24"/>
        <v>158.11000000000001</v>
      </c>
      <c r="F105">
        <f t="shared" si="24"/>
        <v>0</v>
      </c>
      <c r="G105">
        <f t="shared" si="24"/>
        <v>0</v>
      </c>
      <c r="H105">
        <f t="shared" si="24"/>
        <v>0</v>
      </c>
      <c r="I105">
        <f t="shared" si="24"/>
        <v>0</v>
      </c>
      <c r="J105">
        <f t="shared" si="24"/>
        <v>0</v>
      </c>
      <c r="K105">
        <f t="shared" si="24"/>
        <v>0</v>
      </c>
      <c r="L105">
        <f t="shared" si="24"/>
        <v>0</v>
      </c>
      <c r="M105">
        <f t="shared" si="24"/>
        <v>0</v>
      </c>
      <c r="N105">
        <f t="shared" si="24"/>
        <v>0</v>
      </c>
      <c r="O105">
        <f t="shared" si="24"/>
        <v>0</v>
      </c>
      <c r="P105">
        <f t="shared" si="24"/>
        <v>0</v>
      </c>
      <c r="Q105">
        <f t="shared" si="24"/>
        <v>0</v>
      </c>
      <c r="R105">
        <f t="shared" si="24"/>
        <v>0</v>
      </c>
      <c r="S105">
        <f t="shared" si="24"/>
        <v>0</v>
      </c>
      <c r="T105">
        <f t="shared" si="24"/>
        <v>0</v>
      </c>
      <c r="U105">
        <f t="shared" si="24"/>
        <v>0</v>
      </c>
      <c r="V105">
        <f t="shared" si="24"/>
        <v>0</v>
      </c>
      <c r="W105">
        <f t="shared" si="24"/>
        <v>0</v>
      </c>
      <c r="X105">
        <f t="shared" si="24"/>
        <v>0</v>
      </c>
      <c r="Y105">
        <f t="shared" si="24"/>
        <v>0</v>
      </c>
      <c r="Z105" s="17">
        <f t="shared" si="1"/>
        <v>158.11000000000001</v>
      </c>
      <c r="AF105" s="18"/>
    </row>
    <row r="106" spans="1:32" x14ac:dyDescent="0.2">
      <c r="A106" t="s">
        <v>361</v>
      </c>
      <c r="B106">
        <f t="shared" ref="B106:Y106" si="25">B$41*B26</f>
        <v>0</v>
      </c>
      <c r="C106">
        <f t="shared" si="25"/>
        <v>0</v>
      </c>
      <c r="D106">
        <f t="shared" si="25"/>
        <v>0</v>
      </c>
      <c r="E106">
        <f t="shared" si="25"/>
        <v>0</v>
      </c>
      <c r="F106">
        <f t="shared" si="25"/>
        <v>0</v>
      </c>
      <c r="G106">
        <f t="shared" si="25"/>
        <v>0</v>
      </c>
      <c r="H106">
        <f t="shared" si="25"/>
        <v>0</v>
      </c>
      <c r="I106">
        <f t="shared" si="25"/>
        <v>0</v>
      </c>
      <c r="J106">
        <f t="shared" si="25"/>
        <v>0</v>
      </c>
      <c r="K106">
        <f t="shared" si="25"/>
        <v>0</v>
      </c>
      <c r="L106">
        <f t="shared" si="25"/>
        <v>0</v>
      </c>
      <c r="M106">
        <f t="shared" si="25"/>
        <v>2433.34</v>
      </c>
      <c r="N106">
        <f t="shared" si="25"/>
        <v>0</v>
      </c>
      <c r="O106">
        <f t="shared" si="25"/>
        <v>0</v>
      </c>
      <c r="P106">
        <f t="shared" si="25"/>
        <v>0</v>
      </c>
      <c r="Q106">
        <f t="shared" si="25"/>
        <v>0</v>
      </c>
      <c r="R106">
        <f t="shared" si="25"/>
        <v>0</v>
      </c>
      <c r="S106">
        <f t="shared" si="25"/>
        <v>0</v>
      </c>
      <c r="T106">
        <f t="shared" si="25"/>
        <v>0</v>
      </c>
      <c r="U106">
        <f t="shared" si="25"/>
        <v>0</v>
      </c>
      <c r="V106">
        <f t="shared" si="25"/>
        <v>0</v>
      </c>
      <c r="W106">
        <f t="shared" si="25"/>
        <v>0</v>
      </c>
      <c r="X106">
        <f t="shared" si="25"/>
        <v>0</v>
      </c>
      <c r="Y106">
        <f t="shared" si="25"/>
        <v>0</v>
      </c>
      <c r="Z106" s="17">
        <f t="shared" si="1"/>
        <v>2433.34</v>
      </c>
      <c r="AF106" s="18"/>
    </row>
    <row r="107" spans="1:32" x14ac:dyDescent="0.2">
      <c r="A107" t="s">
        <v>370</v>
      </c>
      <c r="B107">
        <f t="shared" ref="B107:Y107" si="26">B$41*B27</f>
        <v>0</v>
      </c>
      <c r="C107">
        <f t="shared" si="26"/>
        <v>0</v>
      </c>
      <c r="D107">
        <f t="shared" si="26"/>
        <v>0</v>
      </c>
      <c r="E107">
        <f t="shared" si="26"/>
        <v>316.22000000000003</v>
      </c>
      <c r="F107">
        <f t="shared" si="26"/>
        <v>0</v>
      </c>
      <c r="G107">
        <f t="shared" si="26"/>
        <v>0</v>
      </c>
      <c r="H107">
        <f t="shared" si="26"/>
        <v>0</v>
      </c>
      <c r="I107">
        <f t="shared" si="26"/>
        <v>0</v>
      </c>
      <c r="J107">
        <f t="shared" si="26"/>
        <v>0</v>
      </c>
      <c r="K107">
        <f t="shared" si="26"/>
        <v>0</v>
      </c>
      <c r="L107">
        <f t="shared" si="26"/>
        <v>0</v>
      </c>
      <c r="M107">
        <f t="shared" si="26"/>
        <v>347.62</v>
      </c>
      <c r="N107">
        <f t="shared" si="26"/>
        <v>0</v>
      </c>
      <c r="O107">
        <f t="shared" si="26"/>
        <v>0</v>
      </c>
      <c r="P107">
        <f t="shared" si="26"/>
        <v>0</v>
      </c>
      <c r="Q107">
        <f t="shared" si="26"/>
        <v>0</v>
      </c>
      <c r="R107">
        <f t="shared" si="26"/>
        <v>0</v>
      </c>
      <c r="S107">
        <f t="shared" si="26"/>
        <v>0</v>
      </c>
      <c r="T107">
        <f t="shared" si="26"/>
        <v>0</v>
      </c>
      <c r="U107">
        <f t="shared" si="26"/>
        <v>0</v>
      </c>
      <c r="V107">
        <f t="shared" si="26"/>
        <v>0</v>
      </c>
      <c r="W107">
        <f t="shared" si="26"/>
        <v>0</v>
      </c>
      <c r="X107">
        <f t="shared" si="26"/>
        <v>0</v>
      </c>
      <c r="Y107">
        <f t="shared" si="26"/>
        <v>0</v>
      </c>
      <c r="Z107" s="17">
        <f t="shared" si="1"/>
        <v>663.84</v>
      </c>
      <c r="AF107" s="18"/>
    </row>
    <row r="108" spans="1:32" x14ac:dyDescent="0.2">
      <c r="A108" t="s">
        <v>372</v>
      </c>
      <c r="B108">
        <f t="shared" ref="B108:Y108" si="27">B$41*B28</f>
        <v>0</v>
      </c>
      <c r="C108">
        <f t="shared" si="27"/>
        <v>0</v>
      </c>
      <c r="D108">
        <f t="shared" si="27"/>
        <v>0</v>
      </c>
      <c r="E108">
        <f t="shared" si="27"/>
        <v>158.11000000000001</v>
      </c>
      <c r="F108">
        <f t="shared" si="27"/>
        <v>0</v>
      </c>
      <c r="G108">
        <f t="shared" si="27"/>
        <v>0</v>
      </c>
      <c r="H108">
        <f t="shared" si="27"/>
        <v>0</v>
      </c>
      <c r="I108">
        <f t="shared" si="27"/>
        <v>0</v>
      </c>
      <c r="J108">
        <f t="shared" si="27"/>
        <v>0</v>
      </c>
      <c r="K108">
        <f t="shared" si="27"/>
        <v>0</v>
      </c>
      <c r="L108">
        <f t="shared" si="27"/>
        <v>0</v>
      </c>
      <c r="M108">
        <f t="shared" si="27"/>
        <v>0</v>
      </c>
      <c r="N108">
        <f t="shared" si="27"/>
        <v>0</v>
      </c>
      <c r="O108">
        <f t="shared" si="27"/>
        <v>450.32</v>
      </c>
      <c r="P108">
        <f t="shared" si="27"/>
        <v>0</v>
      </c>
      <c r="Q108">
        <f t="shared" si="27"/>
        <v>0</v>
      </c>
      <c r="R108">
        <f t="shared" si="27"/>
        <v>0</v>
      </c>
      <c r="S108">
        <f t="shared" si="27"/>
        <v>0</v>
      </c>
      <c r="T108">
        <f t="shared" si="27"/>
        <v>0</v>
      </c>
      <c r="U108">
        <f t="shared" si="27"/>
        <v>0</v>
      </c>
      <c r="V108">
        <f t="shared" si="27"/>
        <v>0</v>
      </c>
      <c r="W108">
        <f t="shared" si="27"/>
        <v>0</v>
      </c>
      <c r="X108">
        <f t="shared" si="27"/>
        <v>0</v>
      </c>
      <c r="Y108">
        <f t="shared" si="27"/>
        <v>0</v>
      </c>
      <c r="Z108" s="17">
        <f t="shared" si="1"/>
        <v>608.43000000000006</v>
      </c>
      <c r="AF108" s="18"/>
    </row>
    <row r="109" spans="1:32" x14ac:dyDescent="0.2">
      <c r="A109" t="s">
        <v>380</v>
      </c>
      <c r="B109">
        <f t="shared" ref="B109:Y109" si="28">B$41*B29</f>
        <v>0</v>
      </c>
      <c r="C109">
        <f t="shared" si="28"/>
        <v>0</v>
      </c>
      <c r="D109">
        <f t="shared" si="28"/>
        <v>0</v>
      </c>
      <c r="E109">
        <f t="shared" si="28"/>
        <v>158.11000000000001</v>
      </c>
      <c r="F109">
        <f t="shared" si="28"/>
        <v>0</v>
      </c>
      <c r="G109">
        <f t="shared" si="28"/>
        <v>0</v>
      </c>
      <c r="H109">
        <f t="shared" si="28"/>
        <v>0</v>
      </c>
      <c r="I109">
        <f t="shared" si="28"/>
        <v>0</v>
      </c>
      <c r="J109">
        <f t="shared" si="28"/>
        <v>0</v>
      </c>
      <c r="K109">
        <f t="shared" si="28"/>
        <v>0</v>
      </c>
      <c r="L109">
        <f t="shared" si="28"/>
        <v>0</v>
      </c>
      <c r="M109">
        <f t="shared" si="28"/>
        <v>0</v>
      </c>
      <c r="N109">
        <f t="shared" si="28"/>
        <v>0</v>
      </c>
      <c r="O109">
        <f t="shared" si="28"/>
        <v>0</v>
      </c>
      <c r="P109">
        <f t="shared" si="28"/>
        <v>0</v>
      </c>
      <c r="Q109">
        <f t="shared" si="28"/>
        <v>528.84</v>
      </c>
      <c r="R109">
        <f t="shared" si="28"/>
        <v>0</v>
      </c>
      <c r="S109">
        <f t="shared" si="28"/>
        <v>0</v>
      </c>
      <c r="T109">
        <f t="shared" si="28"/>
        <v>2000</v>
      </c>
      <c r="U109">
        <f t="shared" si="28"/>
        <v>0</v>
      </c>
      <c r="V109">
        <f t="shared" si="28"/>
        <v>8000</v>
      </c>
      <c r="W109">
        <f t="shared" si="28"/>
        <v>0</v>
      </c>
      <c r="X109">
        <f t="shared" si="28"/>
        <v>0</v>
      </c>
      <c r="Y109">
        <f t="shared" si="28"/>
        <v>0</v>
      </c>
      <c r="Z109" s="17">
        <f t="shared" si="1"/>
        <v>10686.95</v>
      </c>
      <c r="AF109" s="18"/>
    </row>
    <row r="110" spans="1:32" x14ac:dyDescent="0.2">
      <c r="A110" t="s">
        <v>565</v>
      </c>
      <c r="B110">
        <f t="shared" ref="B110:Y110" si="29">B$41*B30</f>
        <v>0</v>
      </c>
      <c r="C110">
        <f t="shared" si="29"/>
        <v>0</v>
      </c>
      <c r="D110">
        <f t="shared" si="29"/>
        <v>287.44</v>
      </c>
      <c r="E110">
        <f t="shared" si="29"/>
        <v>0</v>
      </c>
      <c r="F110">
        <f t="shared" si="29"/>
        <v>0</v>
      </c>
      <c r="G110">
        <f t="shared" si="29"/>
        <v>0</v>
      </c>
      <c r="H110">
        <f t="shared" si="29"/>
        <v>0</v>
      </c>
      <c r="I110">
        <f t="shared" si="29"/>
        <v>0</v>
      </c>
      <c r="J110">
        <f t="shared" si="29"/>
        <v>0</v>
      </c>
      <c r="K110">
        <f t="shared" si="29"/>
        <v>0</v>
      </c>
      <c r="L110">
        <f t="shared" si="29"/>
        <v>0</v>
      </c>
      <c r="M110">
        <f t="shared" si="29"/>
        <v>0</v>
      </c>
      <c r="N110">
        <f t="shared" si="29"/>
        <v>0</v>
      </c>
      <c r="O110">
        <f t="shared" si="29"/>
        <v>0</v>
      </c>
      <c r="P110">
        <f t="shared" si="29"/>
        <v>0</v>
      </c>
      <c r="Q110">
        <f t="shared" si="29"/>
        <v>0</v>
      </c>
      <c r="R110">
        <f t="shared" si="29"/>
        <v>0</v>
      </c>
      <c r="S110">
        <f t="shared" si="29"/>
        <v>0</v>
      </c>
      <c r="T110">
        <f t="shared" si="29"/>
        <v>0</v>
      </c>
      <c r="U110">
        <f t="shared" si="29"/>
        <v>0</v>
      </c>
      <c r="V110">
        <f t="shared" si="29"/>
        <v>0</v>
      </c>
      <c r="W110">
        <f t="shared" si="29"/>
        <v>0</v>
      </c>
      <c r="X110">
        <f t="shared" si="29"/>
        <v>0</v>
      </c>
      <c r="Y110">
        <f t="shared" si="29"/>
        <v>0</v>
      </c>
      <c r="Z110" s="17">
        <f t="shared" si="1"/>
        <v>287.44</v>
      </c>
      <c r="AF110" s="18"/>
    </row>
    <row r="111" spans="1:32" x14ac:dyDescent="0.2">
      <c r="A111" t="s">
        <v>431</v>
      </c>
      <c r="B111">
        <f t="shared" ref="B111:Y111" si="30">B$41*B31</f>
        <v>0</v>
      </c>
      <c r="C111">
        <f t="shared" si="30"/>
        <v>0</v>
      </c>
      <c r="D111">
        <f t="shared" si="30"/>
        <v>0</v>
      </c>
      <c r="E111">
        <f t="shared" si="30"/>
        <v>0</v>
      </c>
      <c r="F111">
        <f t="shared" si="30"/>
        <v>0</v>
      </c>
      <c r="G111">
        <f t="shared" si="30"/>
        <v>0</v>
      </c>
      <c r="H111">
        <f t="shared" si="30"/>
        <v>0</v>
      </c>
      <c r="I111">
        <f t="shared" si="30"/>
        <v>0</v>
      </c>
      <c r="J111">
        <f t="shared" si="30"/>
        <v>0</v>
      </c>
      <c r="K111">
        <f t="shared" si="30"/>
        <v>0</v>
      </c>
      <c r="L111">
        <f t="shared" si="30"/>
        <v>0</v>
      </c>
      <c r="M111">
        <f t="shared" si="30"/>
        <v>0</v>
      </c>
      <c r="N111">
        <f t="shared" si="30"/>
        <v>0</v>
      </c>
      <c r="O111">
        <f t="shared" si="30"/>
        <v>0</v>
      </c>
      <c r="P111">
        <f t="shared" si="30"/>
        <v>0</v>
      </c>
      <c r="Q111">
        <f t="shared" si="30"/>
        <v>0</v>
      </c>
      <c r="R111">
        <f t="shared" si="30"/>
        <v>0</v>
      </c>
      <c r="S111">
        <f t="shared" si="30"/>
        <v>0</v>
      </c>
      <c r="T111">
        <f t="shared" si="30"/>
        <v>0</v>
      </c>
      <c r="U111">
        <f t="shared" si="30"/>
        <v>0</v>
      </c>
      <c r="V111">
        <f t="shared" si="30"/>
        <v>0</v>
      </c>
      <c r="W111">
        <f t="shared" si="30"/>
        <v>0</v>
      </c>
      <c r="X111">
        <f t="shared" si="30"/>
        <v>0</v>
      </c>
      <c r="Y111">
        <f t="shared" si="30"/>
        <v>0</v>
      </c>
      <c r="Z111" s="17">
        <f t="shared" si="1"/>
        <v>0</v>
      </c>
      <c r="AF111" s="18"/>
    </row>
    <row r="112" spans="1:32" x14ac:dyDescent="0.2">
      <c r="A112" t="s">
        <v>557</v>
      </c>
      <c r="B112">
        <f t="shared" ref="B112:Y112" si="31">B$41*B32</f>
        <v>0</v>
      </c>
      <c r="C112">
        <f t="shared" si="31"/>
        <v>0</v>
      </c>
      <c r="D112">
        <f t="shared" si="31"/>
        <v>0</v>
      </c>
      <c r="E112">
        <f t="shared" si="31"/>
        <v>0</v>
      </c>
      <c r="F112">
        <f t="shared" si="31"/>
        <v>0</v>
      </c>
      <c r="G112">
        <f t="shared" si="31"/>
        <v>0</v>
      </c>
      <c r="H112">
        <f t="shared" si="31"/>
        <v>0</v>
      </c>
      <c r="I112">
        <f t="shared" si="31"/>
        <v>0</v>
      </c>
      <c r="J112">
        <f t="shared" si="31"/>
        <v>0</v>
      </c>
      <c r="K112">
        <f t="shared" si="31"/>
        <v>0</v>
      </c>
      <c r="L112">
        <f t="shared" si="31"/>
        <v>0</v>
      </c>
      <c r="M112">
        <f t="shared" si="31"/>
        <v>0</v>
      </c>
      <c r="N112">
        <f t="shared" si="31"/>
        <v>0</v>
      </c>
      <c r="O112">
        <f t="shared" si="31"/>
        <v>0</v>
      </c>
      <c r="P112">
        <f t="shared" si="31"/>
        <v>0</v>
      </c>
      <c r="Q112">
        <f t="shared" si="31"/>
        <v>0</v>
      </c>
      <c r="R112">
        <f t="shared" si="31"/>
        <v>0</v>
      </c>
      <c r="S112">
        <f t="shared" si="31"/>
        <v>0</v>
      </c>
      <c r="T112">
        <f t="shared" si="31"/>
        <v>0</v>
      </c>
      <c r="U112">
        <f t="shared" si="31"/>
        <v>0</v>
      </c>
      <c r="V112">
        <f t="shared" si="31"/>
        <v>0</v>
      </c>
      <c r="W112">
        <f t="shared" si="31"/>
        <v>0</v>
      </c>
      <c r="X112">
        <f t="shared" si="31"/>
        <v>0</v>
      </c>
      <c r="Y112">
        <f t="shared" si="31"/>
        <v>0</v>
      </c>
      <c r="Z112" s="17">
        <f t="shared" si="1"/>
        <v>0</v>
      </c>
      <c r="AF112" s="18"/>
    </row>
    <row r="113" spans="1:32" x14ac:dyDescent="0.2">
      <c r="A113" t="s">
        <v>492</v>
      </c>
      <c r="B113">
        <f t="shared" ref="B113:Y113" si="32">B$41*B33</f>
        <v>0</v>
      </c>
      <c r="C113">
        <f t="shared" si="32"/>
        <v>0</v>
      </c>
      <c r="D113">
        <f t="shared" si="32"/>
        <v>0</v>
      </c>
      <c r="E113">
        <f t="shared" si="32"/>
        <v>4901.4100000000008</v>
      </c>
      <c r="F113">
        <f t="shared" si="32"/>
        <v>0</v>
      </c>
      <c r="G113">
        <f t="shared" si="32"/>
        <v>0</v>
      </c>
      <c r="H113">
        <f t="shared" si="32"/>
        <v>0</v>
      </c>
      <c r="I113">
        <f t="shared" si="32"/>
        <v>0</v>
      </c>
      <c r="J113">
        <f t="shared" si="32"/>
        <v>0</v>
      </c>
      <c r="K113">
        <f t="shared" si="32"/>
        <v>0</v>
      </c>
      <c r="L113">
        <f t="shared" si="32"/>
        <v>0</v>
      </c>
      <c r="M113">
        <f t="shared" si="32"/>
        <v>695.24</v>
      </c>
      <c r="N113">
        <f t="shared" si="32"/>
        <v>0</v>
      </c>
      <c r="O113">
        <f t="shared" si="32"/>
        <v>450.32</v>
      </c>
      <c r="P113">
        <f t="shared" si="32"/>
        <v>0</v>
      </c>
      <c r="Q113">
        <f t="shared" si="32"/>
        <v>0</v>
      </c>
      <c r="R113">
        <f t="shared" si="32"/>
        <v>0</v>
      </c>
      <c r="S113">
        <f t="shared" si="32"/>
        <v>0</v>
      </c>
      <c r="T113">
        <f t="shared" si="32"/>
        <v>0</v>
      </c>
      <c r="U113">
        <f t="shared" si="32"/>
        <v>0</v>
      </c>
      <c r="V113">
        <f t="shared" si="32"/>
        <v>0</v>
      </c>
      <c r="W113">
        <f t="shared" si="32"/>
        <v>0</v>
      </c>
      <c r="X113">
        <f t="shared" si="32"/>
        <v>0</v>
      </c>
      <c r="Y113">
        <f t="shared" si="32"/>
        <v>0</v>
      </c>
      <c r="Z113" s="17">
        <f t="shared" si="1"/>
        <v>6046.97</v>
      </c>
      <c r="AF113" s="18"/>
    </row>
    <row r="114" spans="1:32" x14ac:dyDescent="0.2">
      <c r="A114" t="s">
        <v>518</v>
      </c>
      <c r="B114">
        <f t="shared" ref="B114:Y114" si="33">B$41*B34</f>
        <v>0</v>
      </c>
      <c r="C114">
        <f t="shared" si="33"/>
        <v>0</v>
      </c>
      <c r="D114">
        <f t="shared" si="33"/>
        <v>0</v>
      </c>
      <c r="E114">
        <f t="shared" si="33"/>
        <v>0</v>
      </c>
      <c r="F114">
        <f t="shared" si="33"/>
        <v>0</v>
      </c>
      <c r="G114">
        <f t="shared" si="33"/>
        <v>0</v>
      </c>
      <c r="H114">
        <f t="shared" si="33"/>
        <v>0</v>
      </c>
      <c r="I114">
        <f t="shared" si="33"/>
        <v>0</v>
      </c>
      <c r="J114">
        <f t="shared" si="33"/>
        <v>0</v>
      </c>
      <c r="K114">
        <f t="shared" si="33"/>
        <v>0</v>
      </c>
      <c r="L114">
        <f t="shared" si="33"/>
        <v>0</v>
      </c>
      <c r="M114">
        <f t="shared" si="33"/>
        <v>0</v>
      </c>
      <c r="N114">
        <f t="shared" si="33"/>
        <v>0</v>
      </c>
      <c r="O114">
        <f t="shared" si="33"/>
        <v>0</v>
      </c>
      <c r="P114">
        <f t="shared" si="33"/>
        <v>0</v>
      </c>
      <c r="Q114">
        <f t="shared" si="33"/>
        <v>0</v>
      </c>
      <c r="R114">
        <f t="shared" si="33"/>
        <v>0</v>
      </c>
      <c r="S114">
        <f t="shared" si="33"/>
        <v>0</v>
      </c>
      <c r="T114">
        <f t="shared" si="33"/>
        <v>0</v>
      </c>
      <c r="U114">
        <f t="shared" si="33"/>
        <v>3000</v>
      </c>
      <c r="V114">
        <f t="shared" si="33"/>
        <v>8000</v>
      </c>
      <c r="W114">
        <f t="shared" si="33"/>
        <v>0</v>
      </c>
      <c r="X114">
        <f t="shared" si="33"/>
        <v>0</v>
      </c>
      <c r="Y114">
        <f t="shared" si="33"/>
        <v>0</v>
      </c>
      <c r="Z114" s="17">
        <f t="shared" si="1"/>
        <v>11000</v>
      </c>
      <c r="AF114" s="18"/>
    </row>
    <row r="115" spans="1:32" x14ac:dyDescent="0.2">
      <c r="A115" t="s">
        <v>521</v>
      </c>
      <c r="B115">
        <f t="shared" ref="B115:Y115" si="34">B$41*B35</f>
        <v>0</v>
      </c>
      <c r="C115">
        <f t="shared" si="34"/>
        <v>0</v>
      </c>
      <c r="D115">
        <f t="shared" si="34"/>
        <v>143.72</v>
      </c>
      <c r="E115">
        <f t="shared" si="34"/>
        <v>158.11000000000001</v>
      </c>
      <c r="F115">
        <f t="shared" si="34"/>
        <v>0</v>
      </c>
      <c r="G115">
        <f t="shared" si="34"/>
        <v>0</v>
      </c>
      <c r="H115">
        <f t="shared" si="34"/>
        <v>0</v>
      </c>
      <c r="I115">
        <f t="shared" si="34"/>
        <v>0</v>
      </c>
      <c r="J115">
        <f t="shared" si="34"/>
        <v>0</v>
      </c>
      <c r="K115">
        <f t="shared" si="34"/>
        <v>0</v>
      </c>
      <c r="L115">
        <f t="shared" si="34"/>
        <v>0</v>
      </c>
      <c r="M115">
        <f t="shared" si="34"/>
        <v>347.62</v>
      </c>
      <c r="N115">
        <f t="shared" si="34"/>
        <v>0</v>
      </c>
      <c r="O115">
        <f t="shared" si="34"/>
        <v>450.32</v>
      </c>
      <c r="P115">
        <f t="shared" si="34"/>
        <v>0</v>
      </c>
      <c r="Q115">
        <f t="shared" si="34"/>
        <v>0</v>
      </c>
      <c r="R115">
        <f t="shared" si="34"/>
        <v>0</v>
      </c>
      <c r="S115">
        <f t="shared" si="34"/>
        <v>0</v>
      </c>
      <c r="T115">
        <f t="shared" si="34"/>
        <v>0</v>
      </c>
      <c r="U115">
        <f t="shared" si="34"/>
        <v>0</v>
      </c>
      <c r="V115">
        <f t="shared" si="34"/>
        <v>0</v>
      </c>
      <c r="W115">
        <f t="shared" si="34"/>
        <v>0</v>
      </c>
      <c r="X115">
        <f t="shared" si="34"/>
        <v>0</v>
      </c>
      <c r="Y115">
        <f t="shared" si="34"/>
        <v>0</v>
      </c>
      <c r="Z115" s="17">
        <f t="shared" si="1"/>
        <v>1099.77</v>
      </c>
      <c r="AF115" s="18"/>
    </row>
    <row r="116" spans="1:32" x14ac:dyDescent="0.2">
      <c r="A116" t="s">
        <v>527</v>
      </c>
      <c r="B116">
        <f t="shared" ref="B116:Y116" si="35">B$41*B36</f>
        <v>0</v>
      </c>
      <c r="C116">
        <f t="shared" si="35"/>
        <v>0</v>
      </c>
      <c r="D116">
        <f t="shared" si="35"/>
        <v>0</v>
      </c>
      <c r="E116">
        <f t="shared" si="35"/>
        <v>158.11000000000001</v>
      </c>
      <c r="F116">
        <f t="shared" si="35"/>
        <v>0</v>
      </c>
      <c r="G116">
        <f t="shared" si="35"/>
        <v>0</v>
      </c>
      <c r="H116">
        <f t="shared" si="35"/>
        <v>0</v>
      </c>
      <c r="I116">
        <f t="shared" si="35"/>
        <v>0</v>
      </c>
      <c r="J116">
        <f t="shared" si="35"/>
        <v>0</v>
      </c>
      <c r="K116">
        <f t="shared" si="35"/>
        <v>0</v>
      </c>
      <c r="L116">
        <f t="shared" si="35"/>
        <v>0</v>
      </c>
      <c r="M116">
        <f t="shared" si="35"/>
        <v>0</v>
      </c>
      <c r="N116">
        <f t="shared" si="35"/>
        <v>0</v>
      </c>
      <c r="O116">
        <f t="shared" si="35"/>
        <v>0</v>
      </c>
      <c r="P116">
        <f t="shared" si="35"/>
        <v>0</v>
      </c>
      <c r="Q116">
        <f t="shared" si="35"/>
        <v>0</v>
      </c>
      <c r="R116">
        <f t="shared" si="35"/>
        <v>0</v>
      </c>
      <c r="S116">
        <f t="shared" si="35"/>
        <v>0</v>
      </c>
      <c r="T116">
        <f t="shared" si="35"/>
        <v>0</v>
      </c>
      <c r="U116">
        <f t="shared" si="35"/>
        <v>0</v>
      </c>
      <c r="V116">
        <f t="shared" si="35"/>
        <v>0</v>
      </c>
      <c r="W116">
        <f t="shared" si="35"/>
        <v>0</v>
      </c>
      <c r="X116">
        <f t="shared" si="35"/>
        <v>0</v>
      </c>
      <c r="Y116">
        <f t="shared" si="35"/>
        <v>0</v>
      </c>
      <c r="Z116" s="17">
        <f t="shared" si="1"/>
        <v>158.11000000000001</v>
      </c>
      <c r="AF116" s="18"/>
    </row>
    <row r="117" spans="1:32" x14ac:dyDescent="0.2">
      <c r="A117" t="s">
        <v>558</v>
      </c>
      <c r="B117">
        <f t="shared" ref="B117:Y117" si="36">B$41*B37</f>
        <v>0</v>
      </c>
      <c r="C117">
        <f t="shared" si="36"/>
        <v>0</v>
      </c>
      <c r="D117">
        <f t="shared" si="36"/>
        <v>574.88</v>
      </c>
      <c r="E117">
        <f t="shared" si="36"/>
        <v>0</v>
      </c>
      <c r="F117">
        <f t="shared" si="36"/>
        <v>0</v>
      </c>
      <c r="G117">
        <f t="shared" si="36"/>
        <v>0</v>
      </c>
      <c r="H117">
        <f t="shared" si="36"/>
        <v>0</v>
      </c>
      <c r="I117">
        <f t="shared" si="36"/>
        <v>279.92</v>
      </c>
      <c r="J117">
        <f t="shared" si="36"/>
        <v>0</v>
      </c>
      <c r="K117">
        <f t="shared" si="36"/>
        <v>0</v>
      </c>
      <c r="L117">
        <f t="shared" si="36"/>
        <v>0</v>
      </c>
      <c r="M117">
        <f t="shared" si="36"/>
        <v>0</v>
      </c>
      <c r="N117">
        <f t="shared" si="36"/>
        <v>358.05</v>
      </c>
      <c r="O117">
        <f t="shared" si="36"/>
        <v>0</v>
      </c>
      <c r="P117">
        <f t="shared" si="36"/>
        <v>0</v>
      </c>
      <c r="Q117">
        <f t="shared" si="36"/>
        <v>0</v>
      </c>
      <c r="R117">
        <f t="shared" si="36"/>
        <v>0</v>
      </c>
      <c r="S117">
        <f t="shared" si="36"/>
        <v>1864.45</v>
      </c>
      <c r="T117">
        <f t="shared" si="36"/>
        <v>0</v>
      </c>
      <c r="U117">
        <f t="shared" si="36"/>
        <v>0</v>
      </c>
      <c r="V117">
        <f t="shared" si="36"/>
        <v>0</v>
      </c>
      <c r="W117">
        <f t="shared" si="36"/>
        <v>0</v>
      </c>
      <c r="X117">
        <f t="shared" si="36"/>
        <v>0</v>
      </c>
      <c r="Y117">
        <f t="shared" si="36"/>
        <v>0</v>
      </c>
      <c r="Z117" s="17">
        <f t="shared" si="1"/>
        <v>3077.3</v>
      </c>
      <c r="AF117" s="18"/>
    </row>
    <row r="118" spans="1:32" x14ac:dyDescent="0.2">
      <c r="A118" t="s">
        <v>552</v>
      </c>
      <c r="B118">
        <f t="shared" ref="B118:Y118" si="37">B$41*B38</f>
        <v>0</v>
      </c>
      <c r="C118">
        <f t="shared" si="37"/>
        <v>0</v>
      </c>
      <c r="D118">
        <f t="shared" si="37"/>
        <v>0</v>
      </c>
      <c r="E118">
        <f t="shared" si="37"/>
        <v>0</v>
      </c>
      <c r="F118">
        <f t="shared" si="37"/>
        <v>0</v>
      </c>
      <c r="G118">
        <f t="shared" si="37"/>
        <v>0</v>
      </c>
      <c r="H118">
        <f t="shared" si="37"/>
        <v>0</v>
      </c>
      <c r="I118">
        <f t="shared" si="37"/>
        <v>0</v>
      </c>
      <c r="J118">
        <f t="shared" si="37"/>
        <v>0</v>
      </c>
      <c r="K118">
        <f t="shared" si="37"/>
        <v>0</v>
      </c>
      <c r="L118">
        <f t="shared" si="37"/>
        <v>0</v>
      </c>
      <c r="M118">
        <f t="shared" si="37"/>
        <v>0</v>
      </c>
      <c r="N118">
        <f t="shared" si="37"/>
        <v>0</v>
      </c>
      <c r="O118">
        <f t="shared" si="37"/>
        <v>0</v>
      </c>
      <c r="P118">
        <f t="shared" si="37"/>
        <v>0</v>
      </c>
      <c r="Q118">
        <f t="shared" si="37"/>
        <v>0</v>
      </c>
      <c r="R118">
        <f t="shared" si="37"/>
        <v>0</v>
      </c>
      <c r="S118">
        <f t="shared" si="37"/>
        <v>0</v>
      </c>
      <c r="T118">
        <f t="shared" si="37"/>
        <v>0</v>
      </c>
      <c r="U118">
        <f t="shared" si="37"/>
        <v>0</v>
      </c>
      <c r="V118">
        <f t="shared" si="37"/>
        <v>0</v>
      </c>
      <c r="W118">
        <f t="shared" si="37"/>
        <v>0</v>
      </c>
      <c r="X118">
        <f t="shared" si="37"/>
        <v>0</v>
      </c>
      <c r="Y118">
        <f t="shared" si="37"/>
        <v>0</v>
      </c>
      <c r="Z118" s="17">
        <f t="shared" si="1"/>
        <v>0</v>
      </c>
      <c r="AF118" s="18"/>
    </row>
    <row r="119" spans="1:32" x14ac:dyDescent="0.2">
      <c r="A119" t="s">
        <v>559</v>
      </c>
      <c r="B119">
        <f t="shared" ref="B119:Y119" si="38">B$41*B39</f>
        <v>0</v>
      </c>
      <c r="C119">
        <f t="shared" si="38"/>
        <v>0</v>
      </c>
      <c r="D119">
        <f t="shared" si="38"/>
        <v>3018.12</v>
      </c>
      <c r="E119">
        <f t="shared" si="38"/>
        <v>14388.010000000002</v>
      </c>
      <c r="F119">
        <f t="shared" si="38"/>
        <v>173.33</v>
      </c>
      <c r="G119">
        <f t="shared" si="38"/>
        <v>207.02</v>
      </c>
      <c r="H119">
        <f t="shared" si="38"/>
        <v>222.95</v>
      </c>
      <c r="I119">
        <f t="shared" si="38"/>
        <v>559.84</v>
      </c>
      <c r="J119">
        <f t="shared" si="38"/>
        <v>5156.4399999999996</v>
      </c>
      <c r="K119">
        <f t="shared" si="38"/>
        <v>3033.3999999999996</v>
      </c>
      <c r="L119">
        <f t="shared" si="38"/>
        <v>34488.879999999997</v>
      </c>
      <c r="M119">
        <f t="shared" si="38"/>
        <v>22942.920000000002</v>
      </c>
      <c r="N119">
        <f t="shared" si="38"/>
        <v>358.05</v>
      </c>
      <c r="O119">
        <f t="shared" si="38"/>
        <v>24767.599999999999</v>
      </c>
      <c r="P119">
        <f t="shared" si="38"/>
        <v>1952.16</v>
      </c>
      <c r="Q119">
        <f t="shared" si="38"/>
        <v>528.84</v>
      </c>
      <c r="R119">
        <f t="shared" si="38"/>
        <v>3293.6400000000003</v>
      </c>
      <c r="S119">
        <f t="shared" si="38"/>
        <v>20508.95</v>
      </c>
      <c r="T119">
        <f t="shared" si="38"/>
        <v>8000</v>
      </c>
      <c r="U119">
        <f t="shared" si="38"/>
        <v>15000</v>
      </c>
      <c r="V119">
        <f t="shared" si="38"/>
        <v>72000</v>
      </c>
      <c r="W119">
        <f t="shared" si="38"/>
        <v>12000</v>
      </c>
      <c r="X119">
        <f t="shared" si="38"/>
        <v>111177</v>
      </c>
      <c r="Y119">
        <f t="shared" si="38"/>
        <v>212770.68</v>
      </c>
      <c r="Z119" s="17">
        <f t="shared" si="1"/>
        <v>566547.83000000007</v>
      </c>
      <c r="AF119" s="18"/>
    </row>
    <row r="120" spans="1:32" x14ac:dyDescent="0.2">
      <c r="AF120" s="18"/>
    </row>
    <row r="121" spans="1:32" x14ac:dyDescent="0.2">
      <c r="AF121" s="18"/>
    </row>
    <row r="122" spans="1:32" x14ac:dyDescent="0.2">
      <c r="AF122" s="18"/>
    </row>
    <row r="123" spans="1:32" x14ac:dyDescent="0.2">
      <c r="AF123" s="18"/>
    </row>
    <row r="124" spans="1:32" x14ac:dyDescent="0.2">
      <c r="AF124" s="18"/>
    </row>
    <row r="125" spans="1:32" x14ac:dyDescent="0.2">
      <c r="AF125" s="18"/>
    </row>
    <row r="126" spans="1:32" x14ac:dyDescent="0.2">
      <c r="AF126" s="18"/>
    </row>
    <row r="127" spans="1:32" x14ac:dyDescent="0.2">
      <c r="AF127" s="18"/>
    </row>
    <row r="128" spans="1:32" x14ac:dyDescent="0.2">
      <c r="AF128" s="18"/>
    </row>
  </sheetData>
  <pageMargins left="0.78749999999999998" right="0.78749999999999998" top="1.05277777777778" bottom="1.05277777777778" header="0.78749999999999998" footer="0.78749999999999998"/>
  <pageSetup paperSize="9" scale="75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62"/>
  <sheetViews>
    <sheetView topLeftCell="A28" zoomScale="110" zoomScaleNormal="110" workbookViewId="0">
      <selection activeCell="B62" sqref="B62"/>
    </sheetView>
  </sheetViews>
  <sheetFormatPr defaultColWidth="11.5703125" defaultRowHeight="12.75" x14ac:dyDescent="0.2"/>
  <cols>
    <col min="1" max="1" width="60.28515625" bestFit="1" customWidth="1"/>
    <col min="2" max="2" width="12.28515625" bestFit="1" customWidth="1"/>
  </cols>
  <sheetData>
    <row r="1" spans="1:2" x14ac:dyDescent="0.2">
      <c r="A1" t="s">
        <v>2</v>
      </c>
      <c r="B1" t="s">
        <v>590</v>
      </c>
    </row>
    <row r="2" spans="1:2" x14ac:dyDescent="0.2">
      <c r="A2" t="s">
        <v>554</v>
      </c>
      <c r="B2">
        <v>3</v>
      </c>
    </row>
    <row r="3" spans="1:2" x14ac:dyDescent="0.2">
      <c r="A3" t="s">
        <v>561</v>
      </c>
      <c r="B3">
        <v>7</v>
      </c>
    </row>
    <row r="4" spans="1:2" x14ac:dyDescent="0.2">
      <c r="A4" t="s">
        <v>96</v>
      </c>
      <c r="B4">
        <v>14</v>
      </c>
    </row>
    <row r="5" spans="1:2" x14ac:dyDescent="0.2">
      <c r="A5" t="s">
        <v>562</v>
      </c>
      <c r="B5">
        <v>10</v>
      </c>
    </row>
    <row r="6" spans="1:2" x14ac:dyDescent="0.2">
      <c r="A6" t="s">
        <v>176</v>
      </c>
      <c r="B6">
        <v>18</v>
      </c>
    </row>
    <row r="7" spans="1:2" x14ac:dyDescent="0.2">
      <c r="A7" t="s">
        <v>563</v>
      </c>
      <c r="B7">
        <v>1</v>
      </c>
    </row>
    <row r="8" spans="1:2" x14ac:dyDescent="0.2">
      <c r="A8" t="s">
        <v>279</v>
      </c>
      <c r="B8">
        <v>3</v>
      </c>
    </row>
    <row r="9" spans="1:2" x14ac:dyDescent="0.2">
      <c r="A9" t="s">
        <v>285</v>
      </c>
      <c r="B9">
        <v>4</v>
      </c>
    </row>
    <row r="10" spans="1:2" x14ac:dyDescent="0.2">
      <c r="A10" t="s">
        <v>291</v>
      </c>
      <c r="B10">
        <v>3</v>
      </c>
    </row>
    <row r="11" spans="1:2" x14ac:dyDescent="0.2">
      <c r="A11" t="s">
        <v>329</v>
      </c>
      <c r="B11">
        <v>1</v>
      </c>
    </row>
    <row r="12" spans="1:2" x14ac:dyDescent="0.2">
      <c r="A12" t="s">
        <v>361</v>
      </c>
      <c r="B12">
        <v>3</v>
      </c>
    </row>
    <row r="13" spans="1:2" x14ac:dyDescent="0.2">
      <c r="A13" t="s">
        <v>370</v>
      </c>
      <c r="B13">
        <v>3</v>
      </c>
    </row>
    <row r="14" spans="1:2" x14ac:dyDescent="0.2">
      <c r="A14" t="s">
        <v>372</v>
      </c>
      <c r="B14">
        <v>3</v>
      </c>
    </row>
    <row r="15" spans="1:2" x14ac:dyDescent="0.2">
      <c r="A15" t="s">
        <v>565</v>
      </c>
      <c r="B15">
        <v>1</v>
      </c>
    </row>
    <row r="16" spans="1:2" x14ac:dyDescent="0.2">
      <c r="A16" t="s">
        <v>557</v>
      </c>
      <c r="B16">
        <v>8</v>
      </c>
    </row>
    <row r="17" spans="1:2" x14ac:dyDescent="0.2">
      <c r="A17" t="s">
        <v>518</v>
      </c>
      <c r="B17">
        <v>2</v>
      </c>
    </row>
    <row r="18" spans="1:2" x14ac:dyDescent="0.2">
      <c r="A18" t="s">
        <v>521</v>
      </c>
      <c r="B18">
        <v>2</v>
      </c>
    </row>
    <row r="19" spans="1:2" x14ac:dyDescent="0.2">
      <c r="A19" t="s">
        <v>527</v>
      </c>
      <c r="B19">
        <v>9</v>
      </c>
    </row>
    <row r="20" spans="1:2" x14ac:dyDescent="0.2">
      <c r="A20" t="s">
        <v>559</v>
      </c>
      <c r="B20">
        <v>95</v>
      </c>
    </row>
    <row r="22" spans="1:2" x14ac:dyDescent="0.2">
      <c r="A22" t="s">
        <v>2</v>
      </c>
      <c r="B22">
        <v>657.36</v>
      </c>
    </row>
    <row r="23" spans="1:2" x14ac:dyDescent="0.2">
      <c r="A23" t="s">
        <v>554</v>
      </c>
      <c r="B23">
        <v>3</v>
      </c>
    </row>
    <row r="24" spans="1:2" x14ac:dyDescent="0.2">
      <c r="A24" t="s">
        <v>561</v>
      </c>
      <c r="B24">
        <v>7</v>
      </c>
    </row>
    <row r="25" spans="1:2" x14ac:dyDescent="0.2">
      <c r="A25" t="s">
        <v>96</v>
      </c>
      <c r="B25">
        <v>14</v>
      </c>
    </row>
    <row r="26" spans="1:2" x14ac:dyDescent="0.2">
      <c r="A26" t="s">
        <v>562</v>
      </c>
      <c r="B26">
        <v>10</v>
      </c>
    </row>
    <row r="27" spans="1:2" x14ac:dyDescent="0.2">
      <c r="A27" t="s">
        <v>176</v>
      </c>
      <c r="B27">
        <v>18</v>
      </c>
    </row>
    <row r="28" spans="1:2" x14ac:dyDescent="0.2">
      <c r="A28" t="s">
        <v>563</v>
      </c>
      <c r="B28">
        <v>1</v>
      </c>
    </row>
    <row r="29" spans="1:2" x14ac:dyDescent="0.2">
      <c r="A29" t="s">
        <v>279</v>
      </c>
      <c r="B29">
        <v>3</v>
      </c>
    </row>
    <row r="30" spans="1:2" x14ac:dyDescent="0.2">
      <c r="A30" t="s">
        <v>285</v>
      </c>
      <c r="B30">
        <v>4</v>
      </c>
    </row>
    <row r="31" spans="1:2" x14ac:dyDescent="0.2">
      <c r="A31" t="s">
        <v>291</v>
      </c>
      <c r="B31">
        <v>3</v>
      </c>
    </row>
    <row r="32" spans="1:2" x14ac:dyDescent="0.2">
      <c r="A32" t="s">
        <v>329</v>
      </c>
      <c r="B32">
        <v>1</v>
      </c>
    </row>
    <row r="33" spans="1:2" x14ac:dyDescent="0.2">
      <c r="A33" t="s">
        <v>361</v>
      </c>
      <c r="B33">
        <v>3</v>
      </c>
    </row>
    <row r="34" spans="1:2" x14ac:dyDescent="0.2">
      <c r="A34" t="s">
        <v>370</v>
      </c>
      <c r="B34">
        <v>3</v>
      </c>
    </row>
    <row r="35" spans="1:2" x14ac:dyDescent="0.2">
      <c r="A35" t="s">
        <v>372</v>
      </c>
      <c r="B35">
        <v>3</v>
      </c>
    </row>
    <row r="36" spans="1:2" x14ac:dyDescent="0.2">
      <c r="A36" t="s">
        <v>565</v>
      </c>
      <c r="B36">
        <v>1</v>
      </c>
    </row>
    <row r="37" spans="1:2" x14ac:dyDescent="0.2">
      <c r="A37" t="s">
        <v>557</v>
      </c>
      <c r="B37">
        <v>8</v>
      </c>
    </row>
    <row r="38" spans="1:2" x14ac:dyDescent="0.2">
      <c r="A38" t="s">
        <v>518</v>
      </c>
      <c r="B38">
        <v>2</v>
      </c>
    </row>
    <row r="39" spans="1:2" x14ac:dyDescent="0.2">
      <c r="A39" t="s">
        <v>521</v>
      </c>
      <c r="B39">
        <v>2</v>
      </c>
    </row>
    <row r="40" spans="1:2" x14ac:dyDescent="0.2">
      <c r="A40" t="s">
        <v>527</v>
      </c>
      <c r="B40">
        <v>9</v>
      </c>
    </row>
    <row r="41" spans="1:2" x14ac:dyDescent="0.2">
      <c r="A41" t="s">
        <v>559</v>
      </c>
      <c r="B41">
        <v>95</v>
      </c>
    </row>
    <row r="43" spans="1:2" x14ac:dyDescent="0.2">
      <c r="A43" t="s">
        <v>2</v>
      </c>
      <c r="B43" t="s">
        <v>590</v>
      </c>
    </row>
    <row r="44" spans="1:2" x14ac:dyDescent="0.2">
      <c r="A44" t="s">
        <v>554</v>
      </c>
      <c r="B44" s="17">
        <f t="shared" ref="B44:B62" si="0">B$22*B2</f>
        <v>1972.08</v>
      </c>
    </row>
    <row r="45" spans="1:2" x14ac:dyDescent="0.2">
      <c r="A45" t="s">
        <v>561</v>
      </c>
      <c r="B45" s="17">
        <f t="shared" si="0"/>
        <v>4601.5200000000004</v>
      </c>
    </row>
    <row r="46" spans="1:2" x14ac:dyDescent="0.2">
      <c r="A46" t="s">
        <v>96</v>
      </c>
      <c r="B46" s="17">
        <f t="shared" si="0"/>
        <v>9203.0400000000009</v>
      </c>
    </row>
    <row r="47" spans="1:2" x14ac:dyDescent="0.2">
      <c r="A47" t="s">
        <v>562</v>
      </c>
      <c r="B47" s="17">
        <f t="shared" si="0"/>
        <v>6573.6</v>
      </c>
    </row>
    <row r="48" spans="1:2" x14ac:dyDescent="0.2">
      <c r="A48" t="s">
        <v>176</v>
      </c>
      <c r="B48" s="17">
        <f t="shared" si="0"/>
        <v>11832.48</v>
      </c>
    </row>
    <row r="49" spans="1:2" x14ac:dyDescent="0.2">
      <c r="A49" t="s">
        <v>563</v>
      </c>
      <c r="B49" s="17">
        <f t="shared" si="0"/>
        <v>657.36</v>
      </c>
    </row>
    <row r="50" spans="1:2" x14ac:dyDescent="0.2">
      <c r="A50" t="s">
        <v>279</v>
      </c>
      <c r="B50" s="17">
        <f t="shared" si="0"/>
        <v>1972.08</v>
      </c>
    </row>
    <row r="51" spans="1:2" x14ac:dyDescent="0.2">
      <c r="A51" t="s">
        <v>285</v>
      </c>
      <c r="B51" s="17">
        <f t="shared" si="0"/>
        <v>2629.44</v>
      </c>
    </row>
    <row r="52" spans="1:2" x14ac:dyDescent="0.2">
      <c r="A52" t="s">
        <v>291</v>
      </c>
      <c r="B52" s="17">
        <f t="shared" si="0"/>
        <v>1972.08</v>
      </c>
    </row>
    <row r="53" spans="1:2" x14ac:dyDescent="0.2">
      <c r="A53" t="s">
        <v>329</v>
      </c>
      <c r="B53" s="17">
        <f t="shared" si="0"/>
        <v>657.36</v>
      </c>
    </row>
    <row r="54" spans="1:2" x14ac:dyDescent="0.2">
      <c r="A54" t="s">
        <v>361</v>
      </c>
      <c r="B54" s="17">
        <f t="shared" si="0"/>
        <v>1972.08</v>
      </c>
    </row>
    <row r="55" spans="1:2" x14ac:dyDescent="0.2">
      <c r="A55" t="s">
        <v>370</v>
      </c>
      <c r="B55" s="17">
        <f t="shared" si="0"/>
        <v>1972.08</v>
      </c>
    </row>
    <row r="56" spans="1:2" x14ac:dyDescent="0.2">
      <c r="A56" t="s">
        <v>372</v>
      </c>
      <c r="B56" s="17">
        <f t="shared" si="0"/>
        <v>1972.08</v>
      </c>
    </row>
    <row r="57" spans="1:2" x14ac:dyDescent="0.2">
      <c r="A57" t="s">
        <v>565</v>
      </c>
      <c r="B57" s="17">
        <f t="shared" si="0"/>
        <v>657.36</v>
      </c>
    </row>
    <row r="58" spans="1:2" x14ac:dyDescent="0.2">
      <c r="A58" t="s">
        <v>557</v>
      </c>
      <c r="B58" s="17">
        <f t="shared" si="0"/>
        <v>5258.88</v>
      </c>
    </row>
    <row r="59" spans="1:2" x14ac:dyDescent="0.2">
      <c r="A59" t="s">
        <v>518</v>
      </c>
      <c r="B59" s="17">
        <f t="shared" si="0"/>
        <v>1314.72</v>
      </c>
    </row>
    <row r="60" spans="1:2" x14ac:dyDescent="0.2">
      <c r="A60" t="s">
        <v>521</v>
      </c>
      <c r="B60" s="17">
        <f t="shared" si="0"/>
        <v>1314.72</v>
      </c>
    </row>
    <row r="61" spans="1:2" x14ac:dyDescent="0.2">
      <c r="A61" t="s">
        <v>527</v>
      </c>
      <c r="B61" s="17">
        <f t="shared" si="0"/>
        <v>5916.24</v>
      </c>
    </row>
    <row r="62" spans="1:2" x14ac:dyDescent="0.2">
      <c r="A62" t="s">
        <v>559</v>
      </c>
      <c r="B62" s="17">
        <f t="shared" si="0"/>
        <v>62449.200000000004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0"/>
  <sheetViews>
    <sheetView zoomScaleNormal="100" workbookViewId="0">
      <selection activeCell="B20" sqref="B20"/>
    </sheetView>
  </sheetViews>
  <sheetFormatPr defaultColWidth="11.5703125" defaultRowHeight="12.75" x14ac:dyDescent="0.2"/>
  <cols>
    <col min="1" max="1" width="61.5703125" bestFit="1" customWidth="1"/>
  </cols>
  <sheetData>
    <row r="1" spans="1:2" x14ac:dyDescent="0.2">
      <c r="A1" t="s">
        <v>2</v>
      </c>
      <c r="B1" t="s">
        <v>591</v>
      </c>
    </row>
    <row r="2" spans="1:2" x14ac:dyDescent="0.2">
      <c r="A2" t="s">
        <v>273</v>
      </c>
      <c r="B2">
        <v>1</v>
      </c>
    </row>
    <row r="3" spans="1:2" x14ac:dyDescent="0.2">
      <c r="A3" t="s">
        <v>294</v>
      </c>
      <c r="B3">
        <v>2</v>
      </c>
    </row>
    <row r="4" spans="1:2" x14ac:dyDescent="0.2">
      <c r="A4" t="s">
        <v>380</v>
      </c>
      <c r="B4">
        <v>1</v>
      </c>
    </row>
    <row r="5" spans="1:2" x14ac:dyDescent="0.2">
      <c r="A5" t="s">
        <v>518</v>
      </c>
      <c r="B5">
        <v>1</v>
      </c>
    </row>
    <row r="6" spans="1:2" x14ac:dyDescent="0.2">
      <c r="A6" t="s">
        <v>559</v>
      </c>
      <c r="B6">
        <v>5</v>
      </c>
    </row>
    <row r="8" spans="1:2" x14ac:dyDescent="0.2">
      <c r="A8" t="s">
        <v>2</v>
      </c>
      <c r="B8">
        <v>1300</v>
      </c>
    </row>
    <row r="9" spans="1:2" x14ac:dyDescent="0.2">
      <c r="A9" t="s">
        <v>273</v>
      </c>
      <c r="B9">
        <v>1</v>
      </c>
    </row>
    <row r="10" spans="1:2" x14ac:dyDescent="0.2">
      <c r="A10" t="s">
        <v>294</v>
      </c>
      <c r="B10">
        <v>2</v>
      </c>
    </row>
    <row r="11" spans="1:2" x14ac:dyDescent="0.2">
      <c r="A11" t="s">
        <v>380</v>
      </c>
      <c r="B11">
        <v>1</v>
      </c>
    </row>
    <row r="12" spans="1:2" x14ac:dyDescent="0.2">
      <c r="A12" t="s">
        <v>518</v>
      </c>
      <c r="B12">
        <v>1</v>
      </c>
    </row>
    <row r="13" spans="1:2" x14ac:dyDescent="0.2">
      <c r="A13" t="s">
        <v>559</v>
      </c>
      <c r="B13">
        <v>5</v>
      </c>
    </row>
    <row r="15" spans="1:2" x14ac:dyDescent="0.2">
      <c r="A15" t="s">
        <v>2</v>
      </c>
      <c r="B15" t="s">
        <v>591</v>
      </c>
    </row>
    <row r="16" spans="1:2" x14ac:dyDescent="0.2">
      <c r="A16" t="s">
        <v>273</v>
      </c>
      <c r="B16" s="17">
        <f>B$8*B9</f>
        <v>1300</v>
      </c>
    </row>
    <row r="17" spans="1:2" x14ac:dyDescent="0.2">
      <c r="A17" t="s">
        <v>294</v>
      </c>
      <c r="B17" s="17">
        <f>B$8*B10</f>
        <v>2600</v>
      </c>
    </row>
    <row r="18" spans="1:2" x14ac:dyDescent="0.2">
      <c r="A18" t="s">
        <v>380</v>
      </c>
      <c r="B18" s="17">
        <f>B$8*B11</f>
        <v>1300</v>
      </c>
    </row>
    <row r="19" spans="1:2" x14ac:dyDescent="0.2">
      <c r="A19" t="s">
        <v>518</v>
      </c>
      <c r="B19" s="17">
        <f>B$8*B12</f>
        <v>1300</v>
      </c>
    </row>
    <row r="20" spans="1:2" x14ac:dyDescent="0.2">
      <c r="A20" t="s">
        <v>559</v>
      </c>
      <c r="B20" s="17">
        <f>B$8*B13</f>
        <v>6500</v>
      </c>
    </row>
  </sheetData>
  <pageMargins left="0.78749999999999998" right="0.78749999999999998" top="1.05277777777778" bottom="1.05277777777778" header="0.78749999999999998" footer="0.78749999999999998"/>
  <pageSetup paperSize="9" scale="75" firstPageNumber="0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1"/>
  <sheetViews>
    <sheetView tabSelected="1" topLeftCell="A2" zoomScaleNormal="100" workbookViewId="0">
      <selection activeCell="O41" sqref="O41"/>
    </sheetView>
  </sheetViews>
  <sheetFormatPr defaultColWidth="11.5703125" defaultRowHeight="12.75" x14ac:dyDescent="0.2"/>
  <cols>
    <col min="1" max="1" width="8.42578125" customWidth="1"/>
    <col min="2" max="2" width="35.5703125" customWidth="1"/>
    <col min="3" max="3" width="29.42578125" customWidth="1"/>
    <col min="4" max="4" width="8.7109375" customWidth="1"/>
    <col min="5" max="5" width="13.28515625" customWidth="1"/>
    <col min="6" max="6" width="8.7109375" customWidth="1"/>
    <col min="7" max="7" width="15.7109375" customWidth="1"/>
    <col min="8" max="8" width="6.85546875" customWidth="1"/>
    <col min="9" max="9" width="12.28515625" customWidth="1"/>
    <col min="10" max="10" width="6.85546875" customWidth="1"/>
    <col min="11" max="11" width="16.28515625" customWidth="1"/>
    <col min="12" max="12" width="6.85546875" customWidth="1"/>
    <col min="13" max="13" width="13.28515625" customWidth="1"/>
    <col min="14" max="14" width="6.85546875" customWidth="1"/>
    <col min="15" max="15" width="14.7109375" style="19" customWidth="1"/>
  </cols>
  <sheetData>
    <row r="1" spans="1:15" x14ac:dyDescent="0.2">
      <c r="A1" s="38" t="s">
        <v>601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x14ac:dyDescent="0.2">
      <c r="A2" s="21"/>
      <c r="B2" s="21"/>
      <c r="C2" s="20"/>
      <c r="D2" s="39" t="s">
        <v>592</v>
      </c>
      <c r="E2" s="39"/>
      <c r="F2" s="38" t="s">
        <v>593</v>
      </c>
      <c r="G2" s="38"/>
      <c r="H2" s="39" t="s">
        <v>594</v>
      </c>
      <c r="I2" s="39"/>
      <c r="J2" s="39" t="s">
        <v>595</v>
      </c>
      <c r="K2" s="39"/>
      <c r="L2" s="39" t="s">
        <v>596</v>
      </c>
      <c r="M2" s="39"/>
      <c r="N2" s="38" t="s">
        <v>559</v>
      </c>
      <c r="O2" s="38"/>
    </row>
    <row r="3" spans="1:15" x14ac:dyDescent="0.2">
      <c r="A3" s="21" t="s">
        <v>597</v>
      </c>
      <c r="B3" s="21" t="s">
        <v>2</v>
      </c>
      <c r="C3" s="20" t="s">
        <v>598</v>
      </c>
      <c r="D3" s="22"/>
      <c r="E3" s="22"/>
      <c r="F3" s="28" t="s">
        <v>599</v>
      </c>
      <c r="G3" s="28" t="s">
        <v>600</v>
      </c>
      <c r="H3" s="23" t="s">
        <v>599</v>
      </c>
      <c r="I3" s="23" t="s">
        <v>600</v>
      </c>
      <c r="J3" s="23" t="s">
        <v>599</v>
      </c>
      <c r="K3" s="23" t="s">
        <v>600</v>
      </c>
      <c r="L3" s="23" t="s">
        <v>599</v>
      </c>
      <c r="M3" s="23" t="s">
        <v>600</v>
      </c>
      <c r="N3" s="21" t="s">
        <v>599</v>
      </c>
      <c r="O3" s="21" t="s">
        <v>600</v>
      </c>
    </row>
    <row r="4" spans="1:15" x14ac:dyDescent="0.2">
      <c r="A4" s="24">
        <v>2492342</v>
      </c>
      <c r="B4" s="29" t="s">
        <v>261</v>
      </c>
      <c r="C4" s="24" t="s">
        <v>262</v>
      </c>
      <c r="D4" s="26">
        <v>39</v>
      </c>
      <c r="E4" s="25">
        <v>38121.620000000003</v>
      </c>
      <c r="F4" s="30">
        <v>100</v>
      </c>
      <c r="G4" s="31">
        <v>232265.22</v>
      </c>
      <c r="H4" s="26"/>
      <c r="I4" s="25">
        <v>0</v>
      </c>
      <c r="J4" s="25"/>
      <c r="K4" s="25">
        <v>0</v>
      </c>
      <c r="L4" s="25"/>
      <c r="M4" s="25">
        <v>19832.64</v>
      </c>
      <c r="N4" s="21">
        <f t="shared" ref="N4:N41" si="0">D4+F4</f>
        <v>139</v>
      </c>
      <c r="O4" s="27">
        <f t="shared" ref="O4:O40" si="1">E4+I4+K4+M4</f>
        <v>57954.26</v>
      </c>
    </row>
    <row r="5" spans="1:15" x14ac:dyDescent="0.2">
      <c r="A5" s="24">
        <v>2521296</v>
      </c>
      <c r="B5" s="29" t="s">
        <v>273</v>
      </c>
      <c r="C5" s="24" t="s">
        <v>242</v>
      </c>
      <c r="D5" s="26">
        <v>2</v>
      </c>
      <c r="E5" s="25">
        <v>7407.81</v>
      </c>
      <c r="F5" s="30">
        <v>270</v>
      </c>
      <c r="G5" s="31">
        <v>988619.04</v>
      </c>
      <c r="H5" s="23"/>
      <c r="I5" s="25">
        <v>1300</v>
      </c>
      <c r="J5" s="25"/>
      <c r="K5" s="25">
        <v>0</v>
      </c>
      <c r="L5" s="23"/>
      <c r="M5" s="25">
        <v>5602.21</v>
      </c>
      <c r="N5" s="21">
        <f t="shared" si="0"/>
        <v>272</v>
      </c>
      <c r="O5" s="27">
        <f t="shared" si="1"/>
        <v>14310.02</v>
      </c>
    </row>
    <row r="6" spans="1:15" x14ac:dyDescent="0.2">
      <c r="A6" s="24">
        <v>2521792</v>
      </c>
      <c r="B6" s="29" t="s">
        <v>282</v>
      </c>
      <c r="C6" s="24" t="s">
        <v>283</v>
      </c>
      <c r="D6" s="26">
        <v>2</v>
      </c>
      <c r="E6" s="25">
        <v>7436.84</v>
      </c>
      <c r="F6" s="30">
        <v>179</v>
      </c>
      <c r="G6" s="31">
        <v>460068</v>
      </c>
      <c r="H6" s="23"/>
      <c r="I6" s="25">
        <v>0</v>
      </c>
      <c r="J6" s="25"/>
      <c r="K6" s="25">
        <v>0</v>
      </c>
      <c r="L6" s="23"/>
      <c r="M6" s="25">
        <v>16092.86</v>
      </c>
      <c r="N6" s="21">
        <f t="shared" si="0"/>
        <v>181</v>
      </c>
      <c r="O6" s="27">
        <f t="shared" si="1"/>
        <v>23529.7</v>
      </c>
    </row>
    <row r="7" spans="1:15" x14ac:dyDescent="0.2">
      <c r="A7" s="24">
        <v>2521873</v>
      </c>
      <c r="B7" s="29" t="s">
        <v>285</v>
      </c>
      <c r="C7" s="24" t="s">
        <v>286</v>
      </c>
      <c r="D7" s="26">
        <v>1</v>
      </c>
      <c r="E7" s="25">
        <v>859.38</v>
      </c>
      <c r="F7" s="30">
        <v>54</v>
      </c>
      <c r="G7" s="31">
        <v>136323.4</v>
      </c>
      <c r="H7" s="23"/>
      <c r="I7" s="25">
        <v>0</v>
      </c>
      <c r="J7" s="25"/>
      <c r="K7" s="25">
        <v>2629.44</v>
      </c>
      <c r="L7" s="23"/>
      <c r="M7" s="25">
        <v>6202.54</v>
      </c>
      <c r="N7" s="21">
        <f t="shared" si="0"/>
        <v>55</v>
      </c>
      <c r="O7" s="27">
        <f t="shared" si="1"/>
        <v>9691.36</v>
      </c>
    </row>
    <row r="8" spans="1:15" x14ac:dyDescent="0.2">
      <c r="A8" s="24">
        <v>2522411</v>
      </c>
      <c r="B8" s="29" t="s">
        <v>291</v>
      </c>
      <c r="C8" s="24" t="s">
        <v>292</v>
      </c>
      <c r="D8" s="26">
        <v>1</v>
      </c>
      <c r="E8" s="25">
        <v>2034.15</v>
      </c>
      <c r="F8" s="30">
        <v>144</v>
      </c>
      <c r="G8" s="31">
        <v>897506.4</v>
      </c>
      <c r="H8" s="23"/>
      <c r="I8" s="25">
        <v>0</v>
      </c>
      <c r="J8" s="25"/>
      <c r="K8" s="25">
        <v>1972.08</v>
      </c>
      <c r="L8" s="23"/>
      <c r="M8" s="25">
        <v>100008.36</v>
      </c>
      <c r="N8" s="21">
        <f t="shared" si="0"/>
        <v>145</v>
      </c>
      <c r="O8" s="27">
        <f t="shared" si="1"/>
        <v>104014.59</v>
      </c>
    </row>
    <row r="9" spans="1:15" x14ac:dyDescent="0.2">
      <c r="A9" s="24">
        <v>2522489</v>
      </c>
      <c r="B9" s="29" t="s">
        <v>294</v>
      </c>
      <c r="C9" s="24" t="s">
        <v>292</v>
      </c>
      <c r="D9" s="26">
        <v>2</v>
      </c>
      <c r="E9" s="25">
        <v>1302.52</v>
      </c>
      <c r="F9" s="30">
        <v>45</v>
      </c>
      <c r="G9" s="31">
        <v>114606.87</v>
      </c>
      <c r="H9" s="23"/>
      <c r="I9" s="25">
        <v>2600</v>
      </c>
      <c r="J9" s="25"/>
      <c r="K9" s="25">
        <v>0</v>
      </c>
      <c r="L9" s="23"/>
      <c r="M9" s="25">
        <v>8635.06</v>
      </c>
      <c r="N9" s="21">
        <f t="shared" si="0"/>
        <v>47</v>
      </c>
      <c r="O9" s="27">
        <f t="shared" si="1"/>
        <v>12537.58</v>
      </c>
    </row>
    <row r="10" spans="1:15" x14ac:dyDescent="0.2">
      <c r="A10" s="24">
        <v>2522691</v>
      </c>
      <c r="B10" s="29" t="s">
        <v>296</v>
      </c>
      <c r="C10" s="24" t="s">
        <v>297</v>
      </c>
      <c r="D10" s="26">
        <v>23</v>
      </c>
      <c r="E10" s="25">
        <v>222495.12</v>
      </c>
      <c r="F10" s="30">
        <v>251</v>
      </c>
      <c r="G10" s="31">
        <v>2338027.5299999998</v>
      </c>
      <c r="H10" s="23"/>
      <c r="I10" s="25">
        <v>0</v>
      </c>
      <c r="J10" s="25"/>
      <c r="K10" s="25">
        <v>0</v>
      </c>
      <c r="L10" s="23"/>
      <c r="M10" s="25">
        <v>78285.960000000006</v>
      </c>
      <c r="N10" s="21">
        <f t="shared" si="0"/>
        <v>274</v>
      </c>
      <c r="O10" s="27">
        <f t="shared" si="1"/>
        <v>300781.08</v>
      </c>
    </row>
    <row r="11" spans="1:15" x14ac:dyDescent="0.2">
      <c r="A11" s="24">
        <v>2537788</v>
      </c>
      <c r="B11" s="29" t="s">
        <v>306</v>
      </c>
      <c r="C11" s="24" t="s">
        <v>303</v>
      </c>
      <c r="D11" s="26">
        <v>1</v>
      </c>
      <c r="E11" s="25">
        <v>3294.87</v>
      </c>
      <c r="F11" s="30">
        <v>289</v>
      </c>
      <c r="G11" s="31">
        <v>902307.27</v>
      </c>
      <c r="H11" s="23"/>
      <c r="I11" s="25">
        <v>0</v>
      </c>
      <c r="J11" s="25"/>
      <c r="K11" s="25">
        <v>0</v>
      </c>
      <c r="L11" s="23"/>
      <c r="M11" s="25">
        <v>11755.27</v>
      </c>
      <c r="N11" s="21">
        <f t="shared" si="0"/>
        <v>290</v>
      </c>
      <c r="O11" s="27">
        <f t="shared" si="1"/>
        <v>15050.14</v>
      </c>
    </row>
    <row r="12" spans="1:15" x14ac:dyDescent="0.2">
      <c r="A12" s="24">
        <v>2558246</v>
      </c>
      <c r="B12" s="29" t="s">
        <v>370</v>
      </c>
      <c r="C12" s="24" t="s">
        <v>289</v>
      </c>
      <c r="D12" s="26">
        <v>19</v>
      </c>
      <c r="E12" s="25">
        <v>64621.63</v>
      </c>
      <c r="F12" s="30">
        <v>110</v>
      </c>
      <c r="G12" s="31">
        <v>460071.23</v>
      </c>
      <c r="H12" s="23"/>
      <c r="I12" s="25">
        <v>0</v>
      </c>
      <c r="J12" s="25"/>
      <c r="K12" s="25">
        <v>1972.08</v>
      </c>
      <c r="L12" s="23"/>
      <c r="M12" s="25">
        <v>663.84</v>
      </c>
      <c r="N12" s="21">
        <f t="shared" si="0"/>
        <v>129</v>
      </c>
      <c r="O12" s="27">
        <f t="shared" si="1"/>
        <v>67257.549999999988</v>
      </c>
    </row>
    <row r="13" spans="1:15" x14ac:dyDescent="0.2">
      <c r="A13" s="24">
        <v>2558254</v>
      </c>
      <c r="B13" s="29" t="s">
        <v>372</v>
      </c>
      <c r="C13" s="24" t="s">
        <v>289</v>
      </c>
      <c r="D13" s="26">
        <v>221</v>
      </c>
      <c r="E13" s="25">
        <v>627133.88</v>
      </c>
      <c r="F13" s="30">
        <v>21</v>
      </c>
      <c r="G13" s="31">
        <v>44146.95</v>
      </c>
      <c r="H13" s="23"/>
      <c r="I13" s="25">
        <v>0</v>
      </c>
      <c r="J13" s="25"/>
      <c r="K13" s="25">
        <v>1972.08</v>
      </c>
      <c r="L13" s="23"/>
      <c r="M13" s="25">
        <v>608.42999999999995</v>
      </c>
      <c r="N13" s="21">
        <f t="shared" si="0"/>
        <v>242</v>
      </c>
      <c r="O13" s="27">
        <f t="shared" si="1"/>
        <v>629714.39</v>
      </c>
    </row>
    <row r="14" spans="1:15" x14ac:dyDescent="0.2">
      <c r="A14" s="24">
        <v>2568713</v>
      </c>
      <c r="B14" s="29" t="s">
        <v>380</v>
      </c>
      <c r="C14" s="24" t="s">
        <v>177</v>
      </c>
      <c r="D14" s="26">
        <v>1</v>
      </c>
      <c r="E14" s="25">
        <v>632.26</v>
      </c>
      <c r="F14" s="30">
        <v>149</v>
      </c>
      <c r="G14" s="31">
        <v>1220719.43</v>
      </c>
      <c r="H14" s="23"/>
      <c r="I14" s="25">
        <v>1300</v>
      </c>
      <c r="J14" s="25"/>
      <c r="K14" s="25">
        <v>0</v>
      </c>
      <c r="L14" s="23"/>
      <c r="M14" s="25">
        <v>10686.95</v>
      </c>
      <c r="N14" s="21">
        <f t="shared" si="0"/>
        <v>150</v>
      </c>
      <c r="O14" s="27">
        <f t="shared" si="1"/>
        <v>12619.210000000001</v>
      </c>
    </row>
    <row r="15" spans="1:15" x14ac:dyDescent="0.2">
      <c r="A15" s="24">
        <v>2744937</v>
      </c>
      <c r="B15" s="29" t="s">
        <v>557</v>
      </c>
      <c r="C15" s="24" t="s">
        <v>297</v>
      </c>
      <c r="D15" s="26">
        <v>2</v>
      </c>
      <c r="E15" s="25">
        <v>376.16</v>
      </c>
      <c r="F15" s="30">
        <v>78</v>
      </c>
      <c r="G15" s="31">
        <v>183240.43</v>
      </c>
      <c r="H15" s="23"/>
      <c r="I15" s="25">
        <v>0</v>
      </c>
      <c r="J15" s="25"/>
      <c r="K15" s="25">
        <v>5258.88</v>
      </c>
      <c r="L15" s="23"/>
      <c r="M15" s="25">
        <v>0</v>
      </c>
      <c r="N15" s="21">
        <f t="shared" si="0"/>
        <v>80</v>
      </c>
      <c r="O15" s="27">
        <f t="shared" si="1"/>
        <v>5635.04</v>
      </c>
    </row>
    <row r="16" spans="1:15" x14ac:dyDescent="0.2">
      <c r="A16" s="24">
        <v>6854729</v>
      </c>
      <c r="B16" s="29" t="s">
        <v>518</v>
      </c>
      <c r="C16" s="24" t="s">
        <v>519</v>
      </c>
      <c r="D16" s="26">
        <v>1</v>
      </c>
      <c r="E16" s="25">
        <v>848.21</v>
      </c>
      <c r="F16" s="30">
        <v>72</v>
      </c>
      <c r="G16" s="31">
        <v>46289.3</v>
      </c>
      <c r="H16" s="26"/>
      <c r="I16" s="25">
        <v>1300</v>
      </c>
      <c r="J16" s="25"/>
      <c r="K16" s="25">
        <v>1314.72</v>
      </c>
      <c r="L16" s="26"/>
      <c r="M16" s="25">
        <v>11000</v>
      </c>
      <c r="N16" s="21">
        <f t="shared" si="0"/>
        <v>73</v>
      </c>
      <c r="O16" s="27">
        <f t="shared" si="1"/>
        <v>14462.93</v>
      </c>
    </row>
    <row r="17" spans="1:15" x14ac:dyDescent="0.2">
      <c r="A17" s="24">
        <v>7486596</v>
      </c>
      <c r="B17" s="29" t="s">
        <v>558</v>
      </c>
      <c r="C17" s="24" t="s">
        <v>530</v>
      </c>
      <c r="D17" s="26">
        <v>1</v>
      </c>
      <c r="E17" s="25">
        <v>468.76</v>
      </c>
      <c r="F17" s="30">
        <v>133</v>
      </c>
      <c r="G17" s="31">
        <v>140975.67999999999</v>
      </c>
      <c r="H17" s="23"/>
      <c r="I17" s="25">
        <v>0</v>
      </c>
      <c r="J17" s="25"/>
      <c r="K17" s="25">
        <v>0</v>
      </c>
      <c r="L17" s="26"/>
      <c r="M17" s="25">
        <v>3077.3</v>
      </c>
      <c r="N17" s="21">
        <f t="shared" si="0"/>
        <v>134</v>
      </c>
      <c r="O17" s="27">
        <f t="shared" si="1"/>
        <v>3546.0600000000004</v>
      </c>
    </row>
    <row r="18" spans="1:15" x14ac:dyDescent="0.2">
      <c r="A18" s="24">
        <v>9175849</v>
      </c>
      <c r="B18" s="29" t="s">
        <v>552</v>
      </c>
      <c r="C18" s="24" t="s">
        <v>242</v>
      </c>
      <c r="D18" s="26">
        <v>1</v>
      </c>
      <c r="E18" s="25">
        <v>2667.29</v>
      </c>
      <c r="F18" s="30">
        <v>7</v>
      </c>
      <c r="G18" s="31">
        <v>64788.32</v>
      </c>
      <c r="H18" s="23"/>
      <c r="I18" s="25">
        <v>0</v>
      </c>
      <c r="J18" s="25"/>
      <c r="K18" s="25">
        <v>0</v>
      </c>
      <c r="L18" s="26"/>
      <c r="M18" s="25">
        <v>0</v>
      </c>
      <c r="N18" s="21">
        <f t="shared" si="0"/>
        <v>8</v>
      </c>
      <c r="O18" s="27">
        <f t="shared" si="1"/>
        <v>2667.29</v>
      </c>
    </row>
    <row r="19" spans="1:15" x14ac:dyDescent="0.2">
      <c r="A19" s="24">
        <v>19402</v>
      </c>
      <c r="B19" s="29" t="s">
        <v>560</v>
      </c>
      <c r="C19" s="24" t="s">
        <v>8</v>
      </c>
      <c r="D19" s="26">
        <v>0</v>
      </c>
      <c r="E19" s="25">
        <v>0</v>
      </c>
      <c r="F19" s="30">
        <v>5</v>
      </c>
      <c r="G19" s="31">
        <v>75171.95</v>
      </c>
      <c r="H19" s="23"/>
      <c r="I19" s="25">
        <v>0</v>
      </c>
      <c r="J19" s="25"/>
      <c r="K19" s="25">
        <v>0</v>
      </c>
      <c r="L19" s="26"/>
      <c r="M19" s="25">
        <v>0</v>
      </c>
      <c r="N19" s="21">
        <f t="shared" si="0"/>
        <v>5</v>
      </c>
      <c r="O19" s="27">
        <f t="shared" si="1"/>
        <v>0</v>
      </c>
    </row>
    <row r="20" spans="1:15" x14ac:dyDescent="0.2">
      <c r="A20" s="24">
        <v>136751</v>
      </c>
      <c r="B20" s="29" t="s">
        <v>554</v>
      </c>
      <c r="C20" s="24" t="s">
        <v>8</v>
      </c>
      <c r="D20" s="26">
        <v>0</v>
      </c>
      <c r="E20" s="25">
        <v>0</v>
      </c>
      <c r="F20" s="30">
        <v>9</v>
      </c>
      <c r="G20" s="31">
        <v>8030.53</v>
      </c>
      <c r="H20" s="23"/>
      <c r="I20" s="25">
        <v>0</v>
      </c>
      <c r="J20" s="25"/>
      <c r="K20" s="25">
        <v>1972.08</v>
      </c>
      <c r="L20" s="26"/>
      <c r="M20" s="25">
        <v>0</v>
      </c>
      <c r="N20" s="21">
        <f t="shared" si="0"/>
        <v>9</v>
      </c>
      <c r="O20" s="27">
        <f t="shared" si="1"/>
        <v>1972.08</v>
      </c>
    </row>
    <row r="21" spans="1:15" x14ac:dyDescent="0.2">
      <c r="A21" s="24">
        <v>2303167</v>
      </c>
      <c r="B21" s="29" t="s">
        <v>561</v>
      </c>
      <c r="C21" s="24" t="s">
        <v>76</v>
      </c>
      <c r="D21" s="26">
        <v>0</v>
      </c>
      <c r="E21" s="25">
        <v>0</v>
      </c>
      <c r="F21" s="30">
        <v>126</v>
      </c>
      <c r="G21" s="31">
        <v>77062.710000000006</v>
      </c>
      <c r="H21" s="23"/>
      <c r="I21" s="25">
        <v>0</v>
      </c>
      <c r="J21" s="25"/>
      <c r="K21" s="25">
        <v>4601.5200000000004</v>
      </c>
      <c r="L21" s="26"/>
      <c r="M21" s="25">
        <v>5035.13</v>
      </c>
      <c r="N21" s="21">
        <f t="shared" si="0"/>
        <v>126</v>
      </c>
      <c r="O21" s="27">
        <f t="shared" si="1"/>
        <v>9636.6500000000015</v>
      </c>
    </row>
    <row r="22" spans="1:15" x14ac:dyDescent="0.2">
      <c r="A22" s="24">
        <v>2304155</v>
      </c>
      <c r="B22" s="29" t="s">
        <v>84</v>
      </c>
      <c r="C22" s="24" t="s">
        <v>85</v>
      </c>
      <c r="D22" s="26">
        <v>0</v>
      </c>
      <c r="E22" s="25">
        <v>0</v>
      </c>
      <c r="F22" s="30">
        <v>27</v>
      </c>
      <c r="G22" s="31">
        <v>50526.720000000001</v>
      </c>
      <c r="H22" s="23"/>
      <c r="I22" s="25">
        <v>0</v>
      </c>
      <c r="J22" s="25"/>
      <c r="K22" s="25">
        <v>0</v>
      </c>
      <c r="L22" s="26"/>
      <c r="M22" s="25">
        <v>347.62</v>
      </c>
      <c r="N22" s="21">
        <f t="shared" si="0"/>
        <v>27</v>
      </c>
      <c r="O22" s="27">
        <f t="shared" si="1"/>
        <v>347.62</v>
      </c>
    </row>
    <row r="23" spans="1:15" x14ac:dyDescent="0.2">
      <c r="A23" s="24">
        <v>2306336</v>
      </c>
      <c r="B23" s="29" t="s">
        <v>96</v>
      </c>
      <c r="C23" s="24" t="s">
        <v>97</v>
      </c>
      <c r="D23" s="26">
        <v>0</v>
      </c>
      <c r="E23" s="25">
        <v>0</v>
      </c>
      <c r="F23" s="30">
        <v>211</v>
      </c>
      <c r="G23" s="31">
        <v>821218.29</v>
      </c>
      <c r="H23" s="23"/>
      <c r="I23" s="25">
        <v>0</v>
      </c>
      <c r="J23" s="25"/>
      <c r="K23" s="25">
        <v>9203.0400000000009</v>
      </c>
      <c r="L23" s="26"/>
      <c r="M23" s="25">
        <v>106144.06</v>
      </c>
      <c r="N23" s="21">
        <f t="shared" si="0"/>
        <v>211</v>
      </c>
      <c r="O23" s="27">
        <f t="shared" si="1"/>
        <v>115347.1</v>
      </c>
    </row>
    <row r="24" spans="1:15" x14ac:dyDescent="0.2">
      <c r="A24" s="24">
        <v>2306344</v>
      </c>
      <c r="B24" s="29" t="s">
        <v>562</v>
      </c>
      <c r="C24" s="24" t="s">
        <v>97</v>
      </c>
      <c r="D24" s="26">
        <v>0</v>
      </c>
      <c r="E24" s="25">
        <v>0</v>
      </c>
      <c r="F24" s="30">
        <v>108</v>
      </c>
      <c r="G24" s="31">
        <v>227258.65</v>
      </c>
      <c r="H24" s="23"/>
      <c r="I24" s="25">
        <v>0</v>
      </c>
      <c r="J24" s="25"/>
      <c r="K24" s="25">
        <v>6573.6</v>
      </c>
      <c r="L24" s="26"/>
      <c r="M24" s="25">
        <v>4003.5</v>
      </c>
      <c r="N24" s="21">
        <f t="shared" si="0"/>
        <v>108</v>
      </c>
      <c r="O24" s="27">
        <f t="shared" si="1"/>
        <v>10577.1</v>
      </c>
    </row>
    <row r="25" spans="1:15" x14ac:dyDescent="0.2">
      <c r="A25" s="24">
        <v>2379627</v>
      </c>
      <c r="B25" s="29" t="s">
        <v>176</v>
      </c>
      <c r="C25" s="24" t="s">
        <v>177</v>
      </c>
      <c r="D25" s="26">
        <v>0</v>
      </c>
      <c r="E25" s="25">
        <v>0</v>
      </c>
      <c r="F25" s="30">
        <v>43</v>
      </c>
      <c r="G25" s="31">
        <v>56694.04</v>
      </c>
      <c r="H25" s="23"/>
      <c r="I25" s="25">
        <v>0</v>
      </c>
      <c r="J25" s="25"/>
      <c r="K25" s="25">
        <v>11832.48</v>
      </c>
      <c r="L25" s="26"/>
      <c r="M25" s="25">
        <v>4000</v>
      </c>
      <c r="N25" s="21">
        <f t="shared" si="0"/>
        <v>43</v>
      </c>
      <c r="O25" s="27">
        <f t="shared" si="1"/>
        <v>15832.48</v>
      </c>
    </row>
    <row r="26" spans="1:15" x14ac:dyDescent="0.2">
      <c r="A26" s="24">
        <v>2418177</v>
      </c>
      <c r="B26" s="29" t="s">
        <v>563</v>
      </c>
      <c r="C26" s="24" t="s">
        <v>217</v>
      </c>
      <c r="D26" s="26">
        <v>0</v>
      </c>
      <c r="E26" s="25">
        <v>0</v>
      </c>
      <c r="F26" s="30">
        <v>152</v>
      </c>
      <c r="G26" s="31">
        <v>217678.13</v>
      </c>
      <c r="H26" s="23"/>
      <c r="I26" s="25">
        <v>0</v>
      </c>
      <c r="J26" s="25"/>
      <c r="K26" s="25">
        <v>657.36</v>
      </c>
      <c r="L26" s="26"/>
      <c r="M26" s="25">
        <v>5942.05</v>
      </c>
      <c r="N26" s="21">
        <f t="shared" si="0"/>
        <v>152</v>
      </c>
      <c r="O26" s="27">
        <f t="shared" si="1"/>
        <v>6599.41</v>
      </c>
    </row>
    <row r="27" spans="1:15" x14ac:dyDescent="0.2">
      <c r="A27" s="24">
        <v>2418967</v>
      </c>
      <c r="B27" s="29" t="s">
        <v>564</v>
      </c>
      <c r="C27" s="24" t="s">
        <v>226</v>
      </c>
      <c r="D27" s="26">
        <v>0</v>
      </c>
      <c r="E27" s="25">
        <v>0</v>
      </c>
      <c r="F27" s="30">
        <v>28</v>
      </c>
      <c r="G27" s="31">
        <v>53939.96</v>
      </c>
      <c r="H27" s="23"/>
      <c r="I27" s="25">
        <v>0</v>
      </c>
      <c r="J27" s="25"/>
      <c r="K27" s="25">
        <v>0</v>
      </c>
      <c r="L27" s="26"/>
      <c r="M27" s="25">
        <v>1706.7</v>
      </c>
      <c r="N27" s="21">
        <f t="shared" si="0"/>
        <v>28</v>
      </c>
      <c r="O27" s="27">
        <f t="shared" si="1"/>
        <v>1706.7</v>
      </c>
    </row>
    <row r="28" spans="1:15" x14ac:dyDescent="0.2">
      <c r="A28" s="24">
        <v>2419653</v>
      </c>
      <c r="B28" s="29" t="s">
        <v>235</v>
      </c>
      <c r="C28" s="24" t="s">
        <v>236</v>
      </c>
      <c r="D28" s="26">
        <v>0</v>
      </c>
      <c r="E28" s="25">
        <v>0</v>
      </c>
      <c r="F28" s="30">
        <v>55</v>
      </c>
      <c r="G28" s="31">
        <v>38934.51</v>
      </c>
      <c r="H28" s="23"/>
      <c r="I28" s="25">
        <v>0</v>
      </c>
      <c r="J28" s="25"/>
      <c r="K28" s="25">
        <v>0</v>
      </c>
      <c r="L28" s="26"/>
      <c r="M28" s="25">
        <v>4943.03</v>
      </c>
      <c r="N28" s="21">
        <f t="shared" si="0"/>
        <v>55</v>
      </c>
      <c r="O28" s="27">
        <f t="shared" si="1"/>
        <v>4943.03</v>
      </c>
    </row>
    <row r="29" spans="1:15" x14ac:dyDescent="0.2">
      <c r="A29" s="24">
        <v>2436469</v>
      </c>
      <c r="B29" s="29" t="s">
        <v>245</v>
      </c>
      <c r="C29" s="24" t="s">
        <v>242</v>
      </c>
      <c r="D29" s="26">
        <v>9</v>
      </c>
      <c r="E29" s="25">
        <v>8555.9</v>
      </c>
      <c r="F29" s="30">
        <v>37</v>
      </c>
      <c r="G29" s="31">
        <v>133945.75</v>
      </c>
      <c r="H29" s="23"/>
      <c r="I29" s="25">
        <v>0</v>
      </c>
      <c r="J29" s="25"/>
      <c r="K29" s="25">
        <v>0</v>
      </c>
      <c r="L29" s="26"/>
      <c r="M29" s="25">
        <v>18831.95</v>
      </c>
      <c r="N29" s="21">
        <f t="shared" si="0"/>
        <v>46</v>
      </c>
      <c r="O29" s="27">
        <f t="shared" si="1"/>
        <v>27387.85</v>
      </c>
    </row>
    <row r="30" spans="1:15" x14ac:dyDescent="0.2">
      <c r="A30" s="24">
        <v>2491249</v>
      </c>
      <c r="B30" s="29" t="s">
        <v>252</v>
      </c>
      <c r="C30" s="24" t="s">
        <v>253</v>
      </c>
      <c r="D30" s="26">
        <v>0</v>
      </c>
      <c r="E30" s="25">
        <v>0</v>
      </c>
      <c r="F30" s="30">
        <v>20</v>
      </c>
      <c r="G30" s="31">
        <v>29253.93</v>
      </c>
      <c r="H30" s="23"/>
      <c r="I30" s="25">
        <v>0</v>
      </c>
      <c r="J30" s="25"/>
      <c r="K30" s="25">
        <v>0</v>
      </c>
      <c r="L30" s="26"/>
      <c r="M30" s="25">
        <v>1215.07</v>
      </c>
      <c r="N30" s="21">
        <f t="shared" si="0"/>
        <v>20</v>
      </c>
      <c r="O30" s="27">
        <f t="shared" si="1"/>
        <v>1215.07</v>
      </c>
    </row>
    <row r="31" spans="1:15" x14ac:dyDescent="0.2">
      <c r="A31" s="24">
        <v>2521695</v>
      </c>
      <c r="B31" s="29" t="s">
        <v>279</v>
      </c>
      <c r="C31" s="24" t="s">
        <v>280</v>
      </c>
      <c r="D31" s="26">
        <v>0</v>
      </c>
      <c r="E31" s="25">
        <v>0</v>
      </c>
      <c r="F31" s="30">
        <v>131</v>
      </c>
      <c r="G31" s="31">
        <v>191140.07</v>
      </c>
      <c r="H31" s="23"/>
      <c r="I31" s="25">
        <v>0</v>
      </c>
      <c r="J31" s="25"/>
      <c r="K31" s="25">
        <v>1972.08</v>
      </c>
      <c r="L31" s="26"/>
      <c r="M31" s="25">
        <v>129456.52</v>
      </c>
      <c r="N31" s="21">
        <f t="shared" si="0"/>
        <v>131</v>
      </c>
      <c r="O31" s="27">
        <f t="shared" si="1"/>
        <v>131428.6</v>
      </c>
    </row>
    <row r="32" spans="1:15" x14ac:dyDescent="0.2">
      <c r="A32" s="24">
        <v>2522209</v>
      </c>
      <c r="B32" s="29" t="s">
        <v>288</v>
      </c>
      <c r="C32" s="24" t="s">
        <v>289</v>
      </c>
      <c r="D32" s="26">
        <v>0</v>
      </c>
      <c r="E32" s="25">
        <v>0</v>
      </c>
      <c r="F32" s="30">
        <v>139</v>
      </c>
      <c r="G32" s="31">
        <v>588528.84</v>
      </c>
      <c r="H32" s="23"/>
      <c r="I32" s="25">
        <v>0</v>
      </c>
      <c r="J32" s="25"/>
      <c r="K32" s="25">
        <v>0</v>
      </c>
      <c r="L32" s="26"/>
      <c r="M32" s="25">
        <v>1738.1</v>
      </c>
      <c r="N32" s="21">
        <f t="shared" si="0"/>
        <v>139</v>
      </c>
      <c r="O32" s="27">
        <f t="shared" si="1"/>
        <v>1738.1</v>
      </c>
    </row>
    <row r="33" spans="1:15" x14ac:dyDescent="0.2">
      <c r="A33" s="24">
        <v>2538342</v>
      </c>
      <c r="B33" s="29" t="s">
        <v>329</v>
      </c>
      <c r="C33" s="24" t="s">
        <v>330</v>
      </c>
      <c r="D33" s="26">
        <v>0</v>
      </c>
      <c r="E33" s="25">
        <v>0</v>
      </c>
      <c r="F33" s="30">
        <v>18</v>
      </c>
      <c r="G33" s="31">
        <v>9058.06</v>
      </c>
      <c r="H33" s="23"/>
      <c r="I33" s="25">
        <v>0</v>
      </c>
      <c r="J33" s="25"/>
      <c r="K33" s="25">
        <v>657.36</v>
      </c>
      <c r="L33" s="26"/>
      <c r="M33" s="25">
        <v>548.94000000000005</v>
      </c>
      <c r="N33" s="21">
        <f t="shared" si="0"/>
        <v>18</v>
      </c>
      <c r="O33" s="27">
        <f t="shared" si="1"/>
        <v>1206.3000000000002</v>
      </c>
    </row>
    <row r="34" spans="1:15" x14ac:dyDescent="0.2">
      <c r="A34" s="24">
        <v>2543079</v>
      </c>
      <c r="B34" s="29" t="s">
        <v>338</v>
      </c>
      <c r="C34" s="24" t="s">
        <v>339</v>
      </c>
      <c r="D34" s="26">
        <v>0</v>
      </c>
      <c r="E34" s="25">
        <v>0</v>
      </c>
      <c r="F34" s="30">
        <v>5</v>
      </c>
      <c r="G34" s="31">
        <v>2448.02</v>
      </c>
      <c r="H34" s="23"/>
      <c r="I34" s="25">
        <v>0</v>
      </c>
      <c r="J34" s="25"/>
      <c r="K34" s="25">
        <v>0</v>
      </c>
      <c r="L34" s="26"/>
      <c r="M34" s="25">
        <v>158.11000000000001</v>
      </c>
      <c r="N34" s="21">
        <f t="shared" si="0"/>
        <v>5</v>
      </c>
      <c r="O34" s="27">
        <f t="shared" si="1"/>
        <v>158.11000000000001</v>
      </c>
    </row>
    <row r="35" spans="1:15" x14ac:dyDescent="0.2">
      <c r="A35" s="24">
        <v>2555840</v>
      </c>
      <c r="B35" s="29" t="s">
        <v>361</v>
      </c>
      <c r="C35" s="24" t="s">
        <v>362</v>
      </c>
      <c r="D35" s="26">
        <v>0</v>
      </c>
      <c r="E35" s="25">
        <v>0</v>
      </c>
      <c r="F35" s="30">
        <v>47</v>
      </c>
      <c r="G35" s="31">
        <v>82169.73</v>
      </c>
      <c r="H35" s="23"/>
      <c r="I35" s="25">
        <v>0</v>
      </c>
      <c r="J35" s="25"/>
      <c r="K35" s="25">
        <v>1972.08</v>
      </c>
      <c r="L35" s="26"/>
      <c r="M35" s="25">
        <v>2433.34</v>
      </c>
      <c r="N35" s="21">
        <f t="shared" si="0"/>
        <v>47</v>
      </c>
      <c r="O35" s="27">
        <f t="shared" si="1"/>
        <v>4405.42</v>
      </c>
    </row>
    <row r="36" spans="1:15" x14ac:dyDescent="0.2">
      <c r="A36" s="24">
        <v>2658372</v>
      </c>
      <c r="B36" s="29" t="s">
        <v>565</v>
      </c>
      <c r="C36" s="24" t="s">
        <v>404</v>
      </c>
      <c r="D36" s="26">
        <v>0</v>
      </c>
      <c r="E36" s="25">
        <v>0</v>
      </c>
      <c r="F36" s="30">
        <v>15</v>
      </c>
      <c r="G36" s="31">
        <v>5821.16</v>
      </c>
      <c r="H36" s="23"/>
      <c r="I36" s="25">
        <v>0</v>
      </c>
      <c r="J36" s="25"/>
      <c r="K36" s="25">
        <v>657.36</v>
      </c>
      <c r="L36" s="26"/>
      <c r="M36" s="25">
        <v>287.44</v>
      </c>
      <c r="N36" s="21">
        <f t="shared" si="0"/>
        <v>15</v>
      </c>
      <c r="O36" s="27">
        <f t="shared" si="1"/>
        <v>944.8</v>
      </c>
    </row>
    <row r="37" spans="1:15" x14ac:dyDescent="0.2">
      <c r="A37" s="24">
        <v>2672154</v>
      </c>
      <c r="B37" s="29" t="s">
        <v>431</v>
      </c>
      <c r="C37" s="24" t="s">
        <v>432</v>
      </c>
      <c r="D37" s="26">
        <v>0</v>
      </c>
      <c r="E37" s="25">
        <v>0</v>
      </c>
      <c r="F37" s="30">
        <v>49</v>
      </c>
      <c r="G37" s="31">
        <v>84467.03</v>
      </c>
      <c r="H37" s="23"/>
      <c r="I37" s="25">
        <v>0</v>
      </c>
      <c r="J37" s="25"/>
      <c r="K37" s="25">
        <v>0</v>
      </c>
      <c r="L37" s="26"/>
      <c r="M37" s="25">
        <v>0</v>
      </c>
      <c r="N37" s="21">
        <f t="shared" si="0"/>
        <v>49</v>
      </c>
      <c r="O37" s="27">
        <f t="shared" si="1"/>
        <v>0</v>
      </c>
    </row>
    <row r="38" spans="1:15" x14ac:dyDescent="0.2">
      <c r="A38" s="24">
        <v>2778831</v>
      </c>
      <c r="B38" s="29" t="s">
        <v>492</v>
      </c>
      <c r="C38" s="24" t="s">
        <v>493</v>
      </c>
      <c r="D38" s="26">
        <v>0</v>
      </c>
      <c r="E38" s="25">
        <v>0</v>
      </c>
      <c r="F38" s="30">
        <v>77</v>
      </c>
      <c r="G38" s="31">
        <v>203506.63</v>
      </c>
      <c r="H38" s="23"/>
      <c r="I38" s="25">
        <v>0</v>
      </c>
      <c r="J38" s="25"/>
      <c r="K38" s="25">
        <v>0</v>
      </c>
      <c r="L38" s="26"/>
      <c r="M38" s="25">
        <v>6046.97</v>
      </c>
      <c r="N38" s="21">
        <f t="shared" si="0"/>
        <v>77</v>
      </c>
      <c r="O38" s="27">
        <f t="shared" si="1"/>
        <v>6046.97</v>
      </c>
    </row>
    <row r="39" spans="1:15" x14ac:dyDescent="0.2">
      <c r="A39" s="24">
        <v>7105088</v>
      </c>
      <c r="B39" s="29" t="s">
        <v>521</v>
      </c>
      <c r="C39" s="24" t="s">
        <v>522</v>
      </c>
      <c r="D39" s="26">
        <v>0</v>
      </c>
      <c r="E39" s="25">
        <v>0</v>
      </c>
      <c r="F39" s="30">
        <v>61</v>
      </c>
      <c r="G39" s="31">
        <v>35337.980000000003</v>
      </c>
      <c r="H39" s="23"/>
      <c r="I39" s="25">
        <v>0</v>
      </c>
      <c r="J39" s="25"/>
      <c r="K39" s="25">
        <v>1314.72</v>
      </c>
      <c r="L39" s="26"/>
      <c r="M39" s="25">
        <v>1099.77</v>
      </c>
      <c r="N39" s="21">
        <f t="shared" si="0"/>
        <v>61</v>
      </c>
      <c r="O39" s="27">
        <f t="shared" si="1"/>
        <v>2414.4899999999998</v>
      </c>
    </row>
    <row r="40" spans="1:15" x14ac:dyDescent="0.2">
      <c r="A40" s="24">
        <v>7286082</v>
      </c>
      <c r="B40" s="29" t="s">
        <v>527</v>
      </c>
      <c r="C40" s="24" t="s">
        <v>303</v>
      </c>
      <c r="D40" s="26">
        <v>0</v>
      </c>
      <c r="E40" s="25">
        <v>0</v>
      </c>
      <c r="F40" s="30">
        <v>46</v>
      </c>
      <c r="G40" s="31">
        <v>86020.13</v>
      </c>
      <c r="H40" s="23"/>
      <c r="I40" s="25">
        <v>0</v>
      </c>
      <c r="J40" s="25"/>
      <c r="K40" s="25">
        <v>5916.24</v>
      </c>
      <c r="L40" s="26"/>
      <c r="M40" s="25">
        <v>158.11000000000001</v>
      </c>
      <c r="N40" s="21">
        <f t="shared" si="0"/>
        <v>46</v>
      </c>
      <c r="O40" s="27">
        <f t="shared" si="1"/>
        <v>6074.3499999999995</v>
      </c>
    </row>
    <row r="41" spans="1:15" x14ac:dyDescent="0.2">
      <c r="A41" s="24"/>
      <c r="B41" s="32" t="s">
        <v>602</v>
      </c>
      <c r="C41" s="32"/>
      <c r="D41" s="33">
        <f t="shared" ref="D41:M41" si="2">SUM(D4:D40)</f>
        <v>326</v>
      </c>
      <c r="E41" s="34">
        <f t="shared" si="2"/>
        <v>988256.40000000014</v>
      </c>
      <c r="F41" s="35">
        <f t="shared" si="2"/>
        <v>3311</v>
      </c>
      <c r="G41" s="36">
        <f t="shared" si="2"/>
        <v>11308167.890000006</v>
      </c>
      <c r="H41" s="33">
        <f t="shared" si="2"/>
        <v>0</v>
      </c>
      <c r="I41" s="34">
        <f t="shared" si="2"/>
        <v>6500</v>
      </c>
      <c r="J41" s="33">
        <f t="shared" si="2"/>
        <v>0</v>
      </c>
      <c r="K41" s="34">
        <f t="shared" si="2"/>
        <v>62449.200000000004</v>
      </c>
      <c r="L41" s="33">
        <f t="shared" si="2"/>
        <v>0</v>
      </c>
      <c r="M41" s="34">
        <f t="shared" si="2"/>
        <v>566547.82999999984</v>
      </c>
      <c r="N41" s="21">
        <f t="shared" si="0"/>
        <v>3637</v>
      </c>
      <c r="O41" s="37">
        <f>SUM(O4:O40)</f>
        <v>1623753.4300000006</v>
      </c>
    </row>
  </sheetData>
  <mergeCells count="7">
    <mergeCell ref="A1:O1"/>
    <mergeCell ref="D2:E2"/>
    <mergeCell ref="F2:G2"/>
    <mergeCell ref="H2:I2"/>
    <mergeCell ref="J2:K2"/>
    <mergeCell ref="L2:M2"/>
    <mergeCell ref="N2:O2"/>
  </mergeCells>
  <pageMargins left="0.78749999999999998" right="0.78749999999999998" top="1.05277777777778" bottom="1.05277777777778" header="0.78749999999999998" footer="0.78749999999999998"/>
  <pageSetup paperSize="9" scale="63" firstPageNumber="0" orientation="landscape" verticalDpi="300" r:id="rId1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8</vt:i4>
      </vt:variant>
    </vt:vector>
  </HeadingPairs>
  <TitlesOfParts>
    <vt:vector size="15" baseType="lpstr">
      <vt:lpstr>bsih</vt:lpstr>
      <vt:lpstr>MAC</vt:lpstr>
      <vt:lpstr>FAEC</vt:lpstr>
      <vt:lpstr>Prêmios FAEC</vt:lpstr>
      <vt:lpstr>Prêmios MAC Proc FAEC</vt:lpstr>
      <vt:lpstr>Prêmios MAC</vt:lpstr>
      <vt:lpstr>Total</vt:lpstr>
      <vt:lpstr>bsih</vt:lpstr>
      <vt:lpstr>faecfin</vt:lpstr>
      <vt:lpstr>faecfis</vt:lpstr>
      <vt:lpstr>macfin</vt:lpstr>
      <vt:lpstr>macfis</vt:lpstr>
      <vt:lpstr>prefaec</vt:lpstr>
      <vt:lpstr>premac</vt:lpstr>
      <vt:lpstr>premf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Carlos Eduardo Pereira Carpes</cp:lastModifiedBy>
  <cp:revision>26</cp:revision>
  <cp:lastPrinted>2024-04-10T19:40:10Z</cp:lastPrinted>
  <dcterms:created xsi:type="dcterms:W3CDTF">2024-03-26T16:21:27Z</dcterms:created>
  <dcterms:modified xsi:type="dcterms:W3CDTF">2024-08-02T16:13:32Z</dcterms:modified>
  <dc:language>pt-BR</dc:language>
</cp:coreProperties>
</file>