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7B4DB261-EA86-4A12-9497-704B09A45E9B}" xr6:coauthVersionLast="47" xr6:coauthVersionMax="47" xr10:uidLastSave="{00000000-0000-0000-0000-000000000000}"/>
  <bookViews>
    <workbookView xWindow="-120" yWindow="-120" windowWidth="29040" windowHeight="15840" tabRatio="500" firstSheet="1" activeTab="5" xr2:uid="{00000000-000D-0000-FFFF-FFFF00000000}"/>
  </bookViews>
  <sheets>
    <sheet name="bsih" sheetId="1" state="hidden" r:id="rId1"/>
    <sheet name="MAC" sheetId="2" r:id="rId2"/>
    <sheet name="FAEC" sheetId="3" r:id="rId3"/>
    <sheet name="Prêmios FAEC" sheetId="4" r:id="rId4"/>
    <sheet name="Prêmios MAC" sheetId="5" r:id="rId5"/>
    <sheet name="Total" sheetId="6" r:id="rId6"/>
  </sheets>
  <definedNames>
    <definedName name="bsih">bsih!$A$1:$G$190</definedName>
    <definedName name="faecfin">FAEC!$A$1:$C$42</definedName>
    <definedName name="faecfis">FAEC!$A$1:$B$42</definedName>
    <definedName name="macfin">MAC!$A$1:$C$11</definedName>
    <definedName name="macfis">MAC!$A$1:$B$11</definedName>
    <definedName name="prefaec">'Prêmios FAEC'!$A$81:$AB$119</definedName>
    <definedName name="premac">'Prêmios MAC'!$A$9:$B$11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" i="6" l="1"/>
  <c r="K44" i="6"/>
  <c r="J44" i="6"/>
  <c r="I44" i="6"/>
  <c r="H44" i="6"/>
  <c r="G44" i="6"/>
  <c r="F44" i="6"/>
  <c r="E44" i="6"/>
  <c r="D44" i="6"/>
  <c r="B11" i="5"/>
  <c r="B10" i="5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AB119" i="4" s="1"/>
  <c r="B119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AB118" i="4" s="1"/>
  <c r="C118" i="4"/>
  <c r="B118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AB117" i="4" s="1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B116" i="4" s="1"/>
  <c r="C116" i="4"/>
  <c r="B116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B115" i="4" s="1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B114" i="4" s="1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AB113" i="4" s="1"/>
  <c r="B113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B112" i="4" s="1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AB111" i="4" s="1"/>
  <c r="B111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AB110" i="4" s="1"/>
  <c r="C110" i="4"/>
  <c r="B110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B109" i="4" s="1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AB108" i="4" s="1"/>
  <c r="C108" i="4"/>
  <c r="B108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B107" i="4" s="1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B106" i="4" s="1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AB105" i="4" s="1"/>
  <c r="B105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B104" i="4" s="1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AB103" i="4" s="1"/>
  <c r="B103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AB102" i="4" s="1"/>
  <c r="C102" i="4"/>
  <c r="B102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B101" i="4" s="1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AB100" i="4" s="1"/>
  <c r="C100" i="4"/>
  <c r="B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B99" i="4" s="1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B98" i="4" s="1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AB97" i="4" s="1"/>
  <c r="C97" i="4"/>
  <c r="B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B96" i="4" s="1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AB95" i="4" s="1"/>
  <c r="B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B94" i="4" s="1"/>
  <c r="C94" i="4"/>
  <c r="B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B93" i="4" s="1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AB92" i="4" s="1"/>
  <c r="C92" i="4"/>
  <c r="B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B91" i="4" s="1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B90" i="4" s="1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AB89" i="4" s="1"/>
  <c r="C89" i="4"/>
  <c r="B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B88" i="4" s="1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B87" i="4" s="1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B86" i="4" s="1"/>
  <c r="C86" i="4"/>
  <c r="B86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B85" i="4" s="1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B84" i="4" s="1"/>
  <c r="C84" i="4"/>
  <c r="B84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B83" i="4" s="1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B82" i="4" s="1"/>
</calcChain>
</file>

<file path=xl/sharedStrings.xml><?xml version="1.0" encoding="utf-8"?>
<sst xmlns="http://schemas.openxmlformats.org/spreadsheetml/2006/main" count="1285" uniqueCount="606">
  <si>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</si>
  <si>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</si>
  <si>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</si>
  <si>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</si>
  <si>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</si>
  <si>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</si>
  <si>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</si>
  <si>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</si>
  <si>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</si>
  <si>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</si>
  <si>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</si>
  <si>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</si>
  <si>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</si>
  <si>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</si>
  <si>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</si>
  <si>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</si>
  <si>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</si>
  <si>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</si>
  <si>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</si>
  <si>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</si>
  <si>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</si>
  <si>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</si>
  <si>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</si>
  <si>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</si>
  <si>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</si>
  <si>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</si>
  <si>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</si>
  <si>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</si>
  <si>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</si>
  <si>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</si>
  <si>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</si>
  <si>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</si>
  <si>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</si>
  <si>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</si>
  <si>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</si>
  <si>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</si>
  <si>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</si>
  <si>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</si>
  <si>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</si>
  <si>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</si>
  <si>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</si>
  <si>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</si>
  <si>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</si>
  <si>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</si>
  <si>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</si>
  <si>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</si>
  <si>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</si>
  <si>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</si>
  <si>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</si>
  <si>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</si>
  <si>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</si>
  <si>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</si>
  <si>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</si>
  <si>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</si>
  <si>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</si>
  <si>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</si>
  <si>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</si>
  <si>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</si>
  <si>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</si>
  <si>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</si>
  <si>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</si>
  <si>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</si>
  <si>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</si>
  <si>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</si>
  <si>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</si>
  <si>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</si>
  <si>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</si>
  <si>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</si>
  <si>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</si>
  <si>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</si>
  <si>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</si>
  <si>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</si>
  <si>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</si>
  <si>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</si>
  <si>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</si>
  <si>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</si>
  <si>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</si>
  <si>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</si>
  <si>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</si>
  <si>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</si>
  <si>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</si>
  <si>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</si>
  <si>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</si>
  <si>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</si>
  <si>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</si>
  <si>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</si>
  <si>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</si>
  <si>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</si>
  <si>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</si>
  <si>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</si>
  <si>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</si>
  <si>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</si>
  <si>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</si>
  <si>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</si>
  <si>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</si>
  <si>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</si>
  <si>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</si>
  <si>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</si>
  <si>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</si>
  <si>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</si>
  <si>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</si>
  <si>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</si>
  <si>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</si>
  <si>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</si>
  <si>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</si>
  <si>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</si>
  <si>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</si>
  <si>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</si>
  <si>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</si>
  <si>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</si>
  <si>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</si>
  <si>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</si>
  <si>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</si>
  <si>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</si>
  <si>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</si>
  <si>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</si>
  <si>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</si>
  <si>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</si>
  <si>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</si>
  <si>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</si>
  <si>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</si>
  <si>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</si>
  <si>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</si>
  <si>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</si>
  <si>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</si>
  <si>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</si>
  <si>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</si>
  <si>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</si>
  <si>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</si>
  <si>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</si>
  <si>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</si>
  <si>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</si>
  <si>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</si>
  <si>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</si>
  <si>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</si>
  <si>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</si>
  <si>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</si>
  <si>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</si>
  <si>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</si>
  <si>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</si>
  <si>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</si>
  <si>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</si>
  <si>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</si>
  <si>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</si>
  <si>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</si>
  <si>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</si>
  <si>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</si>
  <si>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</si>
  <si>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</si>
  <si>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</si>
  <si>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</si>
  <si>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</si>
  <si>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</si>
  <si>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</si>
  <si>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</si>
  <si>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</si>
  <si>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</si>
  <si>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</si>
  <si>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</si>
  <si>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</si>
  <si>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</si>
  <si>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</si>
  <si>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</si>
  <si>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</si>
  <si>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</si>
  <si>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</si>
  <si>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</si>
  <si>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</si>
  <si>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</si>
  <si>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</si>
  <si>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</si>
  <si>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</si>
  <si>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</si>
  <si>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</si>
  <si>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</si>
  <si>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</si>
  <si>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</si>
  <si>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</si>
  <si>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</si>
  <si>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</si>
  <si>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</si>
  <si>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</si>
  <si>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</si>
  <si>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</si>
  <si>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</si>
  <si>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</si>
  <si>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</si>
  <si>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</si>
  <si>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</si>
  <si>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</si>
  <si>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</si>
  <si>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</si>
  <si>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</si>
  <si>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</si>
  <si>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</si>
  <si>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</si>
  <si>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</si>
  <si>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</si>
  <si>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</si>
  <si>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</si>
  <si>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</si>
  <si>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</si>
  <si>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</si>
  <si>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</si>
  <si>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</si>
  <si>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</si>
  <si>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</si>
  <si>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</si>
  <si>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</si>
  <si>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</si>
  <si>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</si>
  <si>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</si>
  <si>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</si>
  <si>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</si>
  <si>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</si>
  <si>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</si>
  <si>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</si>
  <si>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</si>
  <si>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</si>
  <si>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</si>
  <si>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</si>
  <si>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</si>
  <si>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</si>
  <si>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</si>
  <si>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</si>
  <si>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</si>
  <si>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</si>
  <si>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</si>
  <si>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</si>
  <si>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</si>
  <si>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</si>
  <si>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</si>
  <si>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</si>
  <si>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</si>
  <si>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</si>
  <si>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</si>
  <si>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</si>
  <si>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</si>
  <si>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</si>
  <si>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</si>
  <si>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</si>
  <si>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</si>
  <si>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</si>
  <si>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</si>
  <si>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</si>
  <si>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</si>
  <si>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</si>
  <si>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</si>
  <si>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</si>
  <si>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</si>
  <si>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</si>
  <si>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</si>
  <si>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</si>
  <si>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</si>
  <si>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</si>
  <si>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</si>
  <si>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</si>
  <si>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</si>
  <si>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</si>
  <si>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</si>
  <si>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</si>
  <si>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</si>
  <si>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</si>
  <si>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</si>
  <si>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</si>
  <si>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</si>
  <si>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</si>
  <si>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</si>
  <si>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</si>
  <si>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</si>
  <si>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</si>
  <si>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</si>
  <si>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</si>
  <si>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</si>
  <si>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</si>
  <si>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</si>
  <si>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</si>
  <si>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</si>
  <si>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</si>
  <si>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</si>
  <si>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</si>
  <si>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</si>
  <si>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</si>
  <si>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</si>
  <si>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</si>
  <si>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</si>
  <si>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</si>
  <si>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</si>
  <si>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</si>
  <si>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</si>
  <si>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</si>
  <si>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</si>
  <si>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</si>
  <si>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</si>
  <si>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</si>
  <si>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</si>
  <si>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</si>
  <si>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</si>
  <si>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</si>
  <si>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</si>
  <si>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</si>
  <si>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</si>
  <si>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</si>
  <si>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</si>
  <si>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</si>
  <si>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</si>
  <si>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</si>
  <si>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</si>
  <si>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</si>
  <si>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</si>
  <si>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</si>
  <si>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</si>
  <si>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</si>
  <si>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</si>
  <si>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</si>
  <si>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</si>
  <si>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</si>
  <si>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</si>
  <si>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</si>
  <si>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</si>
  <si>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</si>
  <si>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</si>
  <si>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</si>
  <si>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</si>
  <si>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</si>
  <si>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</si>
  <si>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</si>
  <si>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</si>
  <si>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</si>
  <si>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</si>
  <si>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</si>
  <si>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</si>
  <si>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</si>
  <si>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</si>
  <si>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</si>
  <si>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</si>
  <si>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</si>
  <si>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</si>
  <si>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</si>
  <si>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</si>
  <si>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</si>
  <si>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</si>
  <si>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</si>
  <si>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</si>
  <si>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</si>
  <si>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</si>
  <si>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</si>
  <si>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</si>
  <si>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</si>
  <si>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</si>
  <si>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</si>
  <si>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</si>
  <si>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</si>
  <si>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</si>
  <si>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</si>
  <si>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</si>
  <si>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</si>
  <si>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</si>
  <si>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</si>
  <si>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</si>
  <si>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</si>
  <si>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</si>
  <si>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</si>
  <si>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</si>
  <si>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</si>
  <si>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</si>
  <si>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</si>
  <si>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</si>
  <si>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</si>
  <si>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</si>
  <si>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</si>
  <si>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</si>
  <si>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</si>
  <si>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</si>
  <si>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</si>
  <si>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</si>
  <si>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</si>
  <si>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</si>
  <si>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</si>
  <si>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</si>
  <si>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</si>
  <si>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</si>
  <si>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</si>
  <si>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</si>
  <si>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</si>
  <si>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</si>
  <si>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</si>
  <si>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</si>
  <si>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</si>
  <si>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</si>
  <si>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</si>
  <si>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</si>
  <si>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</si>
  <si>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</si>
  <si>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</si>
  <si>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</si>
  <si>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</si>
  <si>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</si>
  <si>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</si>
  <si>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</si>
  <si>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</si>
  <si>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</si>
  <si>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</si>
  <si>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</si>
  <si>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</si>
  <si>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</si>
  <si>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</si>
  <si>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</si>
  <si>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</si>
  <si>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</si>
  <si>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</si>
  <si>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</si>
  <si>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</si>
  <si>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</si>
  <si>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</si>
  <si>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</si>
  <si>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</si>
  <si>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</si>
  <si>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</si>
  <si>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</si>
  <si>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</si>
  <si>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</si>
  <si>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</si>
  <si>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</si>
  <si>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</si>
  <si>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</si>
  <si>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</si>
  <si>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</si>
  <si>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</si>
  <si>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</si>
  <si>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</si>
  <si>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</si>
  <si>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</si>
  <si>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</si>
  <si>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</si>
  <si>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</si>
  <si>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</si>
  <si>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</si>
  <si>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</si>
  <si>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</si>
  <si>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</si>
  <si>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</si>
  <si>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</si>
  <si>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</si>
  <si>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</si>
  <si>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</si>
  <si>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</si>
  <si>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</si>
  <si>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</si>
  <si>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</si>
  <si>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</si>
  <si>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</si>
  <si>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</si>
  <si>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</si>
  <si>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</si>
  <si>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</si>
  <si>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</si>
  <si>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</si>
  <si>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</si>
  <si>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</si>
  <si>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</si>
  <si>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</si>
  <si>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</si>
  <si>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</si>
  <si>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</si>
  <si>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</si>
  <si>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</si>
  <si>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</si>
  <si>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</si>
  <si>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</si>
  <si>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</si>
  <si>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</si>
  <si>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</si>
  <si>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</si>
  <si>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</si>
  <si>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</si>
  <si>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</si>
  <si>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</si>
  <si>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</si>
  <si>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</si>
  <si>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</si>
  <si>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</si>
  <si>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</si>
  <si>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</si>
  <si>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</si>
  <si>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</si>
  <si>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</si>
  <si>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</si>
  <si>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</si>
  <si>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</si>
  <si>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</si>
  <si>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</si>
  <si>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</si>
  <si>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</si>
  <si>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</si>
  <si>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</si>
  <si>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</si>
  <si>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</si>
  <si>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</si>
  <si>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</si>
  <si>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</si>
  <si>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</si>
  <si>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</si>
  <si>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</si>
  <si>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</si>
  <si>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</si>
  <si>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</si>
  <si>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</si>
  <si>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</si>
  <si>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</si>
  <si>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</si>
  <si>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</si>
  <si>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</si>
  <si>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</si>
  <si>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</si>
  <si>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</si>
  <si>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</si>
  <si>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</si>
  <si>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</si>
  <si>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</si>
  <si>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</si>
  <si>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</si>
  <si>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</si>
  <si>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</si>
  <si>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</si>
  <si>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</si>
  <si>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</si>
  <si>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</si>
  <si>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</si>
  <si>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</si>
  <si>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</si>
  <si>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</si>
  <si>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</si>
  <si>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</si>
  <si>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</si>
  <si>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</si>
  <si>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</si>
  <si>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</si>
  <si>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</si>
  <si>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</si>
  <si>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</si>
  <si>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</si>
  <si>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</si>
  <si>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</si>
  <si>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</si>
  <si>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</si>
  <si>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</si>
  <si>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</si>
  <si>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</si>
  <si>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</si>
  <si>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</si>
  <si>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</si>
  <si>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</si>
  <si>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</si>
  <si>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</si>
  <si>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</si>
  <si>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</si>
  <si>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0019402 INSTITUTO DE ENSINO E PESQUISA DR IRINEU MAY BRODBECK</t>
  </si>
  <si>
    <t>Total</t>
  </si>
  <si>
    <t>2303167 HOSPITAL SANTO ANTONIO DE ITAPEMA</t>
  </si>
  <si>
    <t>2306344 HOSPITAL JARAGUA</t>
  </si>
  <si>
    <t>2418177 HOSPITAL SAO FRANCISCO DE ASSIS</t>
  </si>
  <si>
    <t>2418967 HOSPITAL MONSENHOR JOSE LOCKS DE SAO JOAO BATISTA</t>
  </si>
  <si>
    <t>2504316 HOSPITAL NOSSA SENHORA DOS PRAZERES</t>
  </si>
  <si>
    <t>2658372 INSTITUTO SANTE HOSPITAL DE DIONISIO CERQUEIRA</t>
  </si>
  <si>
    <t>2662914 HOSPITAL SEARA DO BEM MATERNO E INFANTIL</t>
  </si>
  <si>
    <t>2744937 HOSPITAL INFANTIL PEQUENO ANJO</t>
  </si>
  <si>
    <t>7486596 HOSPITAL REGIONAL DE BIGUACU HELMUTH NASS</t>
  </si>
  <si>
    <t>7847777 HOSPITAL JOAO SCHREIBER</t>
  </si>
  <si>
    <t>VLZ     0,00</t>
  </si>
  <si>
    <t>VL0     0,00</t>
  </si>
  <si>
    <t>VL    143,72</t>
  </si>
  <si>
    <t>VL    158,11</t>
  </si>
  <si>
    <t>VL    173,33</t>
  </si>
  <si>
    <t>VL    178,24</t>
  </si>
  <si>
    <t>VL    213,79</t>
  </si>
  <si>
    <t>VL    222,95</t>
  </si>
  <si>
    <t>VL    256,88</t>
  </si>
  <si>
    <t>VL    279,92</t>
  </si>
  <si>
    <t>VL    303,32</t>
  </si>
  <si>
    <t>VL    303,34</t>
  </si>
  <si>
    <t>VLP17.244,44</t>
  </si>
  <si>
    <t>VL    312,34</t>
  </si>
  <si>
    <t>VL    347,62</t>
  </si>
  <si>
    <t>VL    358,05</t>
  </si>
  <si>
    <t>VL    426,18</t>
  </si>
  <si>
    <t>VL    450,32</t>
  </si>
  <si>
    <t>VL    488,04</t>
  </si>
  <si>
    <t>VL    528,84</t>
  </si>
  <si>
    <t>VL    548,94</t>
  </si>
  <si>
    <t>VL  1.864,45</t>
  </si>
  <si>
    <t>VLP 3.000,00</t>
  </si>
  <si>
    <t>VLP 4.000,00</t>
  </si>
  <si>
    <t>VLP 6.176,50</t>
  </si>
  <si>
    <t>VLP 7.336,92</t>
  </si>
  <si>
    <t>VL  1.300,00</t>
  </si>
  <si>
    <t>MAC</t>
  </si>
  <si>
    <t>FAEC</t>
  </si>
  <si>
    <t>CNES</t>
  </si>
  <si>
    <t>Munícipios-SC</t>
  </si>
  <si>
    <t>Fisico</t>
  </si>
  <si>
    <t>Financeiro</t>
  </si>
  <si>
    <t>ENCONTRO DE CONTAS – PROGRAMA DE REDUÇÃO DE FILAS DE CIRURGIAS ELETIVAS – HOSPITALAR – JANEIRO 2024 – GESTÃO PLENA</t>
  </si>
  <si>
    <t>Prêmios MAC</t>
  </si>
  <si>
    <t>Prêmios FAEC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</si>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</sst>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Font="1" applyBorder="1"/>
    <xf numFmtId="0" fontId="0" fillId="0" borderId="0" xfId="0" applyBorder="1"/>
    <xf numFmtId="0" fontId="0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0" fillId="0" borderId="3" xfId="0" applyBorder="1"/>
    <xf numFmtId="164" fontId="0" fillId="6" borderId="3" xfId="0" applyNumberFormat="1" applyFill="1" applyBorder="1"/>
    <xf numFmtId="0" fontId="0" fillId="6" borderId="3" xfId="0" applyFill="1" applyBorder="1"/>
    <xf numFmtId="164" fontId="0" fillId="0" borderId="3" xfId="0" applyNumberFormat="1" applyFont="1" applyBorder="1" applyAlignment="1">
      <alignment horizontal="right"/>
    </xf>
    <xf numFmtId="0" fontId="0" fillId="0" borderId="3" xfId="0" applyFont="1" applyBorder="1"/>
    <xf numFmtId="0" fontId="0" fillId="0" borderId="3" xfId="0" applyBorder="1"/>
    <xf numFmtId="0" fontId="4" fillId="0" borderId="3" xfId="0" applyFont="1" applyBorder="1"/>
    <xf numFmtId="0" fontId="4" fillId="6" borderId="3" xfId="0" applyFont="1" applyFill="1" applyBorder="1"/>
    <xf numFmtId="164" fontId="4" fillId="6" borderId="3" xfId="0" applyNumberFormat="1" applyFont="1" applyFill="1" applyBorder="1"/>
    <xf numFmtId="164" fontId="4" fillId="0" borderId="3" xfId="0" applyNumberFormat="1" applyFont="1" applyBorder="1"/>
    <xf numFmtId="0" fontId="5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topLeftCell="A160" zoomScaleNormal="100" workbookViewId="0">
      <selection sqref="A1:G190"/>
    </sheetView>
  </sheetViews>
  <sheetFormatPr defaultColWidth="11.7109375" defaultRowHeight="12.75" x14ac:dyDescent="0.2"/>
  <sheetData>
    <row r="1" spans="1:6" ht="1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">
      <c r="A2" s="6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">
      <c r="A3" s="6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spans="1:6" x14ac:dyDescent="0.2">
      <c r="A4" s="6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spans="1:6" x14ac:dyDescent="0.2">
      <c r="A5" s="6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spans="1:6" x14ac:dyDescent="0.2">
      <c r="A6" s="6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spans="1:6" x14ac:dyDescent="0.2">
      <c r="A7" s="6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spans="1:6" x14ac:dyDescent="0.2">
      <c r="A8" s="6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spans="1:6" x14ac:dyDescent="0.2">
      <c r="A9" s="6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spans="1:6" x14ac:dyDescent="0.2">
      <c r="A10" s="6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spans="1:6" x14ac:dyDescent="0.2">
      <c r="A11" s="6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spans="1:6" x14ac:dyDescent="0.2">
      <c r="A12" s="6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spans="1:6" x14ac:dyDescent="0.2">
      <c r="A13" s="6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spans="1:6" x14ac:dyDescent="0.2">
      <c r="A14" s="6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spans="1:6" x14ac:dyDescent="0.2">
      <c r="A15" s="6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spans="1:6" x14ac:dyDescent="0.2">
      <c r="A16" s="6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spans="1:6" x14ac:dyDescent="0.2">
      <c r="A17" s="6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spans="1:6" x14ac:dyDescent="0.2">
      <c r="A18" s="6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spans="1:6" x14ac:dyDescent="0.2">
      <c r="A19" s="6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spans="1:6" x14ac:dyDescent="0.2">
      <c r="A20" s="6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spans="1:6" x14ac:dyDescent="0.2">
      <c r="A21" s="6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spans="1:6" x14ac:dyDescent="0.2">
      <c r="A22" s="6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spans="1:6" x14ac:dyDescent="0.2">
      <c r="A23" s="6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spans="1:6" x14ac:dyDescent="0.2">
      <c r="A24" s="6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spans="1:6" x14ac:dyDescent="0.2">
      <c r="A25" s="6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spans="1:6" x14ac:dyDescent="0.2">
      <c r="A26" s="6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spans="1:6" x14ac:dyDescent="0.2">
      <c r="A27" s="6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spans="1:6" x14ac:dyDescent="0.2">
      <c r="A28" s="6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spans="1:6" x14ac:dyDescent="0.2">
      <c r="A29" s="6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spans="1:6" x14ac:dyDescent="0.2">
      <c r="A30" s="6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spans="1:6" x14ac:dyDescent="0.2">
      <c r="A31" s="6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spans="1:6" x14ac:dyDescent="0.2">
      <c r="A32" s="6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spans="1:6" x14ac:dyDescent="0.2">
      <c r="A33" s="6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spans="1:6" x14ac:dyDescent="0.2">
      <c r="A34" s="6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spans="1:6" x14ac:dyDescent="0.2">
      <c r="A35" s="6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spans="1:6" x14ac:dyDescent="0.2">
      <c r="A36" s="6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spans="1:6" x14ac:dyDescent="0.2">
      <c r="A37" s="6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spans="1:6" x14ac:dyDescent="0.2">
      <c r="A38" s="6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spans="1:6" x14ac:dyDescent="0.2">
      <c r="A39" s="6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spans="1:6" x14ac:dyDescent="0.2">
      <c r="A40" s="6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spans="1:6" x14ac:dyDescent="0.2">
      <c r="A41" s="6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spans="1:6" x14ac:dyDescent="0.2">
      <c r="A42" s="6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spans="1:6" x14ac:dyDescent="0.2">
      <c r="A43" s="6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spans="1:6" x14ac:dyDescent="0.2">
      <c r="A44" s="6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spans="1:6" x14ac:dyDescent="0.2">
      <c r="A45" s="6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spans="1:6" x14ac:dyDescent="0.2">
      <c r="A46" s="6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spans="1:6" x14ac:dyDescent="0.2">
      <c r="A47" s="6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spans="1:6" x14ac:dyDescent="0.2">
      <c r="A48" s="6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spans="1:6" x14ac:dyDescent="0.2">
      <c r="A49" s="6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spans="1:6" x14ac:dyDescent="0.2">
      <c r="A50" s="6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spans="1:6" x14ac:dyDescent="0.2">
      <c r="A51" s="6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spans="1:6" x14ac:dyDescent="0.2">
      <c r="A52" s="6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spans="1:6" x14ac:dyDescent="0.2">
      <c r="A53" s="6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spans="1:6" x14ac:dyDescent="0.2">
      <c r="A54" s="6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spans="1:6" x14ac:dyDescent="0.2">
      <c r="A55" s="6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spans="1:6" x14ac:dyDescent="0.2">
      <c r="A56" s="6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spans="1:6" x14ac:dyDescent="0.2">
      <c r="A57" s="6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spans="1:6" x14ac:dyDescent="0.2">
      <c r="A58" s="6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spans="1:6" x14ac:dyDescent="0.2">
      <c r="A59" s="6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spans="1:6" x14ac:dyDescent="0.2">
      <c r="A60" s="6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spans="1:6" x14ac:dyDescent="0.2">
      <c r="A61" s="6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spans="1:6" x14ac:dyDescent="0.2">
      <c r="A62" s="6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spans="1:6" x14ac:dyDescent="0.2">
      <c r="A63" s="6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spans="1:6" x14ac:dyDescent="0.2">
      <c r="A64" s="6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spans="1:6" x14ac:dyDescent="0.2">
      <c r="A65" s="6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spans="1:6" x14ac:dyDescent="0.2">
      <c r="A66" s="6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spans="1:6" x14ac:dyDescent="0.2">
      <c r="A67" s="6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spans="1:6" x14ac:dyDescent="0.2">
      <c r="A68" s="6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spans="1:6" x14ac:dyDescent="0.2">
      <c r="A69" s="6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spans="1:6" x14ac:dyDescent="0.2">
      <c r="A70" s="6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spans="1:6" x14ac:dyDescent="0.2">
      <c r="A71" s="6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spans="1:6" x14ac:dyDescent="0.2">
      <c r="A72" s="6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spans="1:6" x14ac:dyDescent="0.2">
      <c r="A73" s="6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spans="1:6" x14ac:dyDescent="0.2">
      <c r="A74" s="6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spans="1:6" x14ac:dyDescent="0.2">
      <c r="A75" s="6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spans="1:6" x14ac:dyDescent="0.2">
      <c r="A76" s="6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spans="1:6" x14ac:dyDescent="0.2">
      <c r="A77" s="6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spans="1:6" x14ac:dyDescent="0.2">
      <c r="A78" s="6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spans="1:6" x14ac:dyDescent="0.2">
      <c r="A79" s="6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spans="1:6" x14ac:dyDescent="0.2">
      <c r="A80" s="6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spans="1:6" x14ac:dyDescent="0.2">
      <c r="A81" s="6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spans="1:6" x14ac:dyDescent="0.2">
      <c r="A82" s="6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spans="1:6" x14ac:dyDescent="0.2">
      <c r="A83" s="6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spans="1:6" x14ac:dyDescent="0.2">
      <c r="A84" s="6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spans="1:6" x14ac:dyDescent="0.2">
      <c r="A85" s="6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spans="1:6" x14ac:dyDescent="0.2">
      <c r="A86" s="6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spans="1:6" x14ac:dyDescent="0.2">
      <c r="A87" s="6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spans="1:6" x14ac:dyDescent="0.2">
      <c r="A88" s="6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spans="1:6" x14ac:dyDescent="0.2">
      <c r="A89" s="6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spans="1:6" x14ac:dyDescent="0.2">
      <c r="A90" s="6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spans="1:6" x14ac:dyDescent="0.2">
      <c r="A91" s="6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spans="1:6" x14ac:dyDescent="0.2">
      <c r="A92" s="6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spans="1:6" x14ac:dyDescent="0.2">
      <c r="A93" s="6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spans="1:6" x14ac:dyDescent="0.2">
      <c r="A94" s="6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spans="1:6" x14ac:dyDescent="0.2">
      <c r="A95" s="6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spans="1:6" x14ac:dyDescent="0.2">
      <c r="A96" s="6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spans="1:6" x14ac:dyDescent="0.2">
      <c r="A97" s="6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spans="1:6" x14ac:dyDescent="0.2">
      <c r="A98" s="6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spans="1:6" x14ac:dyDescent="0.2">
      <c r="A99" s="6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spans="1:6" x14ac:dyDescent="0.2">
      <c r="A100" s="6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spans="1:6" x14ac:dyDescent="0.2">
      <c r="A101" s="6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spans="1:6" x14ac:dyDescent="0.2">
      <c r="A102" s="6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spans="1:6" x14ac:dyDescent="0.2">
      <c r="A103" s="6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spans="1:6" x14ac:dyDescent="0.2">
      <c r="A104" s="6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spans="1:6" x14ac:dyDescent="0.2">
      <c r="A105" s="6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spans="1:6" x14ac:dyDescent="0.2">
      <c r="A106" s="6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spans="1:6" x14ac:dyDescent="0.2">
      <c r="A107" s="6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spans="1:6" x14ac:dyDescent="0.2">
      <c r="A108" s="6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spans="1:6" x14ac:dyDescent="0.2">
      <c r="A109" s="6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spans="1:6" x14ac:dyDescent="0.2">
      <c r="A110" s="6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spans="1:6" x14ac:dyDescent="0.2">
      <c r="A111" s="6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spans="1:6" x14ac:dyDescent="0.2">
      <c r="A112" s="6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spans="1:6" x14ac:dyDescent="0.2">
      <c r="A113" s="6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spans="1:6" x14ac:dyDescent="0.2">
      <c r="A114" s="6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spans="1:6" x14ac:dyDescent="0.2">
      <c r="A115" s="6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spans="1:6" x14ac:dyDescent="0.2">
      <c r="A116" s="6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spans="1:6" x14ac:dyDescent="0.2">
      <c r="A117" s="6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spans="1:6" x14ac:dyDescent="0.2">
      <c r="A118" s="6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spans="1:6" x14ac:dyDescent="0.2">
      <c r="A119" s="6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spans="1:6" x14ac:dyDescent="0.2">
      <c r="A120" s="6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spans="1:6" x14ac:dyDescent="0.2">
      <c r="A121" s="6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spans="1:6" x14ac:dyDescent="0.2">
      <c r="A122" s="6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spans="1:6" x14ac:dyDescent="0.2">
      <c r="A123" s="6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spans="1:6" x14ac:dyDescent="0.2">
      <c r="A124" s="6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spans="1:6" x14ac:dyDescent="0.2">
      <c r="A125" s="6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spans="1:6" x14ac:dyDescent="0.2">
      <c r="A126" s="6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spans="1:6" x14ac:dyDescent="0.2">
      <c r="A127" s="6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spans="1:6" x14ac:dyDescent="0.2">
      <c r="A128" s="6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spans="1:6" x14ac:dyDescent="0.2">
      <c r="A129" s="6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spans="1:6" x14ac:dyDescent="0.2">
      <c r="A130" s="6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spans="1:6" x14ac:dyDescent="0.2">
      <c r="A131" s="6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spans="1:6" x14ac:dyDescent="0.2">
      <c r="A132" s="6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spans="1:6" x14ac:dyDescent="0.2">
      <c r="A133" s="6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spans="1:6" x14ac:dyDescent="0.2">
      <c r="A134" s="6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spans="1:6" x14ac:dyDescent="0.2">
      <c r="A135" s="6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spans="1:6" x14ac:dyDescent="0.2">
      <c r="A136" s="6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spans="1:6" x14ac:dyDescent="0.2">
      <c r="A137" s="6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spans="1:6" x14ac:dyDescent="0.2">
      <c r="A138" s="6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spans="1:6" x14ac:dyDescent="0.2">
      <c r="A139" s="6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spans="1:6" x14ac:dyDescent="0.2">
      <c r="A140" s="6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spans="1:6" x14ac:dyDescent="0.2">
      <c r="A141" s="6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spans="1:6" x14ac:dyDescent="0.2">
      <c r="A142" s="6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spans="1:6" x14ac:dyDescent="0.2">
      <c r="A143" s="6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spans="1:6" x14ac:dyDescent="0.2">
      <c r="A144" s="6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spans="1:6" x14ac:dyDescent="0.2">
      <c r="A145" s="6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spans="1:6" x14ac:dyDescent="0.2">
      <c r="A146" s="6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spans="1:6" x14ac:dyDescent="0.2">
      <c r="A147" s="6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spans="1:6" x14ac:dyDescent="0.2">
      <c r="A148" s="6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spans="1:6" x14ac:dyDescent="0.2">
      <c r="A149" s="6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spans="1:6" x14ac:dyDescent="0.2">
      <c r="A150" s="6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spans="1:6" x14ac:dyDescent="0.2">
      <c r="A151" s="6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spans="1:6" x14ac:dyDescent="0.2">
      <c r="A152" s="6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spans="1:6" x14ac:dyDescent="0.2">
      <c r="A153" s="6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spans="1:6" x14ac:dyDescent="0.2">
      <c r="A154" s="6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spans="1:6" x14ac:dyDescent="0.2">
      <c r="A155" s="6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spans="1:6" x14ac:dyDescent="0.2">
      <c r="A156" s="6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spans="1:6" x14ac:dyDescent="0.2">
      <c r="A157" s="6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spans="1:6" x14ac:dyDescent="0.2">
      <c r="A158" s="6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spans="1:6" x14ac:dyDescent="0.2">
      <c r="A159" s="6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spans="1:6" x14ac:dyDescent="0.2">
      <c r="A160" s="6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spans="1:6" x14ac:dyDescent="0.2">
      <c r="A161" s="6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spans="1:6" x14ac:dyDescent="0.2">
      <c r="A162" s="6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spans="1:6" x14ac:dyDescent="0.2">
      <c r="A163" s="6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spans="1:6" x14ac:dyDescent="0.2">
      <c r="A164" s="6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spans="1:6" x14ac:dyDescent="0.2">
      <c r="A165" s="6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spans="1:6" x14ac:dyDescent="0.2">
      <c r="A166" s="6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spans="1:6" x14ac:dyDescent="0.2">
      <c r="A167" s="6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spans="1:6" x14ac:dyDescent="0.2">
      <c r="A168" s="6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spans="1:6" x14ac:dyDescent="0.2">
      <c r="A169" s="6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spans="1:6" x14ac:dyDescent="0.2">
      <c r="A170" s="6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spans="1:6" x14ac:dyDescent="0.2">
      <c r="A171" s="6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spans="1:6" x14ac:dyDescent="0.2">
      <c r="A172" s="6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spans="1:6" x14ac:dyDescent="0.2">
      <c r="A173" s="6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spans="1:6" x14ac:dyDescent="0.2">
      <c r="A174" s="6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spans="1:6" x14ac:dyDescent="0.2">
      <c r="A175" s="6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spans="1:6" x14ac:dyDescent="0.2">
      <c r="A176" s="6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spans="1:6" x14ac:dyDescent="0.2">
      <c r="A177" s="6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spans="1:6" x14ac:dyDescent="0.2">
      <c r="A178" s="6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spans="1:6" x14ac:dyDescent="0.2">
      <c r="A179" s="6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spans="1:6" x14ac:dyDescent="0.2">
      <c r="A180" s="6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spans="1:6" x14ac:dyDescent="0.2">
      <c r="A181" s="6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spans="1:6" x14ac:dyDescent="0.2">
      <c r="A182" s="6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spans="1:6" x14ac:dyDescent="0.2">
      <c r="A183" s="6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spans="1:6" x14ac:dyDescent="0.2">
      <c r="A184" s="9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spans="1:6" x14ac:dyDescent="0.2">
      <c r="A185" s="6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spans="1:6" x14ac:dyDescent="0.2">
      <c r="A186" s="9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spans="1:6" x14ac:dyDescent="0.2">
      <c r="A187" s="11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spans="1:6" ht="15" x14ac:dyDescent="0.25">
      <c r="A188" s="13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spans="1:6" ht="15" x14ac:dyDescent="0.25">
      <c r="A189" s="13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  <row r="190" spans="1:6" x14ac:dyDescent="0.2">
      <c r="A190" s="16">
        <v>136751</v>
      </c>
      <c r="B190" s="16" t="s">
        <v>553</v>
      </c>
      <c r="C190" s="16" t="s">
        <v>554</v>
      </c>
      <c r="D190" s="7" t="s">
        <v>8</v>
      </c>
      <c r="E190" s="16"/>
      <c r="F190" s="16"/>
    </row>
  </sheetData>
  <conditionalFormatting sqref="A1:A189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scale="75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Normal="100" workbookViewId="0">
      <selection activeCell="C11" sqref="C11"/>
    </sheetView>
  </sheetViews>
  <sheetFormatPr defaultColWidth="11.5703125" defaultRowHeight="12.75" x14ac:dyDescent="0.2"/>
  <cols>
    <col min="1" max="1" width="67.85546875" bestFit="1" customWidth="1"/>
    <col min="3" max="3" width="14.28515625" customWidth="1"/>
  </cols>
  <sheetData>
    <row r="1" spans="1:3" x14ac:dyDescent="0.2">
      <c r="A1" t="s">
        <v>2</v>
      </c>
      <c r="B1" t="s">
        <v>555</v>
      </c>
      <c r="C1" s="17" t="s">
        <v>556</v>
      </c>
    </row>
    <row r="2" spans="1:3" x14ac:dyDescent="0.2">
      <c r="A2" t="s">
        <v>557</v>
      </c>
      <c r="B2">
        <v>3</v>
      </c>
      <c r="C2" s="17">
        <v>23830.48</v>
      </c>
    </row>
    <row r="3" spans="1:3" x14ac:dyDescent="0.2">
      <c r="A3" t="s">
        <v>235</v>
      </c>
      <c r="B3">
        <v>3</v>
      </c>
      <c r="C3" s="17">
        <v>756.75</v>
      </c>
    </row>
    <row r="4" spans="1:3" x14ac:dyDescent="0.2">
      <c r="A4" t="s">
        <v>245</v>
      </c>
      <c r="B4">
        <v>2</v>
      </c>
      <c r="C4" s="17">
        <v>956.65</v>
      </c>
    </row>
    <row r="5" spans="1:3" x14ac:dyDescent="0.2">
      <c r="A5" t="s">
        <v>261</v>
      </c>
      <c r="B5">
        <v>27</v>
      </c>
      <c r="C5" s="17">
        <v>32761.87</v>
      </c>
    </row>
    <row r="6" spans="1:3" x14ac:dyDescent="0.2">
      <c r="A6" t="s">
        <v>282</v>
      </c>
      <c r="B6">
        <v>4</v>
      </c>
      <c r="C6" s="17">
        <v>4273.78</v>
      </c>
    </row>
    <row r="7" spans="1:3" x14ac:dyDescent="0.2">
      <c r="A7" t="s">
        <v>291</v>
      </c>
      <c r="B7">
        <v>2</v>
      </c>
      <c r="C7" s="17">
        <v>3630.38</v>
      </c>
    </row>
    <row r="8" spans="1:3" x14ac:dyDescent="0.2">
      <c r="A8" t="s">
        <v>296</v>
      </c>
      <c r="B8">
        <v>28</v>
      </c>
      <c r="C8" s="17">
        <v>136762.26</v>
      </c>
    </row>
    <row r="9" spans="1:3" x14ac:dyDescent="0.2">
      <c r="A9" t="s">
        <v>372</v>
      </c>
      <c r="B9">
        <v>132</v>
      </c>
      <c r="C9" s="17">
        <v>389833.87</v>
      </c>
    </row>
    <row r="10" spans="1:3" x14ac:dyDescent="0.2">
      <c r="A10" t="s">
        <v>380</v>
      </c>
      <c r="B10">
        <v>1</v>
      </c>
      <c r="C10" s="17">
        <v>543.08000000000004</v>
      </c>
    </row>
    <row r="11" spans="1:3" x14ac:dyDescent="0.2">
      <c r="A11" t="s">
        <v>558</v>
      </c>
      <c r="B11">
        <v>202</v>
      </c>
      <c r="C11" s="17">
        <v>593349.12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2"/>
  <sheetViews>
    <sheetView topLeftCell="A4" zoomScaleNormal="100" workbookViewId="0">
      <selection activeCell="C42" sqref="C42"/>
    </sheetView>
  </sheetViews>
  <sheetFormatPr defaultColWidth="11.5703125" defaultRowHeight="12.75" x14ac:dyDescent="0.2"/>
  <cols>
    <col min="1" max="1" width="67.85546875" bestFit="1" customWidth="1"/>
    <col min="3" max="3" width="14.7109375" style="17" customWidth="1"/>
  </cols>
  <sheetData>
    <row r="1" spans="1:3" x14ac:dyDescent="0.2">
      <c r="A1" t="s">
        <v>2</v>
      </c>
      <c r="B1" t="s">
        <v>555</v>
      </c>
      <c r="C1" s="17" t="s">
        <v>556</v>
      </c>
    </row>
    <row r="2" spans="1:3" x14ac:dyDescent="0.2">
      <c r="A2" t="s">
        <v>557</v>
      </c>
      <c r="B2">
        <v>2</v>
      </c>
      <c r="C2" s="17">
        <v>14877.93</v>
      </c>
    </row>
    <row r="3" spans="1:3" x14ac:dyDescent="0.2">
      <c r="A3" t="s">
        <v>554</v>
      </c>
      <c r="B3">
        <v>10</v>
      </c>
      <c r="C3" s="17">
        <v>2381.63</v>
      </c>
    </row>
    <row r="4" spans="1:3" x14ac:dyDescent="0.2">
      <c r="A4" t="s">
        <v>559</v>
      </c>
      <c r="B4">
        <v>86</v>
      </c>
      <c r="C4" s="17">
        <v>54431.3</v>
      </c>
    </row>
    <row r="5" spans="1:3" x14ac:dyDescent="0.2">
      <c r="A5" t="s">
        <v>80</v>
      </c>
      <c r="B5">
        <v>24</v>
      </c>
      <c r="C5" s="17">
        <v>50789.84</v>
      </c>
    </row>
    <row r="6" spans="1:3" x14ac:dyDescent="0.2">
      <c r="A6" t="s">
        <v>84</v>
      </c>
      <c r="B6">
        <v>12</v>
      </c>
      <c r="C6" s="17">
        <v>27477.08</v>
      </c>
    </row>
    <row r="7" spans="1:3" x14ac:dyDescent="0.2">
      <c r="A7" t="s">
        <v>96</v>
      </c>
      <c r="B7">
        <v>216</v>
      </c>
      <c r="C7" s="17">
        <v>520900.4</v>
      </c>
    </row>
    <row r="8" spans="1:3" x14ac:dyDescent="0.2">
      <c r="A8" t="s">
        <v>560</v>
      </c>
      <c r="B8">
        <v>107</v>
      </c>
      <c r="C8" s="17">
        <v>208704.59</v>
      </c>
    </row>
    <row r="9" spans="1:3" x14ac:dyDescent="0.2">
      <c r="A9" t="s">
        <v>176</v>
      </c>
      <c r="B9">
        <v>33</v>
      </c>
      <c r="C9" s="17">
        <v>95997.75</v>
      </c>
    </row>
    <row r="10" spans="1:3" x14ac:dyDescent="0.2">
      <c r="A10" t="s">
        <v>561</v>
      </c>
      <c r="B10">
        <v>80</v>
      </c>
      <c r="C10" s="17">
        <v>114609.08</v>
      </c>
    </row>
    <row r="11" spans="1:3" x14ac:dyDescent="0.2">
      <c r="A11" t="s">
        <v>562</v>
      </c>
      <c r="B11">
        <v>27</v>
      </c>
      <c r="C11" s="17">
        <v>88261.17</v>
      </c>
    </row>
    <row r="12" spans="1:3" x14ac:dyDescent="0.2">
      <c r="A12" t="s">
        <v>235</v>
      </c>
      <c r="B12">
        <v>34</v>
      </c>
      <c r="C12" s="17">
        <v>25328.28</v>
      </c>
    </row>
    <row r="13" spans="1:3" x14ac:dyDescent="0.2">
      <c r="A13" t="s">
        <v>245</v>
      </c>
      <c r="B13">
        <v>6</v>
      </c>
      <c r="C13" s="17">
        <v>13664.19</v>
      </c>
    </row>
    <row r="14" spans="1:3" x14ac:dyDescent="0.2">
      <c r="A14" t="s">
        <v>252</v>
      </c>
      <c r="B14">
        <v>5</v>
      </c>
      <c r="C14" s="17">
        <v>5190.1499999999996</v>
      </c>
    </row>
    <row r="15" spans="1:3" x14ac:dyDescent="0.2">
      <c r="A15" t="s">
        <v>261</v>
      </c>
      <c r="B15">
        <v>84</v>
      </c>
      <c r="C15" s="17">
        <v>205558.22</v>
      </c>
    </row>
    <row r="16" spans="1:3" x14ac:dyDescent="0.2">
      <c r="A16" t="s">
        <v>563</v>
      </c>
      <c r="B16">
        <v>25</v>
      </c>
      <c r="C16" s="17">
        <v>273276.18</v>
      </c>
    </row>
    <row r="17" spans="1:3" x14ac:dyDescent="0.2">
      <c r="A17" t="s">
        <v>273</v>
      </c>
      <c r="B17">
        <v>423</v>
      </c>
      <c r="C17" s="17">
        <v>1619834.94</v>
      </c>
    </row>
    <row r="18" spans="1:3" x14ac:dyDescent="0.2">
      <c r="A18" t="s">
        <v>279</v>
      </c>
      <c r="B18">
        <v>102</v>
      </c>
      <c r="C18" s="17">
        <v>245739.06</v>
      </c>
    </row>
    <row r="19" spans="1:3" x14ac:dyDescent="0.2">
      <c r="A19" t="s">
        <v>282</v>
      </c>
      <c r="B19">
        <v>127</v>
      </c>
      <c r="C19" s="17">
        <v>162765.42000000001</v>
      </c>
    </row>
    <row r="20" spans="1:3" x14ac:dyDescent="0.2">
      <c r="A20" t="s">
        <v>288</v>
      </c>
      <c r="B20">
        <v>144</v>
      </c>
      <c r="C20" s="17">
        <v>330271.40000000002</v>
      </c>
    </row>
    <row r="21" spans="1:3" x14ac:dyDescent="0.2">
      <c r="A21" t="s">
        <v>291</v>
      </c>
      <c r="B21">
        <v>63</v>
      </c>
      <c r="C21" s="17">
        <v>141077.51</v>
      </c>
    </row>
    <row r="22" spans="1:3" x14ac:dyDescent="0.2">
      <c r="A22" t="s">
        <v>294</v>
      </c>
      <c r="B22">
        <v>43</v>
      </c>
      <c r="C22" s="17">
        <v>85817.08</v>
      </c>
    </row>
    <row r="23" spans="1:3" x14ac:dyDescent="0.2">
      <c r="A23" t="s">
        <v>296</v>
      </c>
      <c r="B23">
        <v>180</v>
      </c>
      <c r="C23" s="17">
        <v>1586000.26</v>
      </c>
    </row>
    <row r="24" spans="1:3" x14ac:dyDescent="0.2">
      <c r="A24" t="s">
        <v>306</v>
      </c>
      <c r="B24">
        <v>241</v>
      </c>
      <c r="C24" s="17">
        <v>567502.82999999996</v>
      </c>
    </row>
    <row r="25" spans="1:3" x14ac:dyDescent="0.2">
      <c r="A25" t="s">
        <v>338</v>
      </c>
      <c r="B25">
        <v>6</v>
      </c>
      <c r="C25" s="17">
        <v>2562.21</v>
      </c>
    </row>
    <row r="26" spans="1:3" x14ac:dyDescent="0.2">
      <c r="A26" t="s">
        <v>361</v>
      </c>
      <c r="B26">
        <v>19</v>
      </c>
      <c r="C26" s="17">
        <v>28143.98</v>
      </c>
    </row>
    <row r="27" spans="1:3" x14ac:dyDescent="0.2">
      <c r="A27" t="s">
        <v>370</v>
      </c>
      <c r="B27">
        <v>41</v>
      </c>
      <c r="C27" s="17">
        <v>127896.39</v>
      </c>
    </row>
    <row r="28" spans="1:3" x14ac:dyDescent="0.2">
      <c r="A28" t="s">
        <v>372</v>
      </c>
      <c r="B28">
        <v>52</v>
      </c>
      <c r="C28" s="17">
        <v>118904.59</v>
      </c>
    </row>
    <row r="29" spans="1:3" x14ac:dyDescent="0.2">
      <c r="A29" t="s">
        <v>380</v>
      </c>
      <c r="B29">
        <v>95</v>
      </c>
      <c r="C29" s="17">
        <v>703526.43</v>
      </c>
    </row>
    <row r="30" spans="1:3" x14ac:dyDescent="0.2">
      <c r="A30" t="s">
        <v>564</v>
      </c>
      <c r="B30">
        <v>11</v>
      </c>
      <c r="C30" s="17">
        <v>5545.53</v>
      </c>
    </row>
    <row r="31" spans="1:3" x14ac:dyDescent="0.2">
      <c r="A31" t="s">
        <v>565</v>
      </c>
      <c r="B31">
        <v>61</v>
      </c>
      <c r="C31" s="17">
        <v>100394.9</v>
      </c>
    </row>
    <row r="32" spans="1:3" x14ac:dyDescent="0.2">
      <c r="A32" t="s">
        <v>449</v>
      </c>
      <c r="B32">
        <v>63</v>
      </c>
      <c r="C32" s="17">
        <v>35849.760000000002</v>
      </c>
    </row>
    <row r="33" spans="1:3" x14ac:dyDescent="0.2">
      <c r="A33" t="s">
        <v>566</v>
      </c>
      <c r="B33">
        <v>76</v>
      </c>
      <c r="C33" s="17">
        <v>144725.79999999999</v>
      </c>
    </row>
    <row r="34" spans="1:3" x14ac:dyDescent="0.2">
      <c r="A34" t="s">
        <v>488</v>
      </c>
      <c r="B34">
        <v>101</v>
      </c>
      <c r="C34" s="17">
        <v>604116.03</v>
      </c>
    </row>
    <row r="35" spans="1:3" x14ac:dyDescent="0.2">
      <c r="A35" t="s">
        <v>492</v>
      </c>
      <c r="B35">
        <v>56</v>
      </c>
      <c r="C35" s="17">
        <v>148836.44</v>
      </c>
    </row>
    <row r="36" spans="1:3" x14ac:dyDescent="0.2">
      <c r="A36" t="s">
        <v>518</v>
      </c>
      <c r="B36">
        <v>27</v>
      </c>
      <c r="C36" s="17">
        <v>16075.78</v>
      </c>
    </row>
    <row r="37" spans="1:3" x14ac:dyDescent="0.2">
      <c r="A37" t="s">
        <v>521</v>
      </c>
      <c r="B37">
        <v>35</v>
      </c>
      <c r="C37" s="17">
        <v>23329.91</v>
      </c>
    </row>
    <row r="38" spans="1:3" x14ac:dyDescent="0.2">
      <c r="A38" t="s">
        <v>527</v>
      </c>
      <c r="B38">
        <v>13</v>
      </c>
      <c r="C38" s="17">
        <v>17911.849999999999</v>
      </c>
    </row>
    <row r="39" spans="1:3" x14ac:dyDescent="0.2">
      <c r="A39" t="s">
        <v>567</v>
      </c>
      <c r="B39">
        <v>150</v>
      </c>
      <c r="C39" s="17">
        <v>206245.97</v>
      </c>
    </row>
    <row r="40" spans="1:3" x14ac:dyDescent="0.2">
      <c r="A40" t="s">
        <v>568</v>
      </c>
      <c r="B40">
        <v>13</v>
      </c>
      <c r="C40" s="17">
        <v>7687.41</v>
      </c>
    </row>
    <row r="41" spans="1:3" x14ac:dyDescent="0.2">
      <c r="A41" t="s">
        <v>552</v>
      </c>
      <c r="B41">
        <v>8</v>
      </c>
      <c r="C41" s="17">
        <v>73154.559999999998</v>
      </c>
    </row>
    <row r="42" spans="1:3" x14ac:dyDescent="0.2">
      <c r="A42" t="s">
        <v>558</v>
      </c>
      <c r="B42">
        <v>2901</v>
      </c>
      <c r="C42" s="17">
        <v>8805363.8300000001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8"/>
  <sheetViews>
    <sheetView topLeftCell="F88" zoomScaleNormal="100" workbookViewId="0">
      <selection activeCell="AB119" sqref="AB119"/>
    </sheetView>
  </sheetViews>
  <sheetFormatPr defaultColWidth="11.5703125" defaultRowHeight="12.75" x14ac:dyDescent="0.2"/>
  <cols>
    <col min="28" max="28" width="13.140625" bestFit="1" customWidth="1"/>
    <col min="32" max="32" width="12.28515625" customWidth="1"/>
  </cols>
  <sheetData>
    <row r="1" spans="1:28" x14ac:dyDescent="0.2">
      <c r="A1" t="s">
        <v>2</v>
      </c>
      <c r="B1" t="s">
        <v>569</v>
      </c>
      <c r="C1" t="s">
        <v>570</v>
      </c>
      <c r="D1" t="s">
        <v>571</v>
      </c>
      <c r="E1" t="s">
        <v>572</v>
      </c>
      <c r="F1" t="s">
        <v>573</v>
      </c>
      <c r="G1" t="s">
        <v>574</v>
      </c>
      <c r="H1" t="s">
        <v>575</v>
      </c>
      <c r="I1" t="s">
        <v>576</v>
      </c>
      <c r="J1" t="s">
        <v>577</v>
      </c>
      <c r="K1" t="s">
        <v>578</v>
      </c>
      <c r="L1" t="s">
        <v>579</v>
      </c>
      <c r="M1" t="s">
        <v>580</v>
      </c>
      <c r="N1" t="s">
        <v>581</v>
      </c>
      <c r="O1" t="s">
        <v>582</v>
      </c>
      <c r="P1" t="s">
        <v>583</v>
      </c>
      <c r="Q1" t="s">
        <v>584</v>
      </c>
      <c r="R1" t="s">
        <v>585</v>
      </c>
      <c r="S1" t="s">
        <v>586</v>
      </c>
      <c r="T1" t="s">
        <v>587</v>
      </c>
      <c r="U1" t="s">
        <v>588</v>
      </c>
      <c r="V1" t="s">
        <v>589</v>
      </c>
      <c r="W1" t="s">
        <v>590</v>
      </c>
      <c r="X1" t="s">
        <v>591</v>
      </c>
      <c r="Y1" t="s">
        <v>592</v>
      </c>
      <c r="Z1" t="s">
        <v>593</v>
      </c>
      <c r="AA1" t="s">
        <v>594</v>
      </c>
      <c r="AB1" t="s">
        <v>558</v>
      </c>
    </row>
    <row r="2" spans="1:28" x14ac:dyDescent="0.2">
      <c r="A2" t="s">
        <v>554</v>
      </c>
      <c r="B2">
        <v>0</v>
      </c>
      <c r="C2">
        <v>10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10</v>
      </c>
    </row>
    <row r="3" spans="1:28" x14ac:dyDescent="0.2">
      <c r="A3" t="s">
        <v>559</v>
      </c>
      <c r="B3">
        <v>17</v>
      </c>
      <c r="C3">
        <v>51</v>
      </c>
      <c r="D3">
        <v>1</v>
      </c>
      <c r="E3">
        <v>6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5</v>
      </c>
      <c r="Q3">
        <v>0</v>
      </c>
      <c r="R3">
        <v>0</v>
      </c>
      <c r="S3">
        <v>1</v>
      </c>
      <c r="T3">
        <v>1</v>
      </c>
      <c r="U3">
        <v>0</v>
      </c>
      <c r="V3">
        <v>2</v>
      </c>
      <c r="W3">
        <v>0</v>
      </c>
      <c r="X3">
        <v>0</v>
      </c>
      <c r="Y3">
        <v>0</v>
      </c>
      <c r="Z3">
        <v>0</v>
      </c>
      <c r="AA3">
        <v>0</v>
      </c>
      <c r="AB3">
        <v>84</v>
      </c>
    </row>
    <row r="4" spans="1:28" x14ac:dyDescent="0.2">
      <c r="A4" t="s">
        <v>84</v>
      </c>
      <c r="B4">
        <v>0</v>
      </c>
      <c r="C4">
        <v>12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12</v>
      </c>
    </row>
    <row r="5" spans="1:28" x14ac:dyDescent="0.2">
      <c r="A5" t="s">
        <v>96</v>
      </c>
      <c r="B5">
        <v>0</v>
      </c>
      <c r="C5">
        <v>6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6</v>
      </c>
    </row>
    <row r="6" spans="1:28" x14ac:dyDescent="0.2">
      <c r="A6" t="s">
        <v>560</v>
      </c>
      <c r="B6">
        <v>3</v>
      </c>
      <c r="C6">
        <v>78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3</v>
      </c>
      <c r="L6">
        <v>0</v>
      </c>
      <c r="M6">
        <v>0</v>
      </c>
      <c r="N6">
        <v>0</v>
      </c>
      <c r="O6">
        <v>1</v>
      </c>
      <c r="P6">
        <v>3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90</v>
      </c>
    </row>
    <row r="7" spans="1:28" x14ac:dyDescent="0.2">
      <c r="A7" t="s">
        <v>176</v>
      </c>
      <c r="B7">
        <v>5</v>
      </c>
      <c r="C7">
        <v>21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27</v>
      </c>
    </row>
    <row r="8" spans="1:28" x14ac:dyDescent="0.2">
      <c r="A8" t="s">
        <v>561</v>
      </c>
      <c r="B8">
        <v>49</v>
      </c>
      <c r="C8">
        <v>27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80</v>
      </c>
    </row>
    <row r="9" spans="1:28" x14ac:dyDescent="0.2">
      <c r="A9" t="s">
        <v>562</v>
      </c>
      <c r="B9">
        <v>2</v>
      </c>
      <c r="C9">
        <v>21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27</v>
      </c>
    </row>
    <row r="10" spans="1:28" x14ac:dyDescent="0.2">
      <c r="A10" t="s">
        <v>235</v>
      </c>
      <c r="B10">
        <v>2</v>
      </c>
      <c r="C10">
        <v>22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5</v>
      </c>
      <c r="Q10">
        <v>0</v>
      </c>
      <c r="R10">
        <v>0</v>
      </c>
      <c r="S10">
        <v>2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>
        <v>0</v>
      </c>
      <c r="AB10">
        <v>34</v>
      </c>
    </row>
    <row r="11" spans="1:28" x14ac:dyDescent="0.2">
      <c r="A11" t="s">
        <v>252</v>
      </c>
      <c r="B11">
        <v>0</v>
      </c>
      <c r="C11">
        <v>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5</v>
      </c>
    </row>
    <row r="12" spans="1:28" x14ac:dyDescent="0.2">
      <c r="A12" t="s">
        <v>261</v>
      </c>
      <c r="B12">
        <v>13</v>
      </c>
      <c r="C12">
        <v>52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6</v>
      </c>
      <c r="X12">
        <v>0</v>
      </c>
      <c r="Y12">
        <v>2</v>
      </c>
      <c r="Z12">
        <v>0</v>
      </c>
      <c r="AA12">
        <v>0</v>
      </c>
      <c r="AB12">
        <v>75</v>
      </c>
    </row>
    <row r="13" spans="1:28" x14ac:dyDescent="0.2">
      <c r="A13" t="s">
        <v>563</v>
      </c>
      <c r="B13">
        <v>8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11</v>
      </c>
    </row>
    <row r="14" spans="1:28" x14ac:dyDescent="0.2">
      <c r="A14" t="s">
        <v>273</v>
      </c>
      <c r="B14">
        <v>248</v>
      </c>
      <c r="C14">
        <v>163</v>
      </c>
      <c r="D14">
        <v>0</v>
      </c>
      <c r="E14">
        <v>4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3</v>
      </c>
      <c r="X14">
        <v>1</v>
      </c>
      <c r="Y14">
        <v>2</v>
      </c>
      <c r="Z14">
        <v>0</v>
      </c>
      <c r="AA14">
        <v>0</v>
      </c>
      <c r="AB14">
        <v>423</v>
      </c>
    </row>
    <row r="15" spans="1:28" x14ac:dyDescent="0.2">
      <c r="A15" t="s">
        <v>279</v>
      </c>
      <c r="B15">
        <v>2</v>
      </c>
      <c r="C15">
        <v>67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6</v>
      </c>
      <c r="AA15">
        <v>6</v>
      </c>
      <c r="AB15">
        <v>84</v>
      </c>
    </row>
    <row r="16" spans="1:28" x14ac:dyDescent="0.2">
      <c r="A16" t="s">
        <v>282</v>
      </c>
      <c r="B16">
        <v>5</v>
      </c>
      <c r="C16">
        <v>106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5</v>
      </c>
      <c r="X16">
        <v>0</v>
      </c>
      <c r="Y16">
        <v>4</v>
      </c>
      <c r="Z16">
        <v>0</v>
      </c>
      <c r="AA16">
        <v>0</v>
      </c>
      <c r="AB16">
        <v>120</v>
      </c>
    </row>
    <row r="17" spans="1:28" x14ac:dyDescent="0.2">
      <c r="A17" t="s">
        <v>288</v>
      </c>
      <c r="B17">
        <v>1</v>
      </c>
      <c r="C17">
        <v>106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111</v>
      </c>
    </row>
    <row r="18" spans="1:28" x14ac:dyDescent="0.2">
      <c r="A18" t="s">
        <v>291</v>
      </c>
      <c r="B18">
        <v>5</v>
      </c>
      <c r="C18">
        <v>27</v>
      </c>
      <c r="D18">
        <v>8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3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2</v>
      </c>
      <c r="AB18">
        <v>48</v>
      </c>
    </row>
    <row r="19" spans="1:28" x14ac:dyDescent="0.2">
      <c r="A19" t="s">
        <v>294</v>
      </c>
      <c r="B19">
        <v>4</v>
      </c>
      <c r="C19">
        <v>28</v>
      </c>
      <c r="D19">
        <v>0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37</v>
      </c>
    </row>
    <row r="20" spans="1:28" x14ac:dyDescent="0.2">
      <c r="A20" t="s">
        <v>296</v>
      </c>
      <c r="B20">
        <v>65</v>
      </c>
      <c r="C20">
        <v>83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2</v>
      </c>
      <c r="Q20">
        <v>0</v>
      </c>
      <c r="R20">
        <v>0</v>
      </c>
      <c r="S20">
        <v>8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3</v>
      </c>
      <c r="AB20">
        <v>165</v>
      </c>
    </row>
    <row r="21" spans="1:28" x14ac:dyDescent="0.2">
      <c r="A21" t="s">
        <v>306</v>
      </c>
      <c r="B21">
        <v>4</v>
      </c>
      <c r="C21">
        <v>122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1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132</v>
      </c>
    </row>
    <row r="22" spans="1:28" x14ac:dyDescent="0.2">
      <c r="A22" t="s">
        <v>338</v>
      </c>
      <c r="B22">
        <v>0</v>
      </c>
      <c r="C22">
        <v>4</v>
      </c>
      <c r="D22">
        <v>0</v>
      </c>
      <c r="E22">
        <v>2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6</v>
      </c>
    </row>
    <row r="23" spans="1:28" x14ac:dyDescent="0.2">
      <c r="A23" t="s">
        <v>361</v>
      </c>
      <c r="B23">
        <v>0</v>
      </c>
      <c r="C23">
        <v>14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16</v>
      </c>
    </row>
    <row r="24" spans="1:28" x14ac:dyDescent="0.2">
      <c r="A24" t="s">
        <v>370</v>
      </c>
      <c r="B24">
        <v>1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</row>
    <row r="25" spans="1:28" x14ac:dyDescent="0.2">
      <c r="A25" t="s">
        <v>372</v>
      </c>
      <c r="B25">
        <v>10</v>
      </c>
      <c r="C25">
        <v>29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41</v>
      </c>
    </row>
    <row r="26" spans="1:28" x14ac:dyDescent="0.2">
      <c r="A26" t="s">
        <v>380</v>
      </c>
      <c r="B26">
        <v>40</v>
      </c>
      <c r="C26">
        <v>43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83</v>
      </c>
    </row>
    <row r="27" spans="1:28" x14ac:dyDescent="0.2">
      <c r="A27" t="s">
        <v>564</v>
      </c>
      <c r="B27">
        <v>1</v>
      </c>
      <c r="C27">
        <v>8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11</v>
      </c>
    </row>
    <row r="28" spans="1:28" x14ac:dyDescent="0.2">
      <c r="A28" t="s">
        <v>565</v>
      </c>
      <c r="B28">
        <v>2</v>
      </c>
      <c r="C28">
        <v>49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52</v>
      </c>
    </row>
    <row r="29" spans="1:28" x14ac:dyDescent="0.2">
      <c r="A29" t="s">
        <v>449</v>
      </c>
      <c r="B29">
        <v>4</v>
      </c>
      <c r="C29">
        <v>44</v>
      </c>
      <c r="D29">
        <v>0</v>
      </c>
      <c r="E29">
        <v>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51</v>
      </c>
    </row>
    <row r="30" spans="1:28" x14ac:dyDescent="0.2">
      <c r="A30" t="s">
        <v>566</v>
      </c>
      <c r="B30">
        <v>19</v>
      </c>
      <c r="C30">
        <v>55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76</v>
      </c>
    </row>
    <row r="31" spans="1:28" x14ac:dyDescent="0.2">
      <c r="A31" t="s">
        <v>488</v>
      </c>
      <c r="B31">
        <v>21</v>
      </c>
      <c r="C31">
        <v>11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32</v>
      </c>
    </row>
    <row r="32" spans="1:28" x14ac:dyDescent="0.2">
      <c r="A32" t="s">
        <v>492</v>
      </c>
      <c r="B32">
        <v>5</v>
      </c>
      <c r="C32">
        <v>42</v>
      </c>
      <c r="D32">
        <v>1</v>
      </c>
      <c r="E32">
        <v>6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55</v>
      </c>
    </row>
    <row r="33" spans="1:28" x14ac:dyDescent="0.2">
      <c r="A33" t="s">
        <v>518</v>
      </c>
      <c r="B33">
        <v>2</v>
      </c>
      <c r="C33">
        <v>11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13</v>
      </c>
    </row>
    <row r="34" spans="1:28" x14ac:dyDescent="0.2">
      <c r="A34" t="s">
        <v>521</v>
      </c>
      <c r="B34">
        <v>2</v>
      </c>
      <c r="C34">
        <v>33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35</v>
      </c>
    </row>
    <row r="35" spans="1:28" x14ac:dyDescent="0.2">
      <c r="A35" t="s">
        <v>527</v>
      </c>
      <c r="B35">
        <v>0</v>
      </c>
      <c r="C35">
        <v>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8</v>
      </c>
    </row>
    <row r="36" spans="1:28" x14ac:dyDescent="0.2">
      <c r="A36" t="s">
        <v>567</v>
      </c>
      <c r="B36">
        <v>5</v>
      </c>
      <c r="C36">
        <v>94</v>
      </c>
      <c r="D36">
        <v>7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107</v>
      </c>
    </row>
    <row r="37" spans="1:28" x14ac:dyDescent="0.2">
      <c r="A37" t="s">
        <v>568</v>
      </c>
      <c r="B37">
        <v>0</v>
      </c>
      <c r="C37">
        <v>10</v>
      </c>
      <c r="D37">
        <v>0</v>
      </c>
      <c r="E37">
        <v>2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13</v>
      </c>
    </row>
    <row r="38" spans="1:28" x14ac:dyDescent="0.2">
      <c r="A38" t="s">
        <v>552</v>
      </c>
      <c r="B38">
        <v>0</v>
      </c>
      <c r="C38">
        <v>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7</v>
      </c>
    </row>
    <row r="39" spans="1:28" x14ac:dyDescent="0.2">
      <c r="A39" t="s">
        <v>558</v>
      </c>
      <c r="B39">
        <v>545</v>
      </c>
      <c r="C39">
        <v>1470</v>
      </c>
      <c r="D39">
        <v>20</v>
      </c>
      <c r="E39">
        <v>32</v>
      </c>
      <c r="F39">
        <v>2</v>
      </c>
      <c r="G39">
        <v>1</v>
      </c>
      <c r="H39">
        <v>2</v>
      </c>
      <c r="I39">
        <v>2</v>
      </c>
      <c r="J39">
        <v>1</v>
      </c>
      <c r="K39">
        <v>4</v>
      </c>
      <c r="L39">
        <v>2</v>
      </c>
      <c r="M39">
        <v>1</v>
      </c>
      <c r="N39">
        <v>1</v>
      </c>
      <c r="O39">
        <v>1</v>
      </c>
      <c r="P39">
        <v>31</v>
      </c>
      <c r="Q39">
        <v>1</v>
      </c>
      <c r="R39">
        <v>1</v>
      </c>
      <c r="S39">
        <v>18</v>
      </c>
      <c r="T39">
        <v>2</v>
      </c>
      <c r="U39">
        <v>1</v>
      </c>
      <c r="V39">
        <v>6</v>
      </c>
      <c r="W39">
        <v>16</v>
      </c>
      <c r="X39">
        <v>3</v>
      </c>
      <c r="Y39">
        <v>9</v>
      </c>
      <c r="Z39">
        <v>6</v>
      </c>
      <c r="AA39">
        <v>11</v>
      </c>
      <c r="AB39">
        <v>2189</v>
      </c>
    </row>
    <row r="41" spans="1:28" x14ac:dyDescent="0.2">
      <c r="A41" t="s">
        <v>2</v>
      </c>
      <c r="B41">
        <v>0</v>
      </c>
      <c r="C41">
        <v>0</v>
      </c>
      <c r="D41">
        <v>143.72</v>
      </c>
      <c r="E41">
        <v>158.11000000000001</v>
      </c>
      <c r="F41">
        <v>173.33</v>
      </c>
      <c r="G41">
        <v>178.24</v>
      </c>
      <c r="H41">
        <v>213.79</v>
      </c>
      <c r="I41">
        <v>222.95</v>
      </c>
      <c r="J41">
        <v>256.88</v>
      </c>
      <c r="K41">
        <v>279.92</v>
      </c>
      <c r="L41">
        <v>303.32</v>
      </c>
      <c r="M41">
        <v>303.33999999999997</v>
      </c>
      <c r="N41">
        <v>17244.439999999999</v>
      </c>
      <c r="O41">
        <v>312.33999999999997</v>
      </c>
      <c r="P41">
        <v>347.62</v>
      </c>
      <c r="Q41">
        <v>358.05</v>
      </c>
      <c r="R41">
        <v>426.18</v>
      </c>
      <c r="S41">
        <v>450.32</v>
      </c>
      <c r="T41">
        <v>488.04</v>
      </c>
      <c r="U41">
        <v>528.84</v>
      </c>
      <c r="V41">
        <v>548.94000000000005</v>
      </c>
      <c r="W41">
        <v>1864.45</v>
      </c>
      <c r="X41">
        <v>3000</v>
      </c>
      <c r="Y41">
        <v>4000</v>
      </c>
      <c r="Z41">
        <v>6176.5</v>
      </c>
      <c r="AA41">
        <v>7336.92</v>
      </c>
      <c r="AB41" t="s">
        <v>558</v>
      </c>
    </row>
    <row r="42" spans="1:28" x14ac:dyDescent="0.2">
      <c r="A42" t="s">
        <v>554</v>
      </c>
      <c r="B42">
        <v>0</v>
      </c>
      <c r="C42">
        <v>10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10</v>
      </c>
    </row>
    <row r="43" spans="1:28" x14ac:dyDescent="0.2">
      <c r="A43" t="s">
        <v>559</v>
      </c>
      <c r="B43">
        <v>17</v>
      </c>
      <c r="C43">
        <v>51</v>
      </c>
      <c r="D43">
        <v>1</v>
      </c>
      <c r="E43">
        <v>6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5</v>
      </c>
      <c r="Q43">
        <v>0</v>
      </c>
      <c r="R43">
        <v>0</v>
      </c>
      <c r="S43">
        <v>1</v>
      </c>
      <c r="T43">
        <v>1</v>
      </c>
      <c r="U43">
        <v>0</v>
      </c>
      <c r="V43">
        <v>2</v>
      </c>
      <c r="W43">
        <v>0</v>
      </c>
      <c r="X43">
        <v>0</v>
      </c>
      <c r="Y43">
        <v>0</v>
      </c>
      <c r="Z43">
        <v>0</v>
      </c>
      <c r="AA43">
        <v>0</v>
      </c>
      <c r="AB43">
        <v>84</v>
      </c>
    </row>
    <row r="44" spans="1:28" x14ac:dyDescent="0.2">
      <c r="A44" t="s">
        <v>84</v>
      </c>
      <c r="B44">
        <v>0</v>
      </c>
      <c r="C44">
        <v>12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12</v>
      </c>
    </row>
    <row r="45" spans="1:28" x14ac:dyDescent="0.2">
      <c r="A45" t="s">
        <v>96</v>
      </c>
      <c r="B45">
        <v>0</v>
      </c>
      <c r="C45">
        <v>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6</v>
      </c>
    </row>
    <row r="46" spans="1:28" x14ac:dyDescent="0.2">
      <c r="A46" t="s">
        <v>560</v>
      </c>
      <c r="B46">
        <v>3</v>
      </c>
      <c r="C46">
        <v>78</v>
      </c>
      <c r="D46">
        <v>0</v>
      </c>
      <c r="E46">
        <v>1</v>
      </c>
      <c r="F46">
        <v>1</v>
      </c>
      <c r="G46">
        <v>0</v>
      </c>
      <c r="H46">
        <v>0</v>
      </c>
      <c r="I46">
        <v>0</v>
      </c>
      <c r="J46">
        <v>0</v>
      </c>
      <c r="K46">
        <v>3</v>
      </c>
      <c r="L46">
        <v>0</v>
      </c>
      <c r="M46">
        <v>0</v>
      </c>
      <c r="N46">
        <v>0</v>
      </c>
      <c r="O46">
        <v>1</v>
      </c>
      <c r="P46">
        <v>3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90</v>
      </c>
    </row>
    <row r="47" spans="1:28" x14ac:dyDescent="0.2">
      <c r="A47" t="s">
        <v>176</v>
      </c>
      <c r="B47">
        <v>5</v>
      </c>
      <c r="C47">
        <v>21</v>
      </c>
      <c r="D47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27</v>
      </c>
    </row>
    <row r="48" spans="1:28" x14ac:dyDescent="0.2">
      <c r="A48" t="s">
        <v>561</v>
      </c>
      <c r="B48">
        <v>49</v>
      </c>
      <c r="C48">
        <v>27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4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80</v>
      </c>
    </row>
    <row r="49" spans="1:28" x14ac:dyDescent="0.2">
      <c r="A49" t="s">
        <v>562</v>
      </c>
      <c r="B49">
        <v>2</v>
      </c>
      <c r="C49">
        <v>21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1</v>
      </c>
      <c r="X49">
        <v>0</v>
      </c>
      <c r="Y49">
        <v>0</v>
      </c>
      <c r="Z49">
        <v>0</v>
      </c>
      <c r="AA49">
        <v>0</v>
      </c>
      <c r="AB49">
        <v>27</v>
      </c>
    </row>
    <row r="50" spans="1:28" x14ac:dyDescent="0.2">
      <c r="A50" t="s">
        <v>235</v>
      </c>
      <c r="B50">
        <v>2</v>
      </c>
      <c r="C50">
        <v>22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5</v>
      </c>
      <c r="Q50">
        <v>0</v>
      </c>
      <c r="R50">
        <v>0</v>
      </c>
      <c r="S50">
        <v>2</v>
      </c>
      <c r="T50">
        <v>0</v>
      </c>
      <c r="U50">
        <v>0</v>
      </c>
      <c r="V50">
        <v>2</v>
      </c>
      <c r="W50">
        <v>0</v>
      </c>
      <c r="X50">
        <v>0</v>
      </c>
      <c r="Y50">
        <v>0</v>
      </c>
      <c r="Z50">
        <v>0</v>
      </c>
      <c r="AA50">
        <v>0</v>
      </c>
      <c r="AB50">
        <v>34</v>
      </c>
    </row>
    <row r="51" spans="1:28" x14ac:dyDescent="0.2">
      <c r="A51" t="s">
        <v>252</v>
      </c>
      <c r="B51">
        <v>0</v>
      </c>
      <c r="C51">
        <v>5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5</v>
      </c>
    </row>
    <row r="52" spans="1:28" x14ac:dyDescent="0.2">
      <c r="A52" t="s">
        <v>261</v>
      </c>
      <c r="B52">
        <v>13</v>
      </c>
      <c r="C52">
        <v>52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6</v>
      </c>
      <c r="X52">
        <v>0</v>
      </c>
      <c r="Y52">
        <v>2</v>
      </c>
      <c r="Z52">
        <v>0</v>
      </c>
      <c r="AA52">
        <v>0</v>
      </c>
      <c r="AB52">
        <v>75</v>
      </c>
    </row>
    <row r="53" spans="1:28" x14ac:dyDescent="0.2">
      <c r="A53" t="s">
        <v>563</v>
      </c>
      <c r="B53">
        <v>8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11</v>
      </c>
    </row>
    <row r="54" spans="1:28" x14ac:dyDescent="0.2">
      <c r="A54" t="s">
        <v>273</v>
      </c>
      <c r="B54">
        <v>248</v>
      </c>
      <c r="C54">
        <v>163</v>
      </c>
      <c r="D54">
        <v>0</v>
      </c>
      <c r="E54">
        <v>4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3</v>
      </c>
      <c r="X54">
        <v>1</v>
      </c>
      <c r="Y54">
        <v>2</v>
      </c>
      <c r="Z54">
        <v>0</v>
      </c>
      <c r="AA54">
        <v>0</v>
      </c>
      <c r="AB54">
        <v>423</v>
      </c>
    </row>
    <row r="55" spans="1:28" x14ac:dyDescent="0.2">
      <c r="A55" t="s">
        <v>279</v>
      </c>
      <c r="B55">
        <v>2</v>
      </c>
      <c r="C55">
        <v>67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2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6</v>
      </c>
      <c r="AA55">
        <v>6</v>
      </c>
      <c r="AB55">
        <v>84</v>
      </c>
    </row>
    <row r="56" spans="1:28" x14ac:dyDescent="0.2">
      <c r="A56" t="s">
        <v>282</v>
      </c>
      <c r="B56">
        <v>5</v>
      </c>
      <c r="C56">
        <v>106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5</v>
      </c>
      <c r="X56">
        <v>0</v>
      </c>
      <c r="Y56">
        <v>4</v>
      </c>
      <c r="Z56">
        <v>0</v>
      </c>
      <c r="AA56">
        <v>0</v>
      </c>
      <c r="AB56">
        <v>120</v>
      </c>
    </row>
    <row r="57" spans="1:28" x14ac:dyDescent="0.2">
      <c r="A57" t="s">
        <v>288</v>
      </c>
      <c r="B57">
        <v>1</v>
      </c>
      <c r="C57">
        <v>106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111</v>
      </c>
    </row>
    <row r="58" spans="1:28" x14ac:dyDescent="0.2">
      <c r="A58" t="s">
        <v>291</v>
      </c>
      <c r="B58">
        <v>5</v>
      </c>
      <c r="C58">
        <v>27</v>
      </c>
      <c r="D58">
        <v>8</v>
      </c>
      <c r="E58">
        <v>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3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2</v>
      </c>
      <c r="AB58">
        <v>48</v>
      </c>
    </row>
    <row r="59" spans="1:28" x14ac:dyDescent="0.2">
      <c r="A59" t="s">
        <v>294</v>
      </c>
      <c r="B59">
        <v>4</v>
      </c>
      <c r="C59">
        <v>28</v>
      </c>
      <c r="D59">
        <v>0</v>
      </c>
      <c r="E59">
        <v>2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2</v>
      </c>
      <c r="Q59">
        <v>0</v>
      </c>
      <c r="R59">
        <v>0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37</v>
      </c>
    </row>
    <row r="60" spans="1:28" x14ac:dyDescent="0.2">
      <c r="A60" t="s">
        <v>296</v>
      </c>
      <c r="B60">
        <v>65</v>
      </c>
      <c r="C60">
        <v>83</v>
      </c>
      <c r="D60">
        <v>0</v>
      </c>
      <c r="E60">
        <v>0</v>
      </c>
      <c r="F60">
        <v>1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2</v>
      </c>
      <c r="Q60">
        <v>0</v>
      </c>
      <c r="R60">
        <v>0</v>
      </c>
      <c r="S60">
        <v>8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3</v>
      </c>
      <c r="AB60">
        <v>165</v>
      </c>
    </row>
    <row r="61" spans="1:28" x14ac:dyDescent="0.2">
      <c r="A61" t="s">
        <v>306</v>
      </c>
      <c r="B61">
        <v>4</v>
      </c>
      <c r="C61">
        <v>122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1</v>
      </c>
      <c r="V61">
        <v>0</v>
      </c>
      <c r="W61">
        <v>0</v>
      </c>
      <c r="X61">
        <v>1</v>
      </c>
      <c r="Y61">
        <v>0</v>
      </c>
      <c r="Z61">
        <v>0</v>
      </c>
      <c r="AA61">
        <v>0</v>
      </c>
      <c r="AB61">
        <v>132</v>
      </c>
    </row>
    <row r="62" spans="1:28" x14ac:dyDescent="0.2">
      <c r="A62" t="s">
        <v>338</v>
      </c>
      <c r="B62">
        <v>0</v>
      </c>
      <c r="C62">
        <v>4</v>
      </c>
      <c r="D62">
        <v>0</v>
      </c>
      <c r="E62">
        <v>2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6</v>
      </c>
    </row>
    <row r="63" spans="1:28" x14ac:dyDescent="0.2">
      <c r="A63" t="s">
        <v>361</v>
      </c>
      <c r="B63">
        <v>0</v>
      </c>
      <c r="C63">
        <v>14</v>
      </c>
      <c r="D63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16</v>
      </c>
    </row>
    <row r="64" spans="1:28" x14ac:dyDescent="0.2">
      <c r="A64" t="s">
        <v>370</v>
      </c>
      <c r="B64">
        <v>1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2</v>
      </c>
    </row>
    <row r="65" spans="1:28" x14ac:dyDescent="0.2">
      <c r="A65" t="s">
        <v>372</v>
      </c>
      <c r="B65">
        <v>10</v>
      </c>
      <c r="C65">
        <v>29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41</v>
      </c>
    </row>
    <row r="66" spans="1:28" x14ac:dyDescent="0.2">
      <c r="A66" t="s">
        <v>380</v>
      </c>
      <c r="B66">
        <v>40</v>
      </c>
      <c r="C66">
        <v>43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83</v>
      </c>
    </row>
    <row r="67" spans="1:28" x14ac:dyDescent="0.2">
      <c r="A67" t="s">
        <v>564</v>
      </c>
      <c r="B67">
        <v>1</v>
      </c>
      <c r="C67">
        <v>8</v>
      </c>
      <c r="D67">
        <v>2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11</v>
      </c>
    </row>
    <row r="68" spans="1:28" x14ac:dyDescent="0.2">
      <c r="A68" t="s">
        <v>565</v>
      </c>
      <c r="B68">
        <v>2</v>
      </c>
      <c r="C68">
        <v>49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52</v>
      </c>
    </row>
    <row r="69" spans="1:28" x14ac:dyDescent="0.2">
      <c r="A69" t="s">
        <v>449</v>
      </c>
      <c r="B69">
        <v>4</v>
      </c>
      <c r="C69">
        <v>44</v>
      </c>
      <c r="D69">
        <v>0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51</v>
      </c>
    </row>
    <row r="70" spans="1:28" x14ac:dyDescent="0.2">
      <c r="A70" t="s">
        <v>566</v>
      </c>
      <c r="B70">
        <v>19</v>
      </c>
      <c r="C70">
        <v>55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76</v>
      </c>
    </row>
    <row r="71" spans="1:28" x14ac:dyDescent="0.2">
      <c r="A71" t="s">
        <v>488</v>
      </c>
      <c r="B71">
        <v>21</v>
      </c>
      <c r="C71">
        <v>11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32</v>
      </c>
    </row>
    <row r="72" spans="1:28" x14ac:dyDescent="0.2">
      <c r="A72" t="s">
        <v>492</v>
      </c>
      <c r="B72">
        <v>5</v>
      </c>
      <c r="C72">
        <v>42</v>
      </c>
      <c r="D72">
        <v>1</v>
      </c>
      <c r="E72">
        <v>6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55</v>
      </c>
    </row>
    <row r="73" spans="1:28" x14ac:dyDescent="0.2">
      <c r="A73" t="s">
        <v>518</v>
      </c>
      <c r="B73">
        <v>2</v>
      </c>
      <c r="C73">
        <v>11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13</v>
      </c>
    </row>
    <row r="74" spans="1:28" x14ac:dyDescent="0.2">
      <c r="A74" t="s">
        <v>521</v>
      </c>
      <c r="B74">
        <v>2</v>
      </c>
      <c r="C74">
        <v>33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35</v>
      </c>
    </row>
    <row r="75" spans="1:28" x14ac:dyDescent="0.2">
      <c r="A75" t="s">
        <v>527</v>
      </c>
      <c r="B75">
        <v>0</v>
      </c>
      <c r="C75">
        <v>8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8</v>
      </c>
    </row>
    <row r="76" spans="1:28" x14ac:dyDescent="0.2">
      <c r="A76" t="s">
        <v>567</v>
      </c>
      <c r="B76">
        <v>5</v>
      </c>
      <c r="C76">
        <v>94</v>
      </c>
      <c r="D76">
        <v>7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107</v>
      </c>
    </row>
    <row r="77" spans="1:28" x14ac:dyDescent="0.2">
      <c r="A77" t="s">
        <v>568</v>
      </c>
      <c r="B77">
        <v>0</v>
      </c>
      <c r="C77">
        <v>10</v>
      </c>
      <c r="D77">
        <v>0</v>
      </c>
      <c r="E77">
        <v>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13</v>
      </c>
    </row>
    <row r="78" spans="1:28" x14ac:dyDescent="0.2">
      <c r="A78" t="s">
        <v>552</v>
      </c>
      <c r="B78">
        <v>0</v>
      </c>
      <c r="C78">
        <v>7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7</v>
      </c>
    </row>
    <row r="79" spans="1:28" x14ac:dyDescent="0.2">
      <c r="A79" t="s">
        <v>558</v>
      </c>
      <c r="B79">
        <v>545</v>
      </c>
      <c r="C79">
        <v>1470</v>
      </c>
      <c r="D79">
        <v>20</v>
      </c>
      <c r="E79">
        <v>32</v>
      </c>
      <c r="F79">
        <v>2</v>
      </c>
      <c r="G79">
        <v>1</v>
      </c>
      <c r="H79">
        <v>2</v>
      </c>
      <c r="I79">
        <v>2</v>
      </c>
      <c r="J79">
        <v>1</v>
      </c>
      <c r="K79">
        <v>4</v>
      </c>
      <c r="L79">
        <v>2</v>
      </c>
      <c r="M79">
        <v>1</v>
      </c>
      <c r="N79">
        <v>1</v>
      </c>
      <c r="O79">
        <v>1</v>
      </c>
      <c r="P79">
        <v>31</v>
      </c>
      <c r="Q79">
        <v>1</v>
      </c>
      <c r="R79">
        <v>1</v>
      </c>
      <c r="S79">
        <v>18</v>
      </c>
      <c r="T79">
        <v>2</v>
      </c>
      <c r="U79">
        <v>1</v>
      </c>
      <c r="V79">
        <v>6</v>
      </c>
      <c r="W79">
        <v>16</v>
      </c>
      <c r="X79">
        <v>3</v>
      </c>
      <c r="Y79">
        <v>9</v>
      </c>
      <c r="Z79">
        <v>6</v>
      </c>
      <c r="AA79">
        <v>11</v>
      </c>
      <c r="AB79">
        <v>2189</v>
      </c>
    </row>
    <row r="81" spans="1:32" x14ac:dyDescent="0.2">
      <c r="A81" t="s">
        <v>2</v>
      </c>
      <c r="B81" t="s">
        <v>569</v>
      </c>
      <c r="C81" t="s">
        <v>570</v>
      </c>
      <c r="D81" t="s">
        <v>571</v>
      </c>
      <c r="E81" t="s">
        <v>572</v>
      </c>
      <c r="F81" t="s">
        <v>573</v>
      </c>
      <c r="G81" t="s">
        <v>574</v>
      </c>
      <c r="H81" t="s">
        <v>575</v>
      </c>
      <c r="I81" t="s">
        <v>576</v>
      </c>
      <c r="J81" t="s">
        <v>577</v>
      </c>
      <c r="K81" t="s">
        <v>578</v>
      </c>
      <c r="L81" t="s">
        <v>579</v>
      </c>
      <c r="M81" t="s">
        <v>580</v>
      </c>
      <c r="N81" t="s">
        <v>581</v>
      </c>
      <c r="O81" t="s">
        <v>582</v>
      </c>
      <c r="P81" t="s">
        <v>583</v>
      </c>
      <c r="Q81" t="s">
        <v>584</v>
      </c>
      <c r="R81" t="s">
        <v>585</v>
      </c>
      <c r="S81" t="s">
        <v>586</v>
      </c>
      <c r="T81" t="s">
        <v>587</v>
      </c>
      <c r="U81" t="s">
        <v>588</v>
      </c>
      <c r="V81" t="s">
        <v>589</v>
      </c>
      <c r="W81" t="s">
        <v>590</v>
      </c>
      <c r="X81" t="s">
        <v>591</v>
      </c>
      <c r="Y81" t="s">
        <v>592</v>
      </c>
      <c r="Z81" t="s">
        <v>593</v>
      </c>
      <c r="AA81" t="s">
        <v>594</v>
      </c>
      <c r="AB81" t="s">
        <v>558</v>
      </c>
    </row>
    <row r="82" spans="1:32" x14ac:dyDescent="0.2">
      <c r="A82" t="s">
        <v>554</v>
      </c>
      <c r="B82">
        <f t="shared" ref="B82:AA82" si="0">B2*B$41</f>
        <v>0</v>
      </c>
      <c r="C82">
        <f t="shared" si="0"/>
        <v>0</v>
      </c>
      <c r="D82">
        <f t="shared" si="0"/>
        <v>0</v>
      </c>
      <c r="E82">
        <f t="shared" si="0"/>
        <v>0</v>
      </c>
      <c r="F82">
        <f t="shared" si="0"/>
        <v>0</v>
      </c>
      <c r="G82">
        <f t="shared" si="0"/>
        <v>0</v>
      </c>
      <c r="H82">
        <f t="shared" si="0"/>
        <v>0</v>
      </c>
      <c r="I82">
        <f t="shared" si="0"/>
        <v>0</v>
      </c>
      <c r="J82">
        <f t="shared" si="0"/>
        <v>0</v>
      </c>
      <c r="K82">
        <f t="shared" si="0"/>
        <v>0</v>
      </c>
      <c r="L82">
        <f t="shared" si="0"/>
        <v>0</v>
      </c>
      <c r="M82">
        <f t="shared" si="0"/>
        <v>0</v>
      </c>
      <c r="N82">
        <f t="shared" si="0"/>
        <v>0</v>
      </c>
      <c r="O82">
        <f t="shared" si="0"/>
        <v>0</v>
      </c>
      <c r="P82">
        <f t="shared" si="0"/>
        <v>0</v>
      </c>
      <c r="Q82">
        <f t="shared" si="0"/>
        <v>0</v>
      </c>
      <c r="R82">
        <f t="shared" si="0"/>
        <v>0</v>
      </c>
      <c r="S82">
        <f t="shared" si="0"/>
        <v>0</v>
      </c>
      <c r="T82">
        <f t="shared" si="0"/>
        <v>0</v>
      </c>
      <c r="U82">
        <f t="shared" si="0"/>
        <v>0</v>
      </c>
      <c r="V82">
        <f t="shared" si="0"/>
        <v>0</v>
      </c>
      <c r="W82">
        <f t="shared" si="0"/>
        <v>0</v>
      </c>
      <c r="X82">
        <f t="shared" si="0"/>
        <v>0</v>
      </c>
      <c r="Y82">
        <f t="shared" si="0"/>
        <v>0</v>
      </c>
      <c r="Z82">
        <f t="shared" si="0"/>
        <v>0</v>
      </c>
      <c r="AA82">
        <f t="shared" si="0"/>
        <v>0</v>
      </c>
      <c r="AB82" s="17">
        <f t="shared" ref="AB82:AB119" si="1">SUM(B82:AA82)</f>
        <v>0</v>
      </c>
    </row>
    <row r="83" spans="1:32" x14ac:dyDescent="0.2">
      <c r="A83" t="s">
        <v>559</v>
      </c>
      <c r="B83">
        <f t="shared" ref="B83:AA83" si="2">B3*B$41</f>
        <v>0</v>
      </c>
      <c r="C83">
        <f t="shared" si="2"/>
        <v>0</v>
      </c>
      <c r="D83">
        <f t="shared" si="2"/>
        <v>143.72</v>
      </c>
      <c r="E83">
        <f t="shared" si="2"/>
        <v>948.66000000000008</v>
      </c>
      <c r="F83">
        <f t="shared" si="2"/>
        <v>0</v>
      </c>
      <c r="G83">
        <f t="shared" si="2"/>
        <v>0</v>
      </c>
      <c r="H83">
        <f t="shared" si="2"/>
        <v>0</v>
      </c>
      <c r="I83">
        <f t="shared" si="2"/>
        <v>0</v>
      </c>
      <c r="J83">
        <f t="shared" si="2"/>
        <v>0</v>
      </c>
      <c r="K83">
        <f t="shared" si="2"/>
        <v>0</v>
      </c>
      <c r="L83">
        <f t="shared" si="2"/>
        <v>0</v>
      </c>
      <c r="M83">
        <f t="shared" si="2"/>
        <v>0</v>
      </c>
      <c r="N83">
        <f t="shared" si="2"/>
        <v>0</v>
      </c>
      <c r="O83">
        <f t="shared" si="2"/>
        <v>0</v>
      </c>
      <c r="P83">
        <f t="shared" si="2"/>
        <v>1738.1</v>
      </c>
      <c r="Q83">
        <f t="shared" si="2"/>
        <v>0</v>
      </c>
      <c r="R83">
        <f t="shared" si="2"/>
        <v>0</v>
      </c>
      <c r="S83">
        <f t="shared" si="2"/>
        <v>450.32</v>
      </c>
      <c r="T83">
        <f t="shared" si="2"/>
        <v>488.04</v>
      </c>
      <c r="U83">
        <f t="shared" si="2"/>
        <v>0</v>
      </c>
      <c r="V83">
        <f t="shared" si="2"/>
        <v>1097.8800000000001</v>
      </c>
      <c r="W83">
        <f t="shared" si="2"/>
        <v>0</v>
      </c>
      <c r="X83">
        <f t="shared" si="2"/>
        <v>0</v>
      </c>
      <c r="Y83">
        <f t="shared" si="2"/>
        <v>0</v>
      </c>
      <c r="Z83">
        <f t="shared" si="2"/>
        <v>0</v>
      </c>
      <c r="AA83">
        <f t="shared" si="2"/>
        <v>0</v>
      </c>
      <c r="AB83" s="17">
        <f t="shared" si="1"/>
        <v>4866.72</v>
      </c>
    </row>
    <row r="84" spans="1:32" x14ac:dyDescent="0.2">
      <c r="A84" t="s">
        <v>84</v>
      </c>
      <c r="B84">
        <f t="shared" ref="B84:AA84" si="3">B4*B$41</f>
        <v>0</v>
      </c>
      <c r="C84">
        <f t="shared" si="3"/>
        <v>0</v>
      </c>
      <c r="D84">
        <f t="shared" si="3"/>
        <v>0</v>
      </c>
      <c r="E84">
        <f t="shared" si="3"/>
        <v>0</v>
      </c>
      <c r="F84">
        <f t="shared" si="3"/>
        <v>0</v>
      </c>
      <c r="G84">
        <f t="shared" si="3"/>
        <v>0</v>
      </c>
      <c r="H84">
        <f t="shared" si="3"/>
        <v>0</v>
      </c>
      <c r="I84">
        <f t="shared" si="3"/>
        <v>0</v>
      </c>
      <c r="J84">
        <f t="shared" si="3"/>
        <v>0</v>
      </c>
      <c r="K84">
        <f t="shared" si="3"/>
        <v>0</v>
      </c>
      <c r="L84">
        <f t="shared" si="3"/>
        <v>0</v>
      </c>
      <c r="M84">
        <f t="shared" si="3"/>
        <v>0</v>
      </c>
      <c r="N84">
        <f t="shared" si="3"/>
        <v>0</v>
      </c>
      <c r="O84">
        <f t="shared" si="3"/>
        <v>0</v>
      </c>
      <c r="P84">
        <f t="shared" si="3"/>
        <v>0</v>
      </c>
      <c r="Q84">
        <f t="shared" si="3"/>
        <v>0</v>
      </c>
      <c r="R84">
        <f t="shared" si="3"/>
        <v>0</v>
      </c>
      <c r="S84">
        <f t="shared" si="3"/>
        <v>0</v>
      </c>
      <c r="T84">
        <f t="shared" si="3"/>
        <v>0</v>
      </c>
      <c r="U84">
        <f t="shared" si="3"/>
        <v>0</v>
      </c>
      <c r="V84">
        <f t="shared" si="3"/>
        <v>0</v>
      </c>
      <c r="W84">
        <f t="shared" si="3"/>
        <v>0</v>
      </c>
      <c r="X84">
        <f t="shared" si="3"/>
        <v>0</v>
      </c>
      <c r="Y84">
        <f t="shared" si="3"/>
        <v>0</v>
      </c>
      <c r="Z84">
        <f t="shared" si="3"/>
        <v>0</v>
      </c>
      <c r="AA84">
        <f t="shared" si="3"/>
        <v>0</v>
      </c>
      <c r="AB84" s="17">
        <f t="shared" si="1"/>
        <v>0</v>
      </c>
    </row>
    <row r="85" spans="1:32" x14ac:dyDescent="0.2">
      <c r="A85" t="s">
        <v>96</v>
      </c>
      <c r="B85">
        <f t="shared" ref="B85:AA85" si="4">B5*B$41</f>
        <v>0</v>
      </c>
      <c r="C85">
        <f t="shared" si="4"/>
        <v>0</v>
      </c>
      <c r="D85">
        <f t="shared" si="4"/>
        <v>0</v>
      </c>
      <c r="E85">
        <f t="shared" si="4"/>
        <v>0</v>
      </c>
      <c r="F85">
        <f t="shared" si="4"/>
        <v>0</v>
      </c>
      <c r="G85">
        <f t="shared" si="4"/>
        <v>0</v>
      </c>
      <c r="H85">
        <f t="shared" si="4"/>
        <v>0</v>
      </c>
      <c r="I85">
        <f t="shared" si="4"/>
        <v>0</v>
      </c>
      <c r="J85">
        <f t="shared" si="4"/>
        <v>0</v>
      </c>
      <c r="K85">
        <f t="shared" si="4"/>
        <v>0</v>
      </c>
      <c r="L85">
        <f t="shared" si="4"/>
        <v>0</v>
      </c>
      <c r="M85">
        <f t="shared" si="4"/>
        <v>0</v>
      </c>
      <c r="N85">
        <f t="shared" si="4"/>
        <v>0</v>
      </c>
      <c r="O85">
        <f t="shared" si="4"/>
        <v>0</v>
      </c>
      <c r="P85">
        <f t="shared" si="4"/>
        <v>0</v>
      </c>
      <c r="Q85">
        <f t="shared" si="4"/>
        <v>0</v>
      </c>
      <c r="R85">
        <f t="shared" si="4"/>
        <v>0</v>
      </c>
      <c r="S85">
        <f t="shared" si="4"/>
        <v>0</v>
      </c>
      <c r="T85">
        <f t="shared" si="4"/>
        <v>0</v>
      </c>
      <c r="U85">
        <f t="shared" si="4"/>
        <v>0</v>
      </c>
      <c r="V85">
        <f t="shared" si="4"/>
        <v>0</v>
      </c>
      <c r="W85">
        <f t="shared" si="4"/>
        <v>0</v>
      </c>
      <c r="X85">
        <f t="shared" si="4"/>
        <v>0</v>
      </c>
      <c r="Y85">
        <f t="shared" si="4"/>
        <v>0</v>
      </c>
      <c r="Z85">
        <f t="shared" si="4"/>
        <v>0</v>
      </c>
      <c r="AA85">
        <f t="shared" si="4"/>
        <v>0</v>
      </c>
      <c r="AB85" s="17">
        <f t="shared" si="1"/>
        <v>0</v>
      </c>
    </row>
    <row r="86" spans="1:32" x14ac:dyDescent="0.2">
      <c r="A86" t="s">
        <v>560</v>
      </c>
      <c r="B86">
        <f t="shared" ref="B86:AA86" si="5">B6*B$41</f>
        <v>0</v>
      </c>
      <c r="C86">
        <f t="shared" si="5"/>
        <v>0</v>
      </c>
      <c r="D86">
        <f t="shared" si="5"/>
        <v>0</v>
      </c>
      <c r="E86">
        <f t="shared" si="5"/>
        <v>158.11000000000001</v>
      </c>
      <c r="F86">
        <f t="shared" si="5"/>
        <v>173.33</v>
      </c>
      <c r="G86">
        <f t="shared" si="5"/>
        <v>0</v>
      </c>
      <c r="H86">
        <f t="shared" si="5"/>
        <v>0</v>
      </c>
      <c r="I86">
        <f t="shared" si="5"/>
        <v>0</v>
      </c>
      <c r="J86">
        <f t="shared" si="5"/>
        <v>0</v>
      </c>
      <c r="K86">
        <f t="shared" si="5"/>
        <v>839.76</v>
      </c>
      <c r="L86">
        <f t="shared" si="5"/>
        <v>0</v>
      </c>
      <c r="M86">
        <f t="shared" si="5"/>
        <v>0</v>
      </c>
      <c r="N86">
        <f t="shared" si="5"/>
        <v>0</v>
      </c>
      <c r="O86">
        <f t="shared" si="5"/>
        <v>312.33999999999997</v>
      </c>
      <c r="P86">
        <f t="shared" si="5"/>
        <v>1042.8600000000001</v>
      </c>
      <c r="Q86">
        <f t="shared" si="5"/>
        <v>0</v>
      </c>
      <c r="R86">
        <f t="shared" si="5"/>
        <v>0</v>
      </c>
      <c r="S86">
        <f t="shared" si="5"/>
        <v>0</v>
      </c>
      <c r="T86">
        <f t="shared" si="5"/>
        <v>0</v>
      </c>
      <c r="U86">
        <f t="shared" si="5"/>
        <v>0</v>
      </c>
      <c r="V86">
        <f t="shared" si="5"/>
        <v>0</v>
      </c>
      <c r="W86">
        <f t="shared" si="5"/>
        <v>0</v>
      </c>
      <c r="X86">
        <f t="shared" si="5"/>
        <v>0</v>
      </c>
      <c r="Y86">
        <f t="shared" si="5"/>
        <v>0</v>
      </c>
      <c r="Z86">
        <f t="shared" si="5"/>
        <v>0</v>
      </c>
      <c r="AA86">
        <f t="shared" si="5"/>
        <v>0</v>
      </c>
      <c r="AB86" s="17">
        <f t="shared" si="1"/>
        <v>2526.4</v>
      </c>
    </row>
    <row r="87" spans="1:32" x14ac:dyDescent="0.2">
      <c r="A87" t="s">
        <v>176</v>
      </c>
      <c r="B87">
        <f t="shared" ref="B87:AA87" si="6">B7*B$41</f>
        <v>0</v>
      </c>
      <c r="C87">
        <f t="shared" si="6"/>
        <v>0</v>
      </c>
      <c r="D87">
        <f t="shared" si="6"/>
        <v>143.72</v>
      </c>
      <c r="E87">
        <f t="shared" si="6"/>
        <v>0</v>
      </c>
      <c r="F87">
        <f t="shared" si="6"/>
        <v>0</v>
      </c>
      <c r="G87">
        <f t="shared" si="6"/>
        <v>0</v>
      </c>
      <c r="H87">
        <f t="shared" si="6"/>
        <v>0</v>
      </c>
      <c r="I87">
        <f t="shared" si="6"/>
        <v>0</v>
      </c>
      <c r="J87">
        <f t="shared" si="6"/>
        <v>0</v>
      </c>
      <c r="K87">
        <f t="shared" si="6"/>
        <v>0</v>
      </c>
      <c r="L87">
        <f t="shared" si="6"/>
        <v>0</v>
      </c>
      <c r="M87">
        <f t="shared" si="6"/>
        <v>0</v>
      </c>
      <c r="N87">
        <f t="shared" si="6"/>
        <v>0</v>
      </c>
      <c r="O87">
        <f t="shared" si="6"/>
        <v>0</v>
      </c>
      <c r="P87">
        <f t="shared" si="6"/>
        <v>0</v>
      </c>
      <c r="Q87">
        <f t="shared" si="6"/>
        <v>0</v>
      </c>
      <c r="R87">
        <f t="shared" si="6"/>
        <v>0</v>
      </c>
      <c r="S87">
        <f t="shared" si="6"/>
        <v>0</v>
      </c>
      <c r="T87">
        <f t="shared" si="6"/>
        <v>0</v>
      </c>
      <c r="U87">
        <f t="shared" si="6"/>
        <v>0</v>
      </c>
      <c r="V87">
        <f t="shared" si="6"/>
        <v>0</v>
      </c>
      <c r="W87">
        <f t="shared" si="6"/>
        <v>0</v>
      </c>
      <c r="X87">
        <f t="shared" si="6"/>
        <v>0</v>
      </c>
      <c r="Y87">
        <f t="shared" si="6"/>
        <v>0</v>
      </c>
      <c r="Z87">
        <f t="shared" si="6"/>
        <v>0</v>
      </c>
      <c r="AA87">
        <f t="shared" si="6"/>
        <v>0</v>
      </c>
      <c r="AB87" s="17">
        <f t="shared" si="1"/>
        <v>143.72</v>
      </c>
    </row>
    <row r="88" spans="1:32" x14ac:dyDescent="0.2">
      <c r="A88" t="s">
        <v>561</v>
      </c>
      <c r="B88">
        <f t="shared" ref="B88:AA88" si="7">B8*B$41</f>
        <v>0</v>
      </c>
      <c r="C88">
        <f t="shared" si="7"/>
        <v>0</v>
      </c>
      <c r="D88">
        <f t="shared" si="7"/>
        <v>0</v>
      </c>
      <c r="E88">
        <f t="shared" si="7"/>
        <v>0</v>
      </c>
      <c r="F88">
        <f t="shared" si="7"/>
        <v>0</v>
      </c>
      <c r="G88">
        <f t="shared" si="7"/>
        <v>0</v>
      </c>
      <c r="H88">
        <f t="shared" si="7"/>
        <v>0</v>
      </c>
      <c r="I88">
        <f t="shared" si="7"/>
        <v>0</v>
      </c>
      <c r="J88">
        <f t="shared" si="7"/>
        <v>0</v>
      </c>
      <c r="K88">
        <f t="shared" si="7"/>
        <v>0</v>
      </c>
      <c r="L88">
        <f t="shared" si="7"/>
        <v>0</v>
      </c>
      <c r="M88">
        <f t="shared" si="7"/>
        <v>0</v>
      </c>
      <c r="N88">
        <f t="shared" si="7"/>
        <v>0</v>
      </c>
      <c r="O88">
        <f t="shared" si="7"/>
        <v>0</v>
      </c>
      <c r="P88">
        <f t="shared" si="7"/>
        <v>1390.48</v>
      </c>
      <c r="Q88">
        <f t="shared" si="7"/>
        <v>0</v>
      </c>
      <c r="R88">
        <f t="shared" si="7"/>
        <v>0</v>
      </c>
      <c r="S88">
        <f t="shared" si="7"/>
        <v>0</v>
      </c>
      <c r="T88">
        <f t="shared" si="7"/>
        <v>0</v>
      </c>
      <c r="U88">
        <f t="shared" si="7"/>
        <v>0</v>
      </c>
      <c r="V88">
        <f t="shared" si="7"/>
        <v>0</v>
      </c>
      <c r="W88">
        <f t="shared" si="7"/>
        <v>0</v>
      </c>
      <c r="X88">
        <f t="shared" si="7"/>
        <v>0</v>
      </c>
      <c r="Y88">
        <f t="shared" si="7"/>
        <v>0</v>
      </c>
      <c r="Z88">
        <f t="shared" si="7"/>
        <v>0</v>
      </c>
      <c r="AA88">
        <f t="shared" si="7"/>
        <v>0</v>
      </c>
      <c r="AB88" s="17">
        <f t="shared" si="1"/>
        <v>1390.48</v>
      </c>
      <c r="AF88" s="17"/>
    </row>
    <row r="89" spans="1:32" x14ac:dyDescent="0.2">
      <c r="A89" t="s">
        <v>562</v>
      </c>
      <c r="B89">
        <f t="shared" ref="B89:AA89" si="8">B9*B$41</f>
        <v>0</v>
      </c>
      <c r="C89">
        <f t="shared" si="8"/>
        <v>0</v>
      </c>
      <c r="D89">
        <f t="shared" si="8"/>
        <v>0</v>
      </c>
      <c r="E89">
        <f t="shared" si="8"/>
        <v>0</v>
      </c>
      <c r="F89">
        <f t="shared" si="8"/>
        <v>0</v>
      </c>
      <c r="G89">
        <f t="shared" si="8"/>
        <v>0</v>
      </c>
      <c r="H89">
        <f t="shared" si="8"/>
        <v>0</v>
      </c>
      <c r="I89">
        <f t="shared" si="8"/>
        <v>0</v>
      </c>
      <c r="J89">
        <f t="shared" si="8"/>
        <v>0</v>
      </c>
      <c r="K89">
        <f t="shared" si="8"/>
        <v>0</v>
      </c>
      <c r="L89">
        <f t="shared" si="8"/>
        <v>303.32</v>
      </c>
      <c r="M89">
        <f t="shared" si="8"/>
        <v>0</v>
      </c>
      <c r="N89">
        <f t="shared" si="8"/>
        <v>0</v>
      </c>
      <c r="O89">
        <f t="shared" si="8"/>
        <v>0</v>
      </c>
      <c r="P89">
        <f t="shared" si="8"/>
        <v>347.62</v>
      </c>
      <c r="Q89">
        <f t="shared" si="8"/>
        <v>0</v>
      </c>
      <c r="R89">
        <f t="shared" si="8"/>
        <v>0</v>
      </c>
      <c r="S89">
        <f t="shared" si="8"/>
        <v>0</v>
      </c>
      <c r="T89">
        <f t="shared" si="8"/>
        <v>0</v>
      </c>
      <c r="U89">
        <f t="shared" si="8"/>
        <v>0</v>
      </c>
      <c r="V89">
        <f t="shared" si="8"/>
        <v>548.94000000000005</v>
      </c>
      <c r="W89">
        <f t="shared" si="8"/>
        <v>1864.45</v>
      </c>
      <c r="X89">
        <f t="shared" si="8"/>
        <v>0</v>
      </c>
      <c r="Y89">
        <f t="shared" si="8"/>
        <v>0</v>
      </c>
      <c r="Z89">
        <f t="shared" si="8"/>
        <v>0</v>
      </c>
      <c r="AA89">
        <f t="shared" si="8"/>
        <v>0</v>
      </c>
      <c r="AB89" s="17">
        <f t="shared" si="1"/>
        <v>3064.33</v>
      </c>
      <c r="AF89" s="17"/>
    </row>
    <row r="90" spans="1:32" x14ac:dyDescent="0.2">
      <c r="A90" t="s">
        <v>235</v>
      </c>
      <c r="B90">
        <f t="shared" ref="B90:AA90" si="9">B10*B$41</f>
        <v>0</v>
      </c>
      <c r="C90">
        <f t="shared" si="9"/>
        <v>0</v>
      </c>
      <c r="D90">
        <f t="shared" si="9"/>
        <v>0</v>
      </c>
      <c r="E90">
        <f t="shared" si="9"/>
        <v>0</v>
      </c>
      <c r="F90">
        <f t="shared" si="9"/>
        <v>0</v>
      </c>
      <c r="G90">
        <f t="shared" si="9"/>
        <v>0</v>
      </c>
      <c r="H90">
        <f t="shared" si="9"/>
        <v>213.79</v>
      </c>
      <c r="I90">
        <f t="shared" si="9"/>
        <v>0</v>
      </c>
      <c r="J90">
        <f t="shared" si="9"/>
        <v>0</v>
      </c>
      <c r="K90">
        <f t="shared" si="9"/>
        <v>0</v>
      </c>
      <c r="L90">
        <f t="shared" si="9"/>
        <v>0</v>
      </c>
      <c r="M90">
        <f t="shared" si="9"/>
        <v>0</v>
      </c>
      <c r="N90">
        <f t="shared" si="9"/>
        <v>0</v>
      </c>
      <c r="O90">
        <f t="shared" si="9"/>
        <v>0</v>
      </c>
      <c r="P90">
        <f t="shared" si="9"/>
        <v>1738.1</v>
      </c>
      <c r="Q90">
        <f t="shared" si="9"/>
        <v>0</v>
      </c>
      <c r="R90">
        <f t="shared" si="9"/>
        <v>0</v>
      </c>
      <c r="S90">
        <f t="shared" si="9"/>
        <v>900.64</v>
      </c>
      <c r="T90">
        <f t="shared" si="9"/>
        <v>0</v>
      </c>
      <c r="U90">
        <f t="shared" si="9"/>
        <v>0</v>
      </c>
      <c r="V90">
        <f t="shared" si="9"/>
        <v>1097.8800000000001</v>
      </c>
      <c r="W90">
        <f t="shared" si="9"/>
        <v>0</v>
      </c>
      <c r="X90">
        <f t="shared" si="9"/>
        <v>0</v>
      </c>
      <c r="Y90">
        <f t="shared" si="9"/>
        <v>0</v>
      </c>
      <c r="Z90">
        <f t="shared" si="9"/>
        <v>0</v>
      </c>
      <c r="AA90">
        <f t="shared" si="9"/>
        <v>0</v>
      </c>
      <c r="AB90" s="17">
        <f t="shared" si="1"/>
        <v>3950.41</v>
      </c>
      <c r="AF90" s="17"/>
    </row>
    <row r="91" spans="1:32" x14ac:dyDescent="0.2">
      <c r="A91" t="s">
        <v>252</v>
      </c>
      <c r="B91">
        <f t="shared" ref="B91:AA91" si="10">B11*B$41</f>
        <v>0</v>
      </c>
      <c r="C91">
        <f t="shared" si="10"/>
        <v>0</v>
      </c>
      <c r="D91">
        <f t="shared" si="10"/>
        <v>0</v>
      </c>
      <c r="E91">
        <f t="shared" si="10"/>
        <v>0</v>
      </c>
      <c r="F91">
        <f t="shared" si="10"/>
        <v>0</v>
      </c>
      <c r="G91">
        <f t="shared" si="10"/>
        <v>0</v>
      </c>
      <c r="H91">
        <f t="shared" si="10"/>
        <v>0</v>
      </c>
      <c r="I91">
        <f t="shared" si="10"/>
        <v>0</v>
      </c>
      <c r="J91">
        <f t="shared" si="10"/>
        <v>0</v>
      </c>
      <c r="K91">
        <f t="shared" si="10"/>
        <v>0</v>
      </c>
      <c r="L91">
        <f t="shared" si="10"/>
        <v>0</v>
      </c>
      <c r="M91">
        <f t="shared" si="10"/>
        <v>0</v>
      </c>
      <c r="N91">
        <f t="shared" si="10"/>
        <v>0</v>
      </c>
      <c r="O91">
        <f t="shared" si="10"/>
        <v>0</v>
      </c>
      <c r="P91">
        <f t="shared" si="10"/>
        <v>0</v>
      </c>
      <c r="Q91">
        <f t="shared" si="10"/>
        <v>0</v>
      </c>
      <c r="R91">
        <f t="shared" si="10"/>
        <v>0</v>
      </c>
      <c r="S91">
        <f t="shared" si="10"/>
        <v>0</v>
      </c>
      <c r="T91">
        <f t="shared" si="10"/>
        <v>0</v>
      </c>
      <c r="U91">
        <f t="shared" si="10"/>
        <v>0</v>
      </c>
      <c r="V91">
        <f t="shared" si="10"/>
        <v>0</v>
      </c>
      <c r="W91">
        <f t="shared" si="10"/>
        <v>0</v>
      </c>
      <c r="X91">
        <f t="shared" si="10"/>
        <v>0</v>
      </c>
      <c r="Y91">
        <f t="shared" si="10"/>
        <v>0</v>
      </c>
      <c r="Z91">
        <f t="shared" si="10"/>
        <v>0</v>
      </c>
      <c r="AA91">
        <f t="shared" si="10"/>
        <v>0</v>
      </c>
      <c r="AB91" s="17">
        <f t="shared" si="1"/>
        <v>0</v>
      </c>
      <c r="AF91" s="17"/>
    </row>
    <row r="92" spans="1:32" x14ac:dyDescent="0.2">
      <c r="A92" t="s">
        <v>261</v>
      </c>
      <c r="B92">
        <f t="shared" ref="B92:AA92" si="11">B12*B$41</f>
        <v>0</v>
      </c>
      <c r="C92">
        <f t="shared" si="11"/>
        <v>0</v>
      </c>
      <c r="D92">
        <f t="shared" si="11"/>
        <v>0</v>
      </c>
      <c r="E92">
        <f t="shared" si="11"/>
        <v>0</v>
      </c>
      <c r="F92">
        <f t="shared" si="11"/>
        <v>0</v>
      </c>
      <c r="G92">
        <f t="shared" si="11"/>
        <v>0</v>
      </c>
      <c r="H92">
        <f t="shared" si="11"/>
        <v>0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0</v>
      </c>
      <c r="M92">
        <f t="shared" si="11"/>
        <v>0</v>
      </c>
      <c r="N92">
        <f t="shared" si="11"/>
        <v>0</v>
      </c>
      <c r="O92">
        <f t="shared" si="11"/>
        <v>0</v>
      </c>
      <c r="P92">
        <f t="shared" si="11"/>
        <v>695.24</v>
      </c>
      <c r="Q92">
        <f t="shared" si="11"/>
        <v>0</v>
      </c>
      <c r="R92">
        <f t="shared" si="11"/>
        <v>0</v>
      </c>
      <c r="S92">
        <f t="shared" si="11"/>
        <v>0</v>
      </c>
      <c r="T92">
        <f t="shared" si="11"/>
        <v>0</v>
      </c>
      <c r="U92">
        <f t="shared" si="11"/>
        <v>0</v>
      </c>
      <c r="V92">
        <f t="shared" si="11"/>
        <v>0</v>
      </c>
      <c r="W92">
        <f t="shared" si="11"/>
        <v>11186.7</v>
      </c>
      <c r="X92">
        <f t="shared" si="11"/>
        <v>0</v>
      </c>
      <c r="Y92">
        <f t="shared" si="11"/>
        <v>8000</v>
      </c>
      <c r="Z92">
        <f t="shared" si="11"/>
        <v>0</v>
      </c>
      <c r="AA92">
        <f t="shared" si="11"/>
        <v>0</v>
      </c>
      <c r="AB92" s="17">
        <f t="shared" si="1"/>
        <v>19881.940000000002</v>
      </c>
      <c r="AF92" s="17"/>
    </row>
    <row r="93" spans="1:32" x14ac:dyDescent="0.2">
      <c r="A93" t="s">
        <v>563</v>
      </c>
      <c r="B93">
        <f t="shared" ref="B93:AA93" si="12">B13*B$41</f>
        <v>0</v>
      </c>
      <c r="C93">
        <f t="shared" si="12"/>
        <v>0</v>
      </c>
      <c r="D93">
        <f t="shared" si="12"/>
        <v>0</v>
      </c>
      <c r="E93">
        <f t="shared" si="12"/>
        <v>0</v>
      </c>
      <c r="F93">
        <f t="shared" si="12"/>
        <v>0</v>
      </c>
      <c r="G93">
        <f t="shared" si="12"/>
        <v>0</v>
      </c>
      <c r="H93">
        <f t="shared" si="12"/>
        <v>0</v>
      </c>
      <c r="I93">
        <f t="shared" si="12"/>
        <v>0</v>
      </c>
      <c r="J93">
        <f t="shared" si="12"/>
        <v>0</v>
      </c>
      <c r="K93">
        <f t="shared" si="12"/>
        <v>0</v>
      </c>
      <c r="L93">
        <f t="shared" si="12"/>
        <v>303.32</v>
      </c>
      <c r="M93">
        <f t="shared" si="12"/>
        <v>0</v>
      </c>
      <c r="N93">
        <f t="shared" si="12"/>
        <v>0</v>
      </c>
      <c r="O93">
        <f t="shared" si="12"/>
        <v>0</v>
      </c>
      <c r="P93">
        <f t="shared" si="12"/>
        <v>0</v>
      </c>
      <c r="Q93">
        <f t="shared" si="12"/>
        <v>0</v>
      </c>
      <c r="R93">
        <f t="shared" si="12"/>
        <v>0</v>
      </c>
      <c r="S93">
        <f t="shared" si="12"/>
        <v>450.32</v>
      </c>
      <c r="T93">
        <f t="shared" si="12"/>
        <v>0</v>
      </c>
      <c r="U93">
        <f t="shared" si="12"/>
        <v>0</v>
      </c>
      <c r="V93">
        <f t="shared" si="12"/>
        <v>0</v>
      </c>
      <c r="W93">
        <f t="shared" si="12"/>
        <v>0</v>
      </c>
      <c r="X93">
        <f t="shared" si="12"/>
        <v>0</v>
      </c>
      <c r="Y93">
        <f t="shared" si="12"/>
        <v>0</v>
      </c>
      <c r="Z93">
        <f t="shared" si="12"/>
        <v>0</v>
      </c>
      <c r="AA93">
        <f t="shared" si="12"/>
        <v>0</v>
      </c>
      <c r="AB93" s="17">
        <f t="shared" si="1"/>
        <v>753.64</v>
      </c>
      <c r="AF93" s="17"/>
    </row>
    <row r="94" spans="1:32" x14ac:dyDescent="0.2">
      <c r="A94" t="s">
        <v>273</v>
      </c>
      <c r="B94">
        <f t="shared" ref="B94:AA94" si="13">B14*B$41</f>
        <v>0</v>
      </c>
      <c r="C94">
        <f t="shared" si="13"/>
        <v>0</v>
      </c>
      <c r="D94">
        <f t="shared" si="13"/>
        <v>0</v>
      </c>
      <c r="E94">
        <f t="shared" si="13"/>
        <v>632.44000000000005</v>
      </c>
      <c r="F94">
        <f t="shared" si="13"/>
        <v>0</v>
      </c>
      <c r="G94">
        <f t="shared" si="13"/>
        <v>0</v>
      </c>
      <c r="H94">
        <f t="shared" si="13"/>
        <v>0</v>
      </c>
      <c r="I94">
        <f t="shared" si="13"/>
        <v>0</v>
      </c>
      <c r="J94">
        <f t="shared" si="13"/>
        <v>0</v>
      </c>
      <c r="K94">
        <f t="shared" si="13"/>
        <v>279.92</v>
      </c>
      <c r="L94">
        <f t="shared" si="13"/>
        <v>0</v>
      </c>
      <c r="M94">
        <f t="shared" si="13"/>
        <v>0</v>
      </c>
      <c r="N94">
        <f t="shared" si="13"/>
        <v>0</v>
      </c>
      <c r="O94">
        <f t="shared" si="13"/>
        <v>0</v>
      </c>
      <c r="P94">
        <f t="shared" si="13"/>
        <v>0</v>
      </c>
      <c r="Q94">
        <f t="shared" si="13"/>
        <v>358.05</v>
      </c>
      <c r="R94">
        <f t="shared" si="13"/>
        <v>0</v>
      </c>
      <c r="S94">
        <f t="shared" si="13"/>
        <v>0</v>
      </c>
      <c r="T94">
        <f t="shared" si="13"/>
        <v>0</v>
      </c>
      <c r="U94">
        <f t="shared" si="13"/>
        <v>0</v>
      </c>
      <c r="V94">
        <f t="shared" si="13"/>
        <v>0</v>
      </c>
      <c r="W94">
        <f t="shared" si="13"/>
        <v>5593.35</v>
      </c>
      <c r="X94">
        <f t="shared" si="13"/>
        <v>3000</v>
      </c>
      <c r="Y94">
        <f t="shared" si="13"/>
        <v>8000</v>
      </c>
      <c r="Z94">
        <f t="shared" si="13"/>
        <v>0</v>
      </c>
      <c r="AA94">
        <f t="shared" si="13"/>
        <v>0</v>
      </c>
      <c r="AB94" s="17">
        <f t="shared" si="1"/>
        <v>17863.760000000002</v>
      </c>
      <c r="AF94" s="17"/>
    </row>
    <row r="95" spans="1:32" x14ac:dyDescent="0.2">
      <c r="A95" t="s">
        <v>279</v>
      </c>
      <c r="B95">
        <f t="shared" ref="B95:AA95" si="14">B15*B$41</f>
        <v>0</v>
      </c>
      <c r="C95">
        <f t="shared" si="14"/>
        <v>0</v>
      </c>
      <c r="D95">
        <f t="shared" si="14"/>
        <v>0</v>
      </c>
      <c r="E95">
        <f t="shared" si="14"/>
        <v>158.11000000000001</v>
      </c>
      <c r="F95">
        <f t="shared" si="14"/>
        <v>0</v>
      </c>
      <c r="G95">
        <f t="shared" si="14"/>
        <v>0</v>
      </c>
      <c r="H95">
        <f t="shared" si="14"/>
        <v>0</v>
      </c>
      <c r="I95">
        <f t="shared" si="14"/>
        <v>0</v>
      </c>
      <c r="J95">
        <f t="shared" si="14"/>
        <v>0</v>
      </c>
      <c r="K95">
        <f t="shared" si="14"/>
        <v>0</v>
      </c>
      <c r="L95">
        <f t="shared" si="14"/>
        <v>0</v>
      </c>
      <c r="M95">
        <f t="shared" si="14"/>
        <v>0</v>
      </c>
      <c r="N95">
        <f t="shared" si="14"/>
        <v>0</v>
      </c>
      <c r="O95">
        <f t="shared" si="14"/>
        <v>0</v>
      </c>
      <c r="P95">
        <f t="shared" si="14"/>
        <v>695.24</v>
      </c>
      <c r="Q95">
        <f t="shared" si="14"/>
        <v>0</v>
      </c>
      <c r="R95">
        <f t="shared" si="14"/>
        <v>0</v>
      </c>
      <c r="S95">
        <f t="shared" si="14"/>
        <v>0</v>
      </c>
      <c r="T95">
        <f t="shared" si="14"/>
        <v>0</v>
      </c>
      <c r="U95">
        <f t="shared" si="14"/>
        <v>0</v>
      </c>
      <c r="V95">
        <f t="shared" si="14"/>
        <v>0</v>
      </c>
      <c r="W95">
        <f t="shared" si="14"/>
        <v>0</v>
      </c>
      <c r="X95">
        <f t="shared" si="14"/>
        <v>0</v>
      </c>
      <c r="Y95">
        <f t="shared" si="14"/>
        <v>0</v>
      </c>
      <c r="Z95">
        <f t="shared" si="14"/>
        <v>37059</v>
      </c>
      <c r="AA95">
        <f t="shared" si="14"/>
        <v>44021.520000000004</v>
      </c>
      <c r="AB95" s="17">
        <f t="shared" si="1"/>
        <v>81933.87</v>
      </c>
      <c r="AF95" s="17"/>
    </row>
    <row r="96" spans="1:32" x14ac:dyDescent="0.2">
      <c r="A96" t="s">
        <v>282</v>
      </c>
      <c r="B96">
        <f t="shared" ref="B96:AA96" si="15">B16*B$41</f>
        <v>0</v>
      </c>
      <c r="C96">
        <f t="shared" si="15"/>
        <v>0</v>
      </c>
      <c r="D96">
        <f t="shared" si="15"/>
        <v>0</v>
      </c>
      <c r="E96">
        <f t="shared" si="15"/>
        <v>0</v>
      </c>
      <c r="F96">
        <f t="shared" si="15"/>
        <v>0</v>
      </c>
      <c r="G96">
        <f t="shared" si="15"/>
        <v>0</v>
      </c>
      <c r="H96">
        <f t="shared" si="15"/>
        <v>0</v>
      </c>
      <c r="I96">
        <f t="shared" si="15"/>
        <v>0</v>
      </c>
      <c r="J96">
        <f t="shared" si="15"/>
        <v>0</v>
      </c>
      <c r="K96">
        <f t="shared" si="15"/>
        <v>0</v>
      </c>
      <c r="L96">
        <f t="shared" si="15"/>
        <v>0</v>
      </c>
      <c r="M96">
        <f t="shared" si="15"/>
        <v>0</v>
      </c>
      <c r="N96">
        <f t="shared" si="15"/>
        <v>0</v>
      </c>
      <c r="O96">
        <f t="shared" si="15"/>
        <v>0</v>
      </c>
      <c r="P96">
        <f t="shared" si="15"/>
        <v>0</v>
      </c>
      <c r="Q96">
        <f t="shared" si="15"/>
        <v>0</v>
      </c>
      <c r="R96">
        <f t="shared" si="15"/>
        <v>0</v>
      </c>
      <c r="S96">
        <f t="shared" si="15"/>
        <v>0</v>
      </c>
      <c r="T96">
        <f t="shared" si="15"/>
        <v>0</v>
      </c>
      <c r="U96">
        <f t="shared" si="15"/>
        <v>0</v>
      </c>
      <c r="V96">
        <f t="shared" si="15"/>
        <v>0</v>
      </c>
      <c r="W96">
        <f t="shared" si="15"/>
        <v>9322.25</v>
      </c>
      <c r="X96">
        <f t="shared" si="15"/>
        <v>0</v>
      </c>
      <c r="Y96">
        <f t="shared" si="15"/>
        <v>16000</v>
      </c>
      <c r="Z96">
        <f t="shared" si="15"/>
        <v>0</v>
      </c>
      <c r="AA96">
        <f t="shared" si="15"/>
        <v>0</v>
      </c>
      <c r="AB96" s="17">
        <f t="shared" si="1"/>
        <v>25322.25</v>
      </c>
      <c r="AF96" s="17"/>
    </row>
    <row r="97" spans="1:32" x14ac:dyDescent="0.2">
      <c r="A97" t="s">
        <v>288</v>
      </c>
      <c r="B97">
        <f t="shared" ref="B97:AA97" si="16">B17*B$41</f>
        <v>0</v>
      </c>
      <c r="C97">
        <f t="shared" si="16"/>
        <v>0</v>
      </c>
      <c r="D97">
        <f t="shared" si="16"/>
        <v>0</v>
      </c>
      <c r="E97">
        <f t="shared" si="16"/>
        <v>0</v>
      </c>
      <c r="F97">
        <f t="shared" si="16"/>
        <v>0</v>
      </c>
      <c r="G97">
        <f t="shared" si="16"/>
        <v>0</v>
      </c>
      <c r="H97">
        <f t="shared" si="16"/>
        <v>0</v>
      </c>
      <c r="I97">
        <f t="shared" si="16"/>
        <v>0</v>
      </c>
      <c r="J97">
        <f t="shared" si="16"/>
        <v>0</v>
      </c>
      <c r="K97">
        <f t="shared" si="16"/>
        <v>0</v>
      </c>
      <c r="L97">
        <f t="shared" si="16"/>
        <v>0</v>
      </c>
      <c r="M97">
        <f t="shared" si="16"/>
        <v>0</v>
      </c>
      <c r="N97">
        <f t="shared" si="16"/>
        <v>0</v>
      </c>
      <c r="O97">
        <f t="shared" si="16"/>
        <v>0</v>
      </c>
      <c r="P97">
        <f t="shared" si="16"/>
        <v>1390.48</v>
      </c>
      <c r="Q97">
        <f t="shared" si="16"/>
        <v>0</v>
      </c>
      <c r="R97">
        <f t="shared" si="16"/>
        <v>0</v>
      </c>
      <c r="S97">
        <f t="shared" si="16"/>
        <v>0</v>
      </c>
      <c r="T97">
        <f t="shared" si="16"/>
        <v>0</v>
      </c>
      <c r="U97">
        <f t="shared" si="16"/>
        <v>0</v>
      </c>
      <c r="V97">
        <f t="shared" si="16"/>
        <v>0</v>
      </c>
      <c r="W97">
        <f t="shared" si="16"/>
        <v>0</v>
      </c>
      <c r="X97">
        <f t="shared" si="16"/>
        <v>0</v>
      </c>
      <c r="Y97">
        <f t="shared" si="16"/>
        <v>0</v>
      </c>
      <c r="Z97">
        <f t="shared" si="16"/>
        <v>0</v>
      </c>
      <c r="AA97">
        <f t="shared" si="16"/>
        <v>0</v>
      </c>
      <c r="AB97" s="17">
        <f t="shared" si="1"/>
        <v>1390.48</v>
      </c>
      <c r="AF97" s="17"/>
    </row>
    <row r="98" spans="1:32" x14ac:dyDescent="0.2">
      <c r="A98" t="s">
        <v>291</v>
      </c>
      <c r="B98">
        <f t="shared" ref="B98:AA98" si="17">B18*B$41</f>
        <v>0</v>
      </c>
      <c r="C98">
        <f t="shared" si="17"/>
        <v>0</v>
      </c>
      <c r="D98">
        <f t="shared" si="17"/>
        <v>1149.76</v>
      </c>
      <c r="E98">
        <f t="shared" si="17"/>
        <v>474.33000000000004</v>
      </c>
      <c r="F98">
        <f t="shared" si="17"/>
        <v>0</v>
      </c>
      <c r="G98">
        <f t="shared" si="17"/>
        <v>0</v>
      </c>
      <c r="H98">
        <f t="shared" si="17"/>
        <v>0</v>
      </c>
      <c r="I98">
        <f t="shared" si="17"/>
        <v>0</v>
      </c>
      <c r="J98">
        <f t="shared" si="17"/>
        <v>0</v>
      </c>
      <c r="K98">
        <f t="shared" si="17"/>
        <v>0</v>
      </c>
      <c r="L98">
        <f t="shared" si="17"/>
        <v>0</v>
      </c>
      <c r="M98">
        <f t="shared" si="17"/>
        <v>0</v>
      </c>
      <c r="N98">
        <f t="shared" si="17"/>
        <v>0</v>
      </c>
      <c r="O98">
        <f t="shared" si="17"/>
        <v>0</v>
      </c>
      <c r="P98">
        <f t="shared" si="17"/>
        <v>0</v>
      </c>
      <c r="Q98">
        <f t="shared" si="17"/>
        <v>0</v>
      </c>
      <c r="R98">
        <f t="shared" si="17"/>
        <v>0</v>
      </c>
      <c r="S98">
        <f t="shared" si="17"/>
        <v>1350.96</v>
      </c>
      <c r="T98">
        <f t="shared" si="17"/>
        <v>0</v>
      </c>
      <c r="U98">
        <f t="shared" si="17"/>
        <v>0</v>
      </c>
      <c r="V98">
        <f t="shared" si="17"/>
        <v>0</v>
      </c>
      <c r="W98">
        <f t="shared" si="17"/>
        <v>0</v>
      </c>
      <c r="X98">
        <f t="shared" si="17"/>
        <v>0</v>
      </c>
      <c r="Y98">
        <f t="shared" si="17"/>
        <v>0</v>
      </c>
      <c r="Z98">
        <f t="shared" si="17"/>
        <v>0</v>
      </c>
      <c r="AA98">
        <f t="shared" si="17"/>
        <v>14673.84</v>
      </c>
      <c r="AB98" s="17">
        <f t="shared" si="1"/>
        <v>17648.89</v>
      </c>
      <c r="AF98" s="17"/>
    </row>
    <row r="99" spans="1:32" x14ac:dyDescent="0.2">
      <c r="A99" t="s">
        <v>294</v>
      </c>
      <c r="B99">
        <f t="shared" ref="B99:AA99" si="18">B19*B$41</f>
        <v>0</v>
      </c>
      <c r="C99">
        <f t="shared" si="18"/>
        <v>0</v>
      </c>
      <c r="D99">
        <f t="shared" si="18"/>
        <v>0</v>
      </c>
      <c r="E99">
        <f t="shared" si="18"/>
        <v>316.22000000000003</v>
      </c>
      <c r="F99">
        <f t="shared" si="18"/>
        <v>0</v>
      </c>
      <c r="G99">
        <f t="shared" si="18"/>
        <v>0</v>
      </c>
      <c r="H99">
        <f t="shared" si="18"/>
        <v>0</v>
      </c>
      <c r="I99">
        <f t="shared" si="18"/>
        <v>0</v>
      </c>
      <c r="J99">
        <f t="shared" si="18"/>
        <v>0</v>
      </c>
      <c r="K99">
        <f t="shared" si="18"/>
        <v>0</v>
      </c>
      <c r="L99">
        <f t="shared" si="18"/>
        <v>0</v>
      </c>
      <c r="M99">
        <f t="shared" si="18"/>
        <v>0</v>
      </c>
      <c r="N99">
        <f t="shared" si="18"/>
        <v>0</v>
      </c>
      <c r="O99">
        <f t="shared" si="18"/>
        <v>0</v>
      </c>
      <c r="P99">
        <f t="shared" si="18"/>
        <v>695.24</v>
      </c>
      <c r="Q99">
        <f t="shared" si="18"/>
        <v>0</v>
      </c>
      <c r="R99">
        <f t="shared" si="18"/>
        <v>0</v>
      </c>
      <c r="S99">
        <f t="shared" si="18"/>
        <v>450.32</v>
      </c>
      <c r="T99">
        <f t="shared" si="18"/>
        <v>0</v>
      </c>
      <c r="U99">
        <f t="shared" si="18"/>
        <v>0</v>
      </c>
      <c r="V99">
        <f t="shared" si="18"/>
        <v>0</v>
      </c>
      <c r="W99">
        <f t="shared" si="18"/>
        <v>0</v>
      </c>
      <c r="X99">
        <f t="shared" si="18"/>
        <v>0</v>
      </c>
      <c r="Y99">
        <f t="shared" si="18"/>
        <v>0</v>
      </c>
      <c r="Z99">
        <f t="shared" si="18"/>
        <v>0</v>
      </c>
      <c r="AA99">
        <f t="shared" si="18"/>
        <v>0</v>
      </c>
      <c r="AB99" s="17">
        <f t="shared" si="1"/>
        <v>1461.78</v>
      </c>
      <c r="AF99" s="17"/>
    </row>
    <row r="100" spans="1:32" x14ac:dyDescent="0.2">
      <c r="A100" t="s">
        <v>296</v>
      </c>
      <c r="B100">
        <f t="shared" ref="B100:AA100" si="19">B20*B$41</f>
        <v>0</v>
      </c>
      <c r="C100">
        <f t="shared" si="19"/>
        <v>0</v>
      </c>
      <c r="D100">
        <f t="shared" si="19"/>
        <v>0</v>
      </c>
      <c r="E100">
        <f t="shared" si="19"/>
        <v>0</v>
      </c>
      <c r="F100">
        <f t="shared" si="19"/>
        <v>173.33</v>
      </c>
      <c r="G100">
        <f t="shared" si="19"/>
        <v>0</v>
      </c>
      <c r="H100">
        <f t="shared" si="19"/>
        <v>0</v>
      </c>
      <c r="I100">
        <f t="shared" si="19"/>
        <v>222.95</v>
      </c>
      <c r="J100">
        <f t="shared" si="19"/>
        <v>0</v>
      </c>
      <c r="K100">
        <f t="shared" si="19"/>
        <v>0</v>
      </c>
      <c r="L100">
        <f t="shared" si="19"/>
        <v>0</v>
      </c>
      <c r="M100">
        <f t="shared" si="19"/>
        <v>0</v>
      </c>
      <c r="N100">
        <f t="shared" si="19"/>
        <v>17244.439999999999</v>
      </c>
      <c r="O100">
        <f t="shared" si="19"/>
        <v>0</v>
      </c>
      <c r="P100">
        <f t="shared" si="19"/>
        <v>695.24</v>
      </c>
      <c r="Q100">
        <f t="shared" si="19"/>
        <v>0</v>
      </c>
      <c r="R100">
        <f t="shared" si="19"/>
        <v>0</v>
      </c>
      <c r="S100">
        <f t="shared" si="19"/>
        <v>3602.56</v>
      </c>
      <c r="T100">
        <f t="shared" si="19"/>
        <v>0</v>
      </c>
      <c r="U100">
        <f t="shared" si="19"/>
        <v>0</v>
      </c>
      <c r="V100">
        <f t="shared" si="19"/>
        <v>0</v>
      </c>
      <c r="W100">
        <f t="shared" si="19"/>
        <v>0</v>
      </c>
      <c r="X100">
        <f t="shared" si="19"/>
        <v>3000</v>
      </c>
      <c r="Y100">
        <f t="shared" si="19"/>
        <v>0</v>
      </c>
      <c r="Z100">
        <f t="shared" si="19"/>
        <v>0</v>
      </c>
      <c r="AA100">
        <f t="shared" si="19"/>
        <v>22010.760000000002</v>
      </c>
      <c r="AB100" s="17">
        <f t="shared" si="1"/>
        <v>46949.279999999999</v>
      </c>
      <c r="AF100" s="17"/>
    </row>
    <row r="101" spans="1:32" x14ac:dyDescent="0.2">
      <c r="A101" t="s">
        <v>306</v>
      </c>
      <c r="B101">
        <f t="shared" ref="B101:AA101" si="20">B21*B$41</f>
        <v>0</v>
      </c>
      <c r="C101">
        <f t="shared" si="20"/>
        <v>0</v>
      </c>
      <c r="D101">
        <f t="shared" si="20"/>
        <v>0</v>
      </c>
      <c r="E101">
        <f t="shared" si="20"/>
        <v>0</v>
      </c>
      <c r="F101">
        <f t="shared" si="20"/>
        <v>0</v>
      </c>
      <c r="G101">
        <f t="shared" si="20"/>
        <v>0</v>
      </c>
      <c r="H101">
        <f t="shared" si="20"/>
        <v>213.79</v>
      </c>
      <c r="I101">
        <f t="shared" si="20"/>
        <v>0</v>
      </c>
      <c r="J101">
        <f t="shared" si="20"/>
        <v>0</v>
      </c>
      <c r="K101">
        <f t="shared" si="20"/>
        <v>0</v>
      </c>
      <c r="L101">
        <f t="shared" si="20"/>
        <v>0</v>
      </c>
      <c r="M101">
        <f t="shared" si="20"/>
        <v>303.33999999999997</v>
      </c>
      <c r="N101">
        <f t="shared" si="20"/>
        <v>0</v>
      </c>
      <c r="O101">
        <f t="shared" si="20"/>
        <v>0</v>
      </c>
      <c r="P101">
        <f t="shared" si="20"/>
        <v>0</v>
      </c>
      <c r="Q101">
        <f t="shared" si="20"/>
        <v>0</v>
      </c>
      <c r="R101">
        <f t="shared" si="20"/>
        <v>0</v>
      </c>
      <c r="S101">
        <f t="shared" si="20"/>
        <v>450.32</v>
      </c>
      <c r="T101">
        <f t="shared" si="20"/>
        <v>488.04</v>
      </c>
      <c r="U101">
        <f t="shared" si="20"/>
        <v>528.84</v>
      </c>
      <c r="V101">
        <f t="shared" si="20"/>
        <v>0</v>
      </c>
      <c r="W101">
        <f t="shared" si="20"/>
        <v>0</v>
      </c>
      <c r="X101">
        <f t="shared" si="20"/>
        <v>3000</v>
      </c>
      <c r="Y101">
        <f t="shared" si="20"/>
        <v>0</v>
      </c>
      <c r="Z101">
        <f t="shared" si="20"/>
        <v>0</v>
      </c>
      <c r="AA101">
        <f t="shared" si="20"/>
        <v>0</v>
      </c>
      <c r="AB101" s="17">
        <f t="shared" si="1"/>
        <v>4984.33</v>
      </c>
      <c r="AF101" s="17"/>
    </row>
    <row r="102" spans="1:32" x14ac:dyDescent="0.2">
      <c r="A102" t="s">
        <v>338</v>
      </c>
      <c r="B102">
        <f t="shared" ref="B102:AA102" si="21">B22*B$41</f>
        <v>0</v>
      </c>
      <c r="C102">
        <f t="shared" si="21"/>
        <v>0</v>
      </c>
      <c r="D102">
        <f t="shared" si="21"/>
        <v>0</v>
      </c>
      <c r="E102">
        <f t="shared" si="21"/>
        <v>316.22000000000003</v>
      </c>
      <c r="F102">
        <f t="shared" si="21"/>
        <v>0</v>
      </c>
      <c r="G102">
        <f t="shared" si="21"/>
        <v>0</v>
      </c>
      <c r="H102">
        <f t="shared" si="21"/>
        <v>0</v>
      </c>
      <c r="I102">
        <f t="shared" si="21"/>
        <v>0</v>
      </c>
      <c r="J102">
        <f t="shared" si="21"/>
        <v>0</v>
      </c>
      <c r="K102">
        <f t="shared" si="21"/>
        <v>0</v>
      </c>
      <c r="L102">
        <f t="shared" si="21"/>
        <v>0</v>
      </c>
      <c r="M102">
        <f t="shared" si="21"/>
        <v>0</v>
      </c>
      <c r="N102">
        <f t="shared" si="21"/>
        <v>0</v>
      </c>
      <c r="O102">
        <f t="shared" si="21"/>
        <v>0</v>
      </c>
      <c r="P102">
        <f t="shared" si="21"/>
        <v>0</v>
      </c>
      <c r="Q102">
        <f t="shared" si="21"/>
        <v>0</v>
      </c>
      <c r="R102">
        <f t="shared" si="21"/>
        <v>0</v>
      </c>
      <c r="S102">
        <f t="shared" si="21"/>
        <v>0</v>
      </c>
      <c r="T102">
        <f t="shared" si="21"/>
        <v>0</v>
      </c>
      <c r="U102">
        <f t="shared" si="21"/>
        <v>0</v>
      </c>
      <c r="V102">
        <f t="shared" si="21"/>
        <v>0</v>
      </c>
      <c r="W102">
        <f t="shared" si="21"/>
        <v>0</v>
      </c>
      <c r="X102">
        <f t="shared" si="21"/>
        <v>0</v>
      </c>
      <c r="Y102">
        <f t="shared" si="21"/>
        <v>0</v>
      </c>
      <c r="Z102">
        <f t="shared" si="21"/>
        <v>0</v>
      </c>
      <c r="AA102">
        <f t="shared" si="21"/>
        <v>0</v>
      </c>
      <c r="AB102" s="17">
        <f t="shared" si="1"/>
        <v>316.22000000000003</v>
      </c>
      <c r="AF102" s="17"/>
    </row>
    <row r="103" spans="1:32" x14ac:dyDescent="0.2">
      <c r="A103" t="s">
        <v>361</v>
      </c>
      <c r="B103">
        <f t="shared" ref="B103:AA103" si="22">B23*B$41</f>
        <v>0</v>
      </c>
      <c r="C103">
        <f t="shared" si="22"/>
        <v>0</v>
      </c>
      <c r="D103">
        <f t="shared" si="22"/>
        <v>0</v>
      </c>
      <c r="E103">
        <f t="shared" si="22"/>
        <v>0</v>
      </c>
      <c r="F103">
        <f t="shared" si="22"/>
        <v>0</v>
      </c>
      <c r="G103">
        <f t="shared" si="22"/>
        <v>0</v>
      </c>
      <c r="H103">
        <f t="shared" si="22"/>
        <v>0</v>
      </c>
      <c r="I103">
        <f t="shared" si="22"/>
        <v>222.95</v>
      </c>
      <c r="J103">
        <f t="shared" si="22"/>
        <v>0</v>
      </c>
      <c r="K103">
        <f t="shared" si="22"/>
        <v>0</v>
      </c>
      <c r="L103">
        <f t="shared" si="22"/>
        <v>0</v>
      </c>
      <c r="M103">
        <f t="shared" si="22"/>
        <v>0</v>
      </c>
      <c r="N103">
        <f t="shared" si="22"/>
        <v>0</v>
      </c>
      <c r="O103">
        <f t="shared" si="22"/>
        <v>0</v>
      </c>
      <c r="P103">
        <f t="shared" si="22"/>
        <v>0</v>
      </c>
      <c r="Q103">
        <f t="shared" si="22"/>
        <v>0</v>
      </c>
      <c r="R103">
        <f t="shared" si="22"/>
        <v>426.18</v>
      </c>
      <c r="S103">
        <f t="shared" si="22"/>
        <v>0</v>
      </c>
      <c r="T103">
        <f t="shared" si="22"/>
        <v>0</v>
      </c>
      <c r="U103">
        <f t="shared" si="22"/>
        <v>0</v>
      </c>
      <c r="V103">
        <f t="shared" si="22"/>
        <v>0</v>
      </c>
      <c r="W103">
        <f t="shared" si="22"/>
        <v>0</v>
      </c>
      <c r="X103">
        <f t="shared" si="22"/>
        <v>0</v>
      </c>
      <c r="Y103">
        <f t="shared" si="22"/>
        <v>0</v>
      </c>
      <c r="Z103">
        <f t="shared" si="22"/>
        <v>0</v>
      </c>
      <c r="AA103">
        <f t="shared" si="22"/>
        <v>0</v>
      </c>
      <c r="AB103" s="17">
        <f t="shared" si="1"/>
        <v>649.13</v>
      </c>
      <c r="AF103" s="17"/>
    </row>
    <row r="104" spans="1:32" x14ac:dyDescent="0.2">
      <c r="A104" t="s">
        <v>370</v>
      </c>
      <c r="B104">
        <f t="shared" ref="B104:AA104" si="23">B24*B$41</f>
        <v>0</v>
      </c>
      <c r="C104">
        <f t="shared" si="23"/>
        <v>0</v>
      </c>
      <c r="D104">
        <f t="shared" si="23"/>
        <v>0</v>
      </c>
      <c r="E104">
        <f t="shared" si="23"/>
        <v>0</v>
      </c>
      <c r="F104">
        <f t="shared" si="23"/>
        <v>0</v>
      </c>
      <c r="G104">
        <f t="shared" si="23"/>
        <v>178.24</v>
      </c>
      <c r="H104">
        <f t="shared" si="23"/>
        <v>0</v>
      </c>
      <c r="I104">
        <f t="shared" si="23"/>
        <v>0</v>
      </c>
      <c r="J104">
        <f t="shared" si="23"/>
        <v>0</v>
      </c>
      <c r="K104">
        <f t="shared" si="23"/>
        <v>0</v>
      </c>
      <c r="L104">
        <f t="shared" si="23"/>
        <v>0</v>
      </c>
      <c r="M104">
        <f t="shared" si="23"/>
        <v>0</v>
      </c>
      <c r="N104">
        <f t="shared" si="23"/>
        <v>0</v>
      </c>
      <c r="O104">
        <f t="shared" si="23"/>
        <v>0</v>
      </c>
      <c r="P104">
        <f t="shared" si="23"/>
        <v>0</v>
      </c>
      <c r="Q104">
        <f t="shared" si="23"/>
        <v>0</v>
      </c>
      <c r="R104">
        <f t="shared" si="23"/>
        <v>0</v>
      </c>
      <c r="S104">
        <f t="shared" si="23"/>
        <v>0</v>
      </c>
      <c r="T104">
        <f t="shared" si="23"/>
        <v>0</v>
      </c>
      <c r="U104">
        <f t="shared" si="23"/>
        <v>0</v>
      </c>
      <c r="V104">
        <f t="shared" si="23"/>
        <v>0</v>
      </c>
      <c r="W104">
        <f t="shared" si="23"/>
        <v>0</v>
      </c>
      <c r="X104">
        <f t="shared" si="23"/>
        <v>0</v>
      </c>
      <c r="Y104">
        <f t="shared" si="23"/>
        <v>0</v>
      </c>
      <c r="Z104">
        <f t="shared" si="23"/>
        <v>0</v>
      </c>
      <c r="AA104">
        <f t="shared" si="23"/>
        <v>0</v>
      </c>
      <c r="AB104" s="17">
        <f t="shared" si="1"/>
        <v>178.24</v>
      </c>
      <c r="AF104" s="17"/>
    </row>
    <row r="105" spans="1:32" x14ac:dyDescent="0.2">
      <c r="A105" t="s">
        <v>372</v>
      </c>
      <c r="B105">
        <f t="shared" ref="B105:AA105" si="24">B25*B$41</f>
        <v>0</v>
      </c>
      <c r="C105">
        <f t="shared" si="24"/>
        <v>0</v>
      </c>
      <c r="D105">
        <f t="shared" si="24"/>
        <v>0</v>
      </c>
      <c r="E105">
        <f t="shared" si="24"/>
        <v>0</v>
      </c>
      <c r="F105">
        <f t="shared" si="24"/>
        <v>0</v>
      </c>
      <c r="G105">
        <f t="shared" si="24"/>
        <v>0</v>
      </c>
      <c r="H105">
        <f t="shared" si="24"/>
        <v>0</v>
      </c>
      <c r="I105">
        <f t="shared" si="24"/>
        <v>0</v>
      </c>
      <c r="J105">
        <f t="shared" si="24"/>
        <v>0</v>
      </c>
      <c r="K105">
        <f t="shared" si="24"/>
        <v>0</v>
      </c>
      <c r="L105">
        <f t="shared" si="24"/>
        <v>0</v>
      </c>
      <c r="M105">
        <f t="shared" si="24"/>
        <v>0</v>
      </c>
      <c r="N105">
        <f t="shared" si="24"/>
        <v>0</v>
      </c>
      <c r="O105">
        <f t="shared" si="24"/>
        <v>0</v>
      </c>
      <c r="P105">
        <f t="shared" si="24"/>
        <v>347.62</v>
      </c>
      <c r="Q105">
        <f t="shared" si="24"/>
        <v>0</v>
      </c>
      <c r="R105">
        <f t="shared" si="24"/>
        <v>0</v>
      </c>
      <c r="S105">
        <f t="shared" si="24"/>
        <v>0</v>
      </c>
      <c r="T105">
        <f t="shared" si="24"/>
        <v>0</v>
      </c>
      <c r="U105">
        <f t="shared" si="24"/>
        <v>0</v>
      </c>
      <c r="V105">
        <f t="shared" si="24"/>
        <v>0</v>
      </c>
      <c r="W105">
        <f t="shared" si="24"/>
        <v>0</v>
      </c>
      <c r="X105">
        <f t="shared" si="24"/>
        <v>0</v>
      </c>
      <c r="Y105">
        <f t="shared" si="24"/>
        <v>4000</v>
      </c>
      <c r="Z105">
        <f t="shared" si="24"/>
        <v>0</v>
      </c>
      <c r="AA105">
        <f t="shared" si="24"/>
        <v>0</v>
      </c>
      <c r="AB105" s="17">
        <f t="shared" si="1"/>
        <v>4347.62</v>
      </c>
      <c r="AF105" s="17"/>
    </row>
    <row r="106" spans="1:32" x14ac:dyDescent="0.2">
      <c r="A106" t="s">
        <v>380</v>
      </c>
      <c r="B106">
        <f t="shared" ref="B106:AA106" si="25">B26*B$41</f>
        <v>0</v>
      </c>
      <c r="C106">
        <f t="shared" si="25"/>
        <v>0</v>
      </c>
      <c r="D106">
        <f t="shared" si="25"/>
        <v>0</v>
      </c>
      <c r="E106">
        <f t="shared" si="25"/>
        <v>0</v>
      </c>
      <c r="F106">
        <f t="shared" si="25"/>
        <v>0</v>
      </c>
      <c r="G106">
        <f t="shared" si="25"/>
        <v>0</v>
      </c>
      <c r="H106">
        <f t="shared" si="25"/>
        <v>0</v>
      </c>
      <c r="I106">
        <f t="shared" si="25"/>
        <v>0</v>
      </c>
      <c r="J106">
        <f t="shared" si="25"/>
        <v>0</v>
      </c>
      <c r="K106">
        <f t="shared" si="25"/>
        <v>0</v>
      </c>
      <c r="L106">
        <f t="shared" si="25"/>
        <v>0</v>
      </c>
      <c r="M106">
        <f t="shared" si="25"/>
        <v>0</v>
      </c>
      <c r="N106">
        <f t="shared" si="25"/>
        <v>0</v>
      </c>
      <c r="O106">
        <f t="shared" si="25"/>
        <v>0</v>
      </c>
      <c r="P106">
        <f t="shared" si="25"/>
        <v>0</v>
      </c>
      <c r="Q106">
        <f t="shared" si="25"/>
        <v>0</v>
      </c>
      <c r="R106">
        <f t="shared" si="25"/>
        <v>0</v>
      </c>
      <c r="S106">
        <f t="shared" si="25"/>
        <v>0</v>
      </c>
      <c r="T106">
        <f t="shared" si="25"/>
        <v>0</v>
      </c>
      <c r="U106">
        <f t="shared" si="25"/>
        <v>0</v>
      </c>
      <c r="V106">
        <f t="shared" si="25"/>
        <v>0</v>
      </c>
      <c r="W106">
        <f t="shared" si="25"/>
        <v>0</v>
      </c>
      <c r="X106">
        <f t="shared" si="25"/>
        <v>0</v>
      </c>
      <c r="Y106">
        <f t="shared" si="25"/>
        <v>0</v>
      </c>
      <c r="Z106">
        <f t="shared" si="25"/>
        <v>0</v>
      </c>
      <c r="AA106">
        <f t="shared" si="25"/>
        <v>0</v>
      </c>
      <c r="AB106" s="17">
        <f t="shared" si="1"/>
        <v>0</v>
      </c>
      <c r="AF106" s="17"/>
    </row>
    <row r="107" spans="1:32" x14ac:dyDescent="0.2">
      <c r="A107" t="s">
        <v>564</v>
      </c>
      <c r="B107">
        <f t="shared" ref="B107:AA107" si="26">B27*B$41</f>
        <v>0</v>
      </c>
      <c r="C107">
        <f t="shared" si="26"/>
        <v>0</v>
      </c>
      <c r="D107">
        <f t="shared" si="26"/>
        <v>287.44</v>
      </c>
      <c r="E107">
        <f t="shared" si="26"/>
        <v>0</v>
      </c>
      <c r="F107">
        <f t="shared" si="26"/>
        <v>0</v>
      </c>
      <c r="G107">
        <f t="shared" si="26"/>
        <v>0</v>
      </c>
      <c r="H107">
        <f t="shared" si="26"/>
        <v>0</v>
      </c>
      <c r="I107">
        <f t="shared" si="26"/>
        <v>0</v>
      </c>
      <c r="J107">
        <f t="shared" si="26"/>
        <v>0</v>
      </c>
      <c r="K107">
        <f t="shared" si="26"/>
        <v>0</v>
      </c>
      <c r="L107">
        <f t="shared" si="26"/>
        <v>0</v>
      </c>
      <c r="M107">
        <f t="shared" si="26"/>
        <v>0</v>
      </c>
      <c r="N107">
        <f t="shared" si="26"/>
        <v>0</v>
      </c>
      <c r="O107">
        <f t="shared" si="26"/>
        <v>0</v>
      </c>
      <c r="P107">
        <f t="shared" si="26"/>
        <v>0</v>
      </c>
      <c r="Q107">
        <f t="shared" si="26"/>
        <v>0</v>
      </c>
      <c r="R107">
        <f t="shared" si="26"/>
        <v>0</v>
      </c>
      <c r="S107">
        <f t="shared" si="26"/>
        <v>0</v>
      </c>
      <c r="T107">
        <f t="shared" si="26"/>
        <v>0</v>
      </c>
      <c r="U107">
        <f t="shared" si="26"/>
        <v>0</v>
      </c>
      <c r="V107">
        <f t="shared" si="26"/>
        <v>0</v>
      </c>
      <c r="W107">
        <f t="shared" si="26"/>
        <v>0</v>
      </c>
      <c r="X107">
        <f t="shared" si="26"/>
        <v>0</v>
      </c>
      <c r="Y107">
        <f t="shared" si="26"/>
        <v>0</v>
      </c>
      <c r="Z107">
        <f t="shared" si="26"/>
        <v>0</v>
      </c>
      <c r="AA107">
        <f t="shared" si="26"/>
        <v>0</v>
      </c>
      <c r="AB107" s="17">
        <f t="shared" si="1"/>
        <v>287.44</v>
      </c>
      <c r="AF107" s="17"/>
    </row>
    <row r="108" spans="1:32" x14ac:dyDescent="0.2">
      <c r="A108" t="s">
        <v>565</v>
      </c>
      <c r="B108">
        <f t="shared" ref="B108:AA108" si="27">B28*B$41</f>
        <v>0</v>
      </c>
      <c r="C108">
        <f t="shared" si="27"/>
        <v>0</v>
      </c>
      <c r="D108">
        <f t="shared" si="27"/>
        <v>0</v>
      </c>
      <c r="E108">
        <f t="shared" si="27"/>
        <v>158.11000000000001</v>
      </c>
      <c r="F108">
        <f t="shared" si="27"/>
        <v>0</v>
      </c>
      <c r="G108">
        <f t="shared" si="27"/>
        <v>0</v>
      </c>
      <c r="H108">
        <f t="shared" si="27"/>
        <v>0</v>
      </c>
      <c r="I108">
        <f t="shared" si="27"/>
        <v>0</v>
      </c>
      <c r="J108">
        <f t="shared" si="27"/>
        <v>0</v>
      </c>
      <c r="K108">
        <f t="shared" si="27"/>
        <v>0</v>
      </c>
      <c r="L108">
        <f t="shared" si="27"/>
        <v>0</v>
      </c>
      <c r="M108">
        <f t="shared" si="27"/>
        <v>0</v>
      </c>
      <c r="N108">
        <f t="shared" si="27"/>
        <v>0</v>
      </c>
      <c r="O108">
        <f t="shared" si="27"/>
        <v>0</v>
      </c>
      <c r="P108">
        <f t="shared" si="27"/>
        <v>0</v>
      </c>
      <c r="Q108">
        <f t="shared" si="27"/>
        <v>0</v>
      </c>
      <c r="R108">
        <f t="shared" si="27"/>
        <v>0</v>
      </c>
      <c r="S108">
        <f t="shared" si="27"/>
        <v>0</v>
      </c>
      <c r="T108">
        <f t="shared" si="27"/>
        <v>0</v>
      </c>
      <c r="U108">
        <f t="shared" si="27"/>
        <v>0</v>
      </c>
      <c r="V108">
        <f t="shared" si="27"/>
        <v>0</v>
      </c>
      <c r="W108">
        <f t="shared" si="27"/>
        <v>0</v>
      </c>
      <c r="X108">
        <f t="shared" si="27"/>
        <v>0</v>
      </c>
      <c r="Y108">
        <f t="shared" si="27"/>
        <v>0</v>
      </c>
      <c r="Z108">
        <f t="shared" si="27"/>
        <v>0</v>
      </c>
      <c r="AA108">
        <f t="shared" si="27"/>
        <v>0</v>
      </c>
      <c r="AB108" s="17">
        <f t="shared" si="1"/>
        <v>158.11000000000001</v>
      </c>
      <c r="AF108" s="17"/>
    </row>
    <row r="109" spans="1:32" x14ac:dyDescent="0.2">
      <c r="A109" t="s">
        <v>449</v>
      </c>
      <c r="B109">
        <f t="shared" ref="B109:AA109" si="28">B29*B$41</f>
        <v>0</v>
      </c>
      <c r="C109">
        <f t="shared" si="28"/>
        <v>0</v>
      </c>
      <c r="D109">
        <f t="shared" si="28"/>
        <v>0</v>
      </c>
      <c r="E109">
        <f t="shared" si="28"/>
        <v>316.22000000000003</v>
      </c>
      <c r="F109">
        <f t="shared" si="28"/>
        <v>0</v>
      </c>
      <c r="G109">
        <f t="shared" si="28"/>
        <v>0</v>
      </c>
      <c r="H109">
        <f t="shared" si="28"/>
        <v>0</v>
      </c>
      <c r="I109">
        <f t="shared" si="28"/>
        <v>0</v>
      </c>
      <c r="J109">
        <f t="shared" si="28"/>
        <v>0</v>
      </c>
      <c r="K109">
        <f t="shared" si="28"/>
        <v>0</v>
      </c>
      <c r="L109">
        <f t="shared" si="28"/>
        <v>0</v>
      </c>
      <c r="M109">
        <f t="shared" si="28"/>
        <v>0</v>
      </c>
      <c r="N109">
        <f t="shared" si="28"/>
        <v>0</v>
      </c>
      <c r="O109">
        <f t="shared" si="28"/>
        <v>0</v>
      </c>
      <c r="P109">
        <f t="shared" si="28"/>
        <v>0</v>
      </c>
      <c r="Q109">
        <f t="shared" si="28"/>
        <v>0</v>
      </c>
      <c r="R109">
        <f t="shared" si="28"/>
        <v>0</v>
      </c>
      <c r="S109">
        <f t="shared" si="28"/>
        <v>450.32</v>
      </c>
      <c r="T109">
        <f t="shared" si="28"/>
        <v>0</v>
      </c>
      <c r="U109">
        <f t="shared" si="28"/>
        <v>0</v>
      </c>
      <c r="V109">
        <f t="shared" si="28"/>
        <v>0</v>
      </c>
      <c r="W109">
        <f t="shared" si="28"/>
        <v>0</v>
      </c>
      <c r="X109">
        <f t="shared" si="28"/>
        <v>0</v>
      </c>
      <c r="Y109">
        <f t="shared" si="28"/>
        <v>0</v>
      </c>
      <c r="Z109">
        <f t="shared" si="28"/>
        <v>0</v>
      </c>
      <c r="AA109">
        <f t="shared" si="28"/>
        <v>0</v>
      </c>
      <c r="AB109" s="17">
        <f t="shared" si="1"/>
        <v>766.54</v>
      </c>
      <c r="AF109" s="17"/>
    </row>
    <row r="110" spans="1:32" x14ac:dyDescent="0.2">
      <c r="A110" t="s">
        <v>566</v>
      </c>
      <c r="B110">
        <f t="shared" ref="B110:AA110" si="29">B30*B$41</f>
        <v>0</v>
      </c>
      <c r="C110">
        <f t="shared" si="29"/>
        <v>0</v>
      </c>
      <c r="D110">
        <f t="shared" si="29"/>
        <v>0</v>
      </c>
      <c r="E110">
        <f t="shared" si="29"/>
        <v>158.11000000000001</v>
      </c>
      <c r="F110">
        <f t="shared" si="29"/>
        <v>0</v>
      </c>
      <c r="G110">
        <f t="shared" si="29"/>
        <v>0</v>
      </c>
      <c r="H110">
        <f t="shared" si="29"/>
        <v>0</v>
      </c>
      <c r="I110">
        <f t="shared" si="29"/>
        <v>0</v>
      </c>
      <c r="J110">
        <f t="shared" si="29"/>
        <v>0</v>
      </c>
      <c r="K110">
        <f t="shared" si="29"/>
        <v>0</v>
      </c>
      <c r="L110">
        <f t="shared" si="29"/>
        <v>0</v>
      </c>
      <c r="M110">
        <f t="shared" si="29"/>
        <v>0</v>
      </c>
      <c r="N110">
        <f t="shared" si="29"/>
        <v>0</v>
      </c>
      <c r="O110">
        <f t="shared" si="29"/>
        <v>0</v>
      </c>
      <c r="P110">
        <f t="shared" si="29"/>
        <v>0</v>
      </c>
      <c r="Q110">
        <f t="shared" si="29"/>
        <v>0</v>
      </c>
      <c r="R110">
        <f t="shared" si="29"/>
        <v>0</v>
      </c>
      <c r="S110">
        <f t="shared" si="29"/>
        <v>0</v>
      </c>
      <c r="T110">
        <f t="shared" si="29"/>
        <v>0</v>
      </c>
      <c r="U110">
        <f t="shared" si="29"/>
        <v>0</v>
      </c>
      <c r="V110">
        <f t="shared" si="29"/>
        <v>548.94000000000005</v>
      </c>
      <c r="W110">
        <f t="shared" si="29"/>
        <v>0</v>
      </c>
      <c r="X110">
        <f t="shared" si="29"/>
        <v>0</v>
      </c>
      <c r="Y110">
        <f t="shared" si="29"/>
        <v>0</v>
      </c>
      <c r="Z110">
        <f t="shared" si="29"/>
        <v>0</v>
      </c>
      <c r="AA110">
        <f t="shared" si="29"/>
        <v>0</v>
      </c>
      <c r="AB110" s="17">
        <f t="shared" si="1"/>
        <v>707.05000000000007</v>
      </c>
      <c r="AF110" s="17"/>
    </row>
    <row r="111" spans="1:32" x14ac:dyDescent="0.2">
      <c r="A111" t="s">
        <v>488</v>
      </c>
      <c r="B111">
        <f t="shared" ref="B111:AA111" si="30">B31*B$41</f>
        <v>0</v>
      </c>
      <c r="C111">
        <f t="shared" si="30"/>
        <v>0</v>
      </c>
      <c r="D111">
        <f t="shared" si="30"/>
        <v>0</v>
      </c>
      <c r="E111">
        <f t="shared" si="30"/>
        <v>0</v>
      </c>
      <c r="F111">
        <f t="shared" si="30"/>
        <v>0</v>
      </c>
      <c r="G111">
        <f t="shared" si="30"/>
        <v>0</v>
      </c>
      <c r="H111">
        <f t="shared" si="30"/>
        <v>0</v>
      </c>
      <c r="I111">
        <f t="shared" si="30"/>
        <v>0</v>
      </c>
      <c r="J111">
        <f t="shared" si="30"/>
        <v>0</v>
      </c>
      <c r="K111">
        <f t="shared" si="30"/>
        <v>0</v>
      </c>
      <c r="L111">
        <f t="shared" si="30"/>
        <v>0</v>
      </c>
      <c r="M111">
        <f t="shared" si="30"/>
        <v>0</v>
      </c>
      <c r="N111">
        <f t="shared" si="30"/>
        <v>0</v>
      </c>
      <c r="O111">
        <f t="shared" si="30"/>
        <v>0</v>
      </c>
      <c r="P111">
        <f t="shared" si="30"/>
        <v>0</v>
      </c>
      <c r="Q111">
        <f t="shared" si="30"/>
        <v>0</v>
      </c>
      <c r="R111">
        <f t="shared" si="30"/>
        <v>0</v>
      </c>
      <c r="S111">
        <f t="shared" si="30"/>
        <v>0</v>
      </c>
      <c r="T111">
        <f t="shared" si="30"/>
        <v>0</v>
      </c>
      <c r="U111">
        <f t="shared" si="30"/>
        <v>0</v>
      </c>
      <c r="V111">
        <f t="shared" si="30"/>
        <v>0</v>
      </c>
      <c r="W111">
        <f t="shared" si="30"/>
        <v>0</v>
      </c>
      <c r="X111">
        <f t="shared" si="30"/>
        <v>0</v>
      </c>
      <c r="Y111">
        <f t="shared" si="30"/>
        <v>0</v>
      </c>
      <c r="Z111">
        <f t="shared" si="30"/>
        <v>0</v>
      </c>
      <c r="AA111">
        <f t="shared" si="30"/>
        <v>0</v>
      </c>
      <c r="AB111" s="17">
        <f t="shared" si="1"/>
        <v>0</v>
      </c>
      <c r="AF111" s="17"/>
    </row>
    <row r="112" spans="1:32" x14ac:dyDescent="0.2">
      <c r="A112" t="s">
        <v>492</v>
      </c>
      <c r="B112">
        <f t="shared" ref="B112:AA112" si="31">B32*B$41</f>
        <v>0</v>
      </c>
      <c r="C112">
        <f t="shared" si="31"/>
        <v>0</v>
      </c>
      <c r="D112">
        <f t="shared" si="31"/>
        <v>143.72</v>
      </c>
      <c r="E112">
        <f t="shared" si="31"/>
        <v>948.66000000000008</v>
      </c>
      <c r="F112">
        <f t="shared" si="31"/>
        <v>0</v>
      </c>
      <c r="G112">
        <f t="shared" si="31"/>
        <v>0</v>
      </c>
      <c r="H112">
        <f t="shared" si="31"/>
        <v>0</v>
      </c>
      <c r="I112">
        <f t="shared" si="31"/>
        <v>0</v>
      </c>
      <c r="J112">
        <f t="shared" si="31"/>
        <v>256.88</v>
      </c>
      <c r="K112">
        <f t="shared" si="31"/>
        <v>0</v>
      </c>
      <c r="L112">
        <f t="shared" si="31"/>
        <v>0</v>
      </c>
      <c r="M112">
        <f t="shared" si="31"/>
        <v>0</v>
      </c>
      <c r="N112">
        <f t="shared" si="31"/>
        <v>0</v>
      </c>
      <c r="O112">
        <f t="shared" si="31"/>
        <v>0</v>
      </c>
      <c r="P112">
        <f t="shared" si="31"/>
        <v>0</v>
      </c>
      <c r="Q112">
        <f t="shared" si="31"/>
        <v>0</v>
      </c>
      <c r="R112">
        <f t="shared" si="31"/>
        <v>0</v>
      </c>
      <c r="S112">
        <f t="shared" si="31"/>
        <v>0</v>
      </c>
      <c r="T112">
        <f t="shared" si="31"/>
        <v>0</v>
      </c>
      <c r="U112">
        <f t="shared" si="31"/>
        <v>0</v>
      </c>
      <c r="V112">
        <f t="shared" si="31"/>
        <v>0</v>
      </c>
      <c r="W112">
        <f t="shared" si="31"/>
        <v>0</v>
      </c>
      <c r="X112">
        <f t="shared" si="31"/>
        <v>0</v>
      </c>
      <c r="Y112">
        <f t="shared" si="31"/>
        <v>0</v>
      </c>
      <c r="Z112">
        <f t="shared" si="31"/>
        <v>0</v>
      </c>
      <c r="AA112">
        <f t="shared" si="31"/>
        <v>0</v>
      </c>
      <c r="AB112" s="17">
        <f t="shared" si="1"/>
        <v>1349.2600000000002</v>
      </c>
      <c r="AF112" s="17"/>
    </row>
    <row r="113" spans="1:32" x14ac:dyDescent="0.2">
      <c r="A113" t="s">
        <v>518</v>
      </c>
      <c r="B113">
        <f t="shared" ref="B113:AA113" si="32">B33*B$41</f>
        <v>0</v>
      </c>
      <c r="C113">
        <f t="shared" si="32"/>
        <v>0</v>
      </c>
      <c r="D113">
        <f t="shared" si="32"/>
        <v>0</v>
      </c>
      <c r="E113">
        <f t="shared" si="32"/>
        <v>0</v>
      </c>
      <c r="F113">
        <f t="shared" si="32"/>
        <v>0</v>
      </c>
      <c r="G113">
        <f t="shared" si="32"/>
        <v>0</v>
      </c>
      <c r="H113">
        <f t="shared" si="32"/>
        <v>0</v>
      </c>
      <c r="I113">
        <f t="shared" si="32"/>
        <v>0</v>
      </c>
      <c r="J113">
        <f t="shared" si="32"/>
        <v>0</v>
      </c>
      <c r="K113">
        <f t="shared" si="32"/>
        <v>0</v>
      </c>
      <c r="L113">
        <f t="shared" si="32"/>
        <v>0</v>
      </c>
      <c r="M113">
        <f t="shared" si="32"/>
        <v>0</v>
      </c>
      <c r="N113">
        <f t="shared" si="32"/>
        <v>0</v>
      </c>
      <c r="O113">
        <f t="shared" si="32"/>
        <v>0</v>
      </c>
      <c r="P113">
        <f t="shared" si="32"/>
        <v>0</v>
      </c>
      <c r="Q113">
        <f t="shared" si="32"/>
        <v>0</v>
      </c>
      <c r="R113">
        <f t="shared" si="32"/>
        <v>0</v>
      </c>
      <c r="S113">
        <f t="shared" si="32"/>
        <v>0</v>
      </c>
      <c r="T113">
        <f t="shared" si="32"/>
        <v>0</v>
      </c>
      <c r="U113">
        <f t="shared" si="32"/>
        <v>0</v>
      </c>
      <c r="V113">
        <f t="shared" si="32"/>
        <v>0</v>
      </c>
      <c r="W113">
        <f t="shared" si="32"/>
        <v>0</v>
      </c>
      <c r="X113">
        <f t="shared" si="32"/>
        <v>0</v>
      </c>
      <c r="Y113">
        <f t="shared" si="32"/>
        <v>0</v>
      </c>
      <c r="Z113">
        <f t="shared" si="32"/>
        <v>0</v>
      </c>
      <c r="AA113">
        <f t="shared" si="32"/>
        <v>0</v>
      </c>
      <c r="AB113" s="17">
        <f t="shared" si="1"/>
        <v>0</v>
      </c>
      <c r="AF113" s="17"/>
    </row>
    <row r="114" spans="1:32" x14ac:dyDescent="0.2">
      <c r="A114" t="s">
        <v>521</v>
      </c>
      <c r="B114">
        <f t="shared" ref="B114:AA114" si="33">B34*B$41</f>
        <v>0</v>
      </c>
      <c r="C114">
        <f t="shared" si="33"/>
        <v>0</v>
      </c>
      <c r="D114">
        <f t="shared" si="33"/>
        <v>0</v>
      </c>
      <c r="E114">
        <f t="shared" si="33"/>
        <v>0</v>
      </c>
      <c r="F114">
        <f t="shared" si="33"/>
        <v>0</v>
      </c>
      <c r="G114">
        <f t="shared" si="33"/>
        <v>0</v>
      </c>
      <c r="H114">
        <f t="shared" si="33"/>
        <v>0</v>
      </c>
      <c r="I114">
        <f t="shared" si="33"/>
        <v>0</v>
      </c>
      <c r="J114">
        <f t="shared" si="33"/>
        <v>0</v>
      </c>
      <c r="K114">
        <f t="shared" si="33"/>
        <v>0</v>
      </c>
      <c r="L114">
        <f t="shared" si="33"/>
        <v>0</v>
      </c>
      <c r="M114">
        <f t="shared" si="33"/>
        <v>0</v>
      </c>
      <c r="N114">
        <f t="shared" si="33"/>
        <v>0</v>
      </c>
      <c r="O114">
        <f t="shared" si="33"/>
        <v>0</v>
      </c>
      <c r="P114">
        <f t="shared" si="33"/>
        <v>0</v>
      </c>
      <c r="Q114">
        <f t="shared" si="33"/>
        <v>0</v>
      </c>
      <c r="R114">
        <f t="shared" si="33"/>
        <v>0</v>
      </c>
      <c r="S114">
        <f t="shared" si="33"/>
        <v>0</v>
      </c>
      <c r="T114">
        <f t="shared" si="33"/>
        <v>0</v>
      </c>
      <c r="U114">
        <f t="shared" si="33"/>
        <v>0</v>
      </c>
      <c r="V114">
        <f t="shared" si="33"/>
        <v>0</v>
      </c>
      <c r="W114">
        <f t="shared" si="33"/>
        <v>0</v>
      </c>
      <c r="X114">
        <f t="shared" si="33"/>
        <v>0</v>
      </c>
      <c r="Y114">
        <f t="shared" si="33"/>
        <v>0</v>
      </c>
      <c r="Z114">
        <f t="shared" si="33"/>
        <v>0</v>
      </c>
      <c r="AA114">
        <f t="shared" si="33"/>
        <v>0</v>
      </c>
      <c r="AB114" s="17">
        <f t="shared" si="1"/>
        <v>0</v>
      </c>
      <c r="AF114" s="17"/>
    </row>
    <row r="115" spans="1:32" x14ac:dyDescent="0.2">
      <c r="A115" t="s">
        <v>527</v>
      </c>
      <c r="B115">
        <f t="shared" ref="B115:AA115" si="34">B35*B$41</f>
        <v>0</v>
      </c>
      <c r="C115">
        <f t="shared" si="34"/>
        <v>0</v>
      </c>
      <c r="D115">
        <f t="shared" si="34"/>
        <v>0</v>
      </c>
      <c r="E115">
        <f t="shared" si="34"/>
        <v>0</v>
      </c>
      <c r="F115">
        <f t="shared" si="34"/>
        <v>0</v>
      </c>
      <c r="G115">
        <f t="shared" si="34"/>
        <v>0</v>
      </c>
      <c r="H115">
        <f t="shared" si="34"/>
        <v>0</v>
      </c>
      <c r="I115">
        <f t="shared" si="34"/>
        <v>0</v>
      </c>
      <c r="J115">
        <f t="shared" si="34"/>
        <v>0</v>
      </c>
      <c r="K115">
        <f t="shared" si="34"/>
        <v>0</v>
      </c>
      <c r="L115">
        <f t="shared" si="34"/>
        <v>0</v>
      </c>
      <c r="M115">
        <f t="shared" si="34"/>
        <v>0</v>
      </c>
      <c r="N115">
        <f t="shared" si="34"/>
        <v>0</v>
      </c>
      <c r="O115">
        <f t="shared" si="34"/>
        <v>0</v>
      </c>
      <c r="P115">
        <f t="shared" si="34"/>
        <v>0</v>
      </c>
      <c r="Q115">
        <f t="shared" si="34"/>
        <v>0</v>
      </c>
      <c r="R115">
        <f t="shared" si="34"/>
        <v>0</v>
      </c>
      <c r="S115">
        <f t="shared" si="34"/>
        <v>0</v>
      </c>
      <c r="T115">
        <f t="shared" si="34"/>
        <v>0</v>
      </c>
      <c r="U115">
        <f t="shared" si="34"/>
        <v>0</v>
      </c>
      <c r="V115">
        <f t="shared" si="34"/>
        <v>0</v>
      </c>
      <c r="W115">
        <f t="shared" si="34"/>
        <v>0</v>
      </c>
      <c r="X115">
        <f t="shared" si="34"/>
        <v>0</v>
      </c>
      <c r="Y115">
        <f t="shared" si="34"/>
        <v>0</v>
      </c>
      <c r="Z115">
        <f t="shared" si="34"/>
        <v>0</v>
      </c>
      <c r="AA115">
        <f t="shared" si="34"/>
        <v>0</v>
      </c>
      <c r="AB115" s="17">
        <f t="shared" si="1"/>
        <v>0</v>
      </c>
      <c r="AF115" s="17"/>
    </row>
    <row r="116" spans="1:32" x14ac:dyDescent="0.2">
      <c r="A116" t="s">
        <v>567</v>
      </c>
      <c r="B116">
        <f t="shared" ref="B116:AA116" si="35">B36*B$41</f>
        <v>0</v>
      </c>
      <c r="C116">
        <f t="shared" si="35"/>
        <v>0</v>
      </c>
      <c r="D116">
        <f t="shared" si="35"/>
        <v>1006.04</v>
      </c>
      <c r="E116">
        <f t="shared" si="35"/>
        <v>158.11000000000001</v>
      </c>
      <c r="F116">
        <f t="shared" si="35"/>
        <v>0</v>
      </c>
      <c r="G116">
        <f t="shared" si="35"/>
        <v>0</v>
      </c>
      <c r="H116">
        <f t="shared" si="35"/>
        <v>0</v>
      </c>
      <c r="I116">
        <f t="shared" si="35"/>
        <v>0</v>
      </c>
      <c r="J116">
        <f t="shared" si="35"/>
        <v>0</v>
      </c>
      <c r="K116">
        <f t="shared" si="35"/>
        <v>0</v>
      </c>
      <c r="L116">
        <f t="shared" si="35"/>
        <v>0</v>
      </c>
      <c r="M116">
        <f t="shared" si="35"/>
        <v>0</v>
      </c>
      <c r="N116">
        <f t="shared" si="35"/>
        <v>0</v>
      </c>
      <c r="O116">
        <f t="shared" si="35"/>
        <v>0</v>
      </c>
      <c r="P116">
        <f t="shared" si="35"/>
        <v>0</v>
      </c>
      <c r="Q116">
        <f t="shared" si="35"/>
        <v>0</v>
      </c>
      <c r="R116">
        <f t="shared" si="35"/>
        <v>0</v>
      </c>
      <c r="S116">
        <f t="shared" si="35"/>
        <v>0</v>
      </c>
      <c r="T116">
        <f t="shared" si="35"/>
        <v>0</v>
      </c>
      <c r="U116">
        <f t="shared" si="35"/>
        <v>0</v>
      </c>
      <c r="V116">
        <f t="shared" si="35"/>
        <v>0</v>
      </c>
      <c r="W116">
        <f t="shared" si="35"/>
        <v>0</v>
      </c>
      <c r="X116">
        <f t="shared" si="35"/>
        <v>0</v>
      </c>
      <c r="Y116">
        <f t="shared" si="35"/>
        <v>0</v>
      </c>
      <c r="Z116">
        <f t="shared" si="35"/>
        <v>0</v>
      </c>
      <c r="AA116">
        <f t="shared" si="35"/>
        <v>0</v>
      </c>
      <c r="AB116" s="17">
        <f t="shared" si="1"/>
        <v>1164.1500000000001</v>
      </c>
      <c r="AF116" s="17"/>
    </row>
    <row r="117" spans="1:32" x14ac:dyDescent="0.2">
      <c r="A117" t="s">
        <v>568</v>
      </c>
      <c r="B117">
        <f t="shared" ref="B117:AA117" si="36">B37*B$41</f>
        <v>0</v>
      </c>
      <c r="C117">
        <f t="shared" si="36"/>
        <v>0</v>
      </c>
      <c r="D117">
        <f t="shared" si="36"/>
        <v>0</v>
      </c>
      <c r="E117">
        <f t="shared" si="36"/>
        <v>316.22000000000003</v>
      </c>
      <c r="F117">
        <f t="shared" si="36"/>
        <v>0</v>
      </c>
      <c r="G117">
        <f t="shared" si="36"/>
        <v>0</v>
      </c>
      <c r="H117">
        <f t="shared" si="36"/>
        <v>0</v>
      </c>
      <c r="I117">
        <f t="shared" si="36"/>
        <v>0</v>
      </c>
      <c r="J117">
        <f t="shared" si="36"/>
        <v>0</v>
      </c>
      <c r="K117">
        <f t="shared" si="36"/>
        <v>0</v>
      </c>
      <c r="L117">
        <f t="shared" si="36"/>
        <v>0</v>
      </c>
      <c r="M117">
        <f t="shared" si="36"/>
        <v>0</v>
      </c>
      <c r="N117">
        <f t="shared" si="36"/>
        <v>0</v>
      </c>
      <c r="O117">
        <f t="shared" si="36"/>
        <v>0</v>
      </c>
      <c r="P117">
        <f t="shared" si="36"/>
        <v>0</v>
      </c>
      <c r="Q117">
        <f t="shared" si="36"/>
        <v>0</v>
      </c>
      <c r="R117">
        <f t="shared" si="36"/>
        <v>0</v>
      </c>
      <c r="S117">
        <f t="shared" si="36"/>
        <v>0</v>
      </c>
      <c r="T117">
        <f t="shared" si="36"/>
        <v>0</v>
      </c>
      <c r="U117">
        <f t="shared" si="36"/>
        <v>0</v>
      </c>
      <c r="V117">
        <f t="shared" si="36"/>
        <v>0</v>
      </c>
      <c r="W117">
        <f t="shared" si="36"/>
        <v>1864.45</v>
      </c>
      <c r="X117">
        <f t="shared" si="36"/>
        <v>0</v>
      </c>
      <c r="Y117">
        <f t="shared" si="36"/>
        <v>0</v>
      </c>
      <c r="Z117">
        <f t="shared" si="36"/>
        <v>0</v>
      </c>
      <c r="AA117">
        <f t="shared" si="36"/>
        <v>0</v>
      </c>
      <c r="AB117" s="17">
        <f t="shared" si="1"/>
        <v>2180.67</v>
      </c>
      <c r="AF117" s="17"/>
    </row>
    <row r="118" spans="1:32" x14ac:dyDescent="0.2">
      <c r="A118" t="s">
        <v>552</v>
      </c>
      <c r="B118">
        <f t="shared" ref="B118:AA118" si="37">B38*B$41</f>
        <v>0</v>
      </c>
      <c r="C118">
        <f t="shared" si="37"/>
        <v>0</v>
      </c>
      <c r="D118">
        <f t="shared" si="37"/>
        <v>0</v>
      </c>
      <c r="E118">
        <f t="shared" si="37"/>
        <v>0</v>
      </c>
      <c r="F118">
        <f t="shared" si="37"/>
        <v>0</v>
      </c>
      <c r="G118">
        <f t="shared" si="37"/>
        <v>0</v>
      </c>
      <c r="H118">
        <f t="shared" si="37"/>
        <v>0</v>
      </c>
      <c r="I118">
        <f t="shared" si="37"/>
        <v>0</v>
      </c>
      <c r="J118">
        <f t="shared" si="37"/>
        <v>0</v>
      </c>
      <c r="K118">
        <f t="shared" si="37"/>
        <v>0</v>
      </c>
      <c r="L118">
        <f t="shared" si="37"/>
        <v>0</v>
      </c>
      <c r="M118">
        <f t="shared" si="37"/>
        <v>0</v>
      </c>
      <c r="N118">
        <f t="shared" si="37"/>
        <v>0</v>
      </c>
      <c r="O118">
        <f t="shared" si="37"/>
        <v>0</v>
      </c>
      <c r="P118">
        <f t="shared" si="37"/>
        <v>0</v>
      </c>
      <c r="Q118">
        <f t="shared" si="37"/>
        <v>0</v>
      </c>
      <c r="R118">
        <f t="shared" si="37"/>
        <v>0</v>
      </c>
      <c r="S118">
        <f t="shared" si="37"/>
        <v>0</v>
      </c>
      <c r="T118">
        <f t="shared" si="37"/>
        <v>0</v>
      </c>
      <c r="U118">
        <f t="shared" si="37"/>
        <v>0</v>
      </c>
      <c r="V118">
        <f t="shared" si="37"/>
        <v>0</v>
      </c>
      <c r="W118">
        <f t="shared" si="37"/>
        <v>0</v>
      </c>
      <c r="X118">
        <f t="shared" si="37"/>
        <v>0</v>
      </c>
      <c r="Y118">
        <f t="shared" si="37"/>
        <v>0</v>
      </c>
      <c r="Z118">
        <f t="shared" si="37"/>
        <v>0</v>
      </c>
      <c r="AA118">
        <f t="shared" si="37"/>
        <v>0</v>
      </c>
      <c r="AB118" s="17">
        <f t="shared" si="1"/>
        <v>0</v>
      </c>
      <c r="AF118" s="17"/>
    </row>
    <row r="119" spans="1:32" x14ac:dyDescent="0.2">
      <c r="A119" t="s">
        <v>558</v>
      </c>
      <c r="B119">
        <f t="shared" ref="B119:AA119" si="38">B39*B$41</f>
        <v>0</v>
      </c>
      <c r="C119">
        <f t="shared" si="38"/>
        <v>0</v>
      </c>
      <c r="D119">
        <f t="shared" si="38"/>
        <v>2874.4</v>
      </c>
      <c r="E119">
        <f t="shared" si="38"/>
        <v>5059.5200000000004</v>
      </c>
      <c r="F119">
        <f t="shared" si="38"/>
        <v>346.66</v>
      </c>
      <c r="G119">
        <f t="shared" si="38"/>
        <v>178.24</v>
      </c>
      <c r="H119">
        <f t="shared" si="38"/>
        <v>427.58</v>
      </c>
      <c r="I119">
        <f t="shared" si="38"/>
        <v>445.9</v>
      </c>
      <c r="J119">
        <f t="shared" si="38"/>
        <v>256.88</v>
      </c>
      <c r="K119">
        <f t="shared" si="38"/>
        <v>1119.68</v>
      </c>
      <c r="L119">
        <f t="shared" si="38"/>
        <v>606.64</v>
      </c>
      <c r="M119">
        <f t="shared" si="38"/>
        <v>303.33999999999997</v>
      </c>
      <c r="N119">
        <f t="shared" si="38"/>
        <v>17244.439999999999</v>
      </c>
      <c r="O119">
        <f t="shared" si="38"/>
        <v>312.33999999999997</v>
      </c>
      <c r="P119">
        <f t="shared" si="38"/>
        <v>10776.22</v>
      </c>
      <c r="Q119">
        <f t="shared" si="38"/>
        <v>358.05</v>
      </c>
      <c r="R119">
        <f t="shared" si="38"/>
        <v>426.18</v>
      </c>
      <c r="S119">
        <f t="shared" si="38"/>
        <v>8105.76</v>
      </c>
      <c r="T119">
        <f t="shared" si="38"/>
        <v>976.08</v>
      </c>
      <c r="U119">
        <f t="shared" si="38"/>
        <v>528.84</v>
      </c>
      <c r="V119">
        <f t="shared" si="38"/>
        <v>3293.6400000000003</v>
      </c>
      <c r="W119">
        <f t="shared" si="38"/>
        <v>29831.200000000001</v>
      </c>
      <c r="X119">
        <f t="shared" si="38"/>
        <v>9000</v>
      </c>
      <c r="Y119">
        <f t="shared" si="38"/>
        <v>36000</v>
      </c>
      <c r="Z119">
        <f t="shared" si="38"/>
        <v>37059</v>
      </c>
      <c r="AA119">
        <f t="shared" si="38"/>
        <v>80706.12</v>
      </c>
      <c r="AB119" s="17">
        <f t="shared" si="1"/>
        <v>246236.71</v>
      </c>
      <c r="AF119" s="17"/>
    </row>
    <row r="120" spans="1:32" x14ac:dyDescent="0.2">
      <c r="AF120" s="17"/>
    </row>
    <row r="121" spans="1:32" x14ac:dyDescent="0.2">
      <c r="AF121" s="17"/>
    </row>
    <row r="122" spans="1:32" x14ac:dyDescent="0.2">
      <c r="AF122" s="17"/>
    </row>
    <row r="123" spans="1:32" x14ac:dyDescent="0.2">
      <c r="AF123" s="17"/>
    </row>
    <row r="124" spans="1:32" x14ac:dyDescent="0.2">
      <c r="AF124" s="17"/>
    </row>
    <row r="125" spans="1:32" x14ac:dyDescent="0.2">
      <c r="AF125" s="17"/>
    </row>
    <row r="126" spans="1:32" x14ac:dyDescent="0.2">
      <c r="AF126" s="17"/>
    </row>
    <row r="127" spans="1:32" x14ac:dyDescent="0.2">
      <c r="AF127" s="17"/>
    </row>
    <row r="128" spans="1:32" x14ac:dyDescent="0.2">
      <c r="AF128" s="17"/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zoomScaleNormal="100" workbookViewId="0">
      <selection activeCell="B11" sqref="B11"/>
    </sheetView>
  </sheetViews>
  <sheetFormatPr defaultColWidth="11.5703125" defaultRowHeight="12.75" x14ac:dyDescent="0.2"/>
  <cols>
    <col min="1" max="1" width="39.28515625" bestFit="1" customWidth="1"/>
  </cols>
  <sheetData>
    <row r="1" spans="1:2" x14ac:dyDescent="0.2">
      <c r="A1" t="s">
        <v>2</v>
      </c>
      <c r="B1" t="s">
        <v>595</v>
      </c>
    </row>
    <row r="2" spans="1:2" x14ac:dyDescent="0.2">
      <c r="A2" t="s">
        <v>380</v>
      </c>
      <c r="B2">
        <v>1</v>
      </c>
    </row>
    <row r="3" spans="1:2" x14ac:dyDescent="0.2">
      <c r="A3" t="s">
        <v>558</v>
      </c>
      <c r="B3">
        <v>1</v>
      </c>
    </row>
    <row r="5" spans="1:2" x14ac:dyDescent="0.2">
      <c r="A5" t="s">
        <v>2</v>
      </c>
      <c r="B5">
        <v>1300</v>
      </c>
    </row>
    <row r="6" spans="1:2" x14ac:dyDescent="0.2">
      <c r="A6" t="s">
        <v>380</v>
      </c>
      <c r="B6">
        <v>1</v>
      </c>
    </row>
    <row r="7" spans="1:2" x14ac:dyDescent="0.2">
      <c r="A7" t="s">
        <v>558</v>
      </c>
      <c r="B7">
        <v>1</v>
      </c>
    </row>
    <row r="9" spans="1:2" x14ac:dyDescent="0.2">
      <c r="A9" t="s">
        <v>2</v>
      </c>
      <c r="B9" t="s">
        <v>595</v>
      </c>
    </row>
    <row r="10" spans="1:2" x14ac:dyDescent="0.2">
      <c r="A10" t="s">
        <v>380</v>
      </c>
      <c r="B10" s="17">
        <f>B2*B$5</f>
        <v>1300</v>
      </c>
    </row>
    <row r="11" spans="1:2" x14ac:dyDescent="0.2">
      <c r="A11" t="s">
        <v>558</v>
      </c>
      <c r="B11" s="17">
        <f>B3*B$5</f>
        <v>1300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tabSelected="1" topLeftCell="A5" zoomScaleNormal="100" workbookViewId="0">
      <selection activeCell="M44" sqref="M44"/>
    </sheetView>
  </sheetViews>
  <sheetFormatPr defaultColWidth="11.5703125" defaultRowHeight="12.75" x14ac:dyDescent="0.2"/>
  <cols>
    <col min="1" max="1" width="8.42578125" customWidth="1"/>
    <col min="2" max="2" width="67.85546875" bestFit="1" customWidth="1"/>
    <col min="3" max="3" width="29.42578125" customWidth="1"/>
    <col min="4" max="4" width="8.7109375" customWidth="1"/>
    <col min="5" max="5" width="13.28515625" customWidth="1"/>
    <col min="6" max="6" width="6.85546875" customWidth="1"/>
    <col min="7" max="7" width="14.7109375" customWidth="1"/>
    <col min="8" max="8" width="6.85546875" customWidth="1"/>
    <col min="9" max="9" width="12.28515625" customWidth="1"/>
    <col min="10" max="10" width="6.85546875" customWidth="1"/>
    <col min="11" max="11" width="13.28515625" customWidth="1"/>
    <col min="12" max="12" width="6.85546875" customWidth="1"/>
    <col min="13" max="13" width="14.7109375" style="18" customWidth="1"/>
  </cols>
  <sheetData>
    <row r="1" spans="1:13" x14ac:dyDescent="0.2">
      <c r="A1" s="33" t="s">
        <v>602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">
      <c r="A2" s="20"/>
      <c r="B2" s="20"/>
      <c r="C2" s="19"/>
      <c r="D2" s="34" t="s">
        <v>596</v>
      </c>
      <c r="E2" s="34"/>
      <c r="F2" s="34" t="s">
        <v>597</v>
      </c>
      <c r="G2" s="34"/>
      <c r="H2" s="34" t="s">
        <v>603</v>
      </c>
      <c r="I2" s="34"/>
      <c r="J2" s="34" t="s">
        <v>604</v>
      </c>
      <c r="K2" s="34"/>
      <c r="L2" s="35" t="s">
        <v>558</v>
      </c>
      <c r="M2" s="35"/>
    </row>
    <row r="3" spans="1:13" x14ac:dyDescent="0.2">
      <c r="A3" s="20" t="s">
        <v>598</v>
      </c>
      <c r="B3" s="20" t="s">
        <v>2</v>
      </c>
      <c r="C3" s="19" t="s">
        <v>599</v>
      </c>
      <c r="D3" s="21"/>
      <c r="E3" s="21"/>
      <c r="F3" s="22" t="s">
        <v>600</v>
      </c>
      <c r="G3" s="22" t="s">
        <v>601</v>
      </c>
      <c r="H3" s="22" t="s">
        <v>600</v>
      </c>
      <c r="I3" s="22" t="s">
        <v>601</v>
      </c>
      <c r="J3" s="22" t="s">
        <v>600</v>
      </c>
      <c r="K3" s="22" t="s">
        <v>601</v>
      </c>
      <c r="L3" s="20" t="s">
        <v>600</v>
      </c>
      <c r="M3" s="20" t="s">
        <v>601</v>
      </c>
    </row>
    <row r="4" spans="1:13" x14ac:dyDescent="0.2">
      <c r="A4" s="23">
        <v>19402</v>
      </c>
      <c r="B4" s="27" t="s">
        <v>557</v>
      </c>
      <c r="C4" s="23">
        <v>0</v>
      </c>
      <c r="D4" s="25">
        <v>3</v>
      </c>
      <c r="E4" s="24">
        <v>23830.48</v>
      </c>
      <c r="F4" s="25">
        <v>2</v>
      </c>
      <c r="G4" s="24">
        <v>14877.93</v>
      </c>
      <c r="H4" s="25"/>
      <c r="I4" s="24">
        <v>0</v>
      </c>
      <c r="J4" s="24"/>
      <c r="K4" s="24">
        <v>0</v>
      </c>
      <c r="L4" s="20"/>
      <c r="M4" s="26">
        <v>23830.48</v>
      </c>
    </row>
    <row r="5" spans="1:13" x14ac:dyDescent="0.2">
      <c r="A5" s="23">
        <v>136751</v>
      </c>
      <c r="B5" s="27" t="s">
        <v>554</v>
      </c>
      <c r="C5" s="23" t="str">
        <f>VLOOKUP(A5,bsih,4,0)</f>
        <v>420540 Florianópolis</v>
      </c>
      <c r="D5" s="25">
        <v>0</v>
      </c>
      <c r="E5" s="24">
        <v>0</v>
      </c>
      <c r="F5" s="25">
        <v>10</v>
      </c>
      <c r="G5" s="24">
        <v>2381.63</v>
      </c>
      <c r="H5" s="22"/>
      <c r="I5" s="24">
        <v>0</v>
      </c>
      <c r="J5" s="22"/>
      <c r="K5" s="24">
        <v>0</v>
      </c>
      <c r="L5" s="20"/>
      <c r="M5" s="26">
        <v>0</v>
      </c>
    </row>
    <row r="6" spans="1:13" x14ac:dyDescent="0.2">
      <c r="A6" s="23">
        <v>2303167</v>
      </c>
      <c r="B6" s="27" t="s">
        <v>559</v>
      </c>
      <c r="C6" s="23" t="s">
        <v>76</v>
      </c>
      <c r="D6" s="25">
        <v>0</v>
      </c>
      <c r="E6" s="24">
        <v>0</v>
      </c>
      <c r="F6" s="25">
        <v>86</v>
      </c>
      <c r="G6" s="24">
        <v>54431.3</v>
      </c>
      <c r="H6" s="22"/>
      <c r="I6" s="24">
        <v>0</v>
      </c>
      <c r="J6" s="22"/>
      <c r="K6" s="24">
        <v>4866.72</v>
      </c>
      <c r="L6" s="20"/>
      <c r="M6" s="26">
        <v>4866.72</v>
      </c>
    </row>
    <row r="7" spans="1:13" x14ac:dyDescent="0.2">
      <c r="A7" s="23">
        <v>2303892</v>
      </c>
      <c r="B7" s="27" t="s">
        <v>80</v>
      </c>
      <c r="C7" s="23" t="s">
        <v>81</v>
      </c>
      <c r="D7" s="25">
        <v>0</v>
      </c>
      <c r="E7" s="24">
        <v>0</v>
      </c>
      <c r="F7" s="25">
        <v>24</v>
      </c>
      <c r="G7" s="24">
        <v>50789.84</v>
      </c>
      <c r="H7" s="22"/>
      <c r="I7" s="24">
        <v>0</v>
      </c>
      <c r="J7" s="22"/>
      <c r="K7" s="24">
        <v>0</v>
      </c>
      <c r="L7" s="20"/>
      <c r="M7" s="26">
        <v>0</v>
      </c>
    </row>
    <row r="8" spans="1:13" x14ac:dyDescent="0.2">
      <c r="A8" s="23">
        <v>2304155</v>
      </c>
      <c r="B8" s="27" t="s">
        <v>84</v>
      </c>
      <c r="C8" s="23" t="s">
        <v>85</v>
      </c>
      <c r="D8" s="25">
        <v>0</v>
      </c>
      <c r="E8" s="24">
        <v>0</v>
      </c>
      <c r="F8" s="25">
        <v>12</v>
      </c>
      <c r="G8" s="24">
        <v>27477.08</v>
      </c>
      <c r="H8" s="22"/>
      <c r="I8" s="24">
        <v>0</v>
      </c>
      <c r="J8" s="22"/>
      <c r="K8" s="24">
        <v>0</v>
      </c>
      <c r="L8" s="20"/>
      <c r="M8" s="26">
        <v>0</v>
      </c>
    </row>
    <row r="9" spans="1:13" x14ac:dyDescent="0.2">
      <c r="A9" s="23">
        <v>2306336</v>
      </c>
      <c r="B9" s="27" t="s">
        <v>96</v>
      </c>
      <c r="C9" s="23" t="s">
        <v>97</v>
      </c>
      <c r="D9" s="25">
        <v>0</v>
      </c>
      <c r="E9" s="24">
        <v>0</v>
      </c>
      <c r="F9" s="25">
        <v>216</v>
      </c>
      <c r="G9" s="24">
        <v>520900.4</v>
      </c>
      <c r="H9" s="22"/>
      <c r="I9" s="24">
        <v>0</v>
      </c>
      <c r="J9" s="22"/>
      <c r="K9" s="24">
        <v>0</v>
      </c>
      <c r="L9" s="20"/>
      <c r="M9" s="26">
        <v>0</v>
      </c>
    </row>
    <row r="10" spans="1:13" x14ac:dyDescent="0.2">
      <c r="A10" s="23">
        <v>2306344</v>
      </c>
      <c r="B10" s="27" t="s">
        <v>560</v>
      </c>
      <c r="C10" s="23" t="s">
        <v>97</v>
      </c>
      <c r="D10" s="25">
        <v>0</v>
      </c>
      <c r="E10" s="24">
        <v>0</v>
      </c>
      <c r="F10" s="25">
        <v>107</v>
      </c>
      <c r="G10" s="24">
        <v>208704.59</v>
      </c>
      <c r="H10" s="22"/>
      <c r="I10" s="24">
        <v>0</v>
      </c>
      <c r="J10" s="22"/>
      <c r="K10" s="24">
        <v>2526.4</v>
      </c>
      <c r="L10" s="20"/>
      <c r="M10" s="26">
        <v>2526.4</v>
      </c>
    </row>
    <row r="11" spans="1:13" x14ac:dyDescent="0.2">
      <c r="A11" s="23">
        <v>2379627</v>
      </c>
      <c r="B11" s="27" t="s">
        <v>176</v>
      </c>
      <c r="C11" s="23" t="s">
        <v>177</v>
      </c>
      <c r="D11" s="25">
        <v>0</v>
      </c>
      <c r="E11" s="24">
        <v>0</v>
      </c>
      <c r="F11" s="25">
        <v>33</v>
      </c>
      <c r="G11" s="24">
        <v>95997.75</v>
      </c>
      <c r="H11" s="22"/>
      <c r="I11" s="24">
        <v>0</v>
      </c>
      <c r="J11" s="22"/>
      <c r="K11" s="24">
        <v>143.72</v>
      </c>
      <c r="L11" s="20"/>
      <c r="M11" s="26">
        <v>143.72</v>
      </c>
    </row>
    <row r="12" spans="1:13" x14ac:dyDescent="0.2">
      <c r="A12" s="23">
        <v>2418177</v>
      </c>
      <c r="B12" s="27" t="s">
        <v>561</v>
      </c>
      <c r="C12" s="23" t="s">
        <v>217</v>
      </c>
      <c r="D12" s="25">
        <v>0</v>
      </c>
      <c r="E12" s="24">
        <v>0</v>
      </c>
      <c r="F12" s="25">
        <v>80</v>
      </c>
      <c r="G12" s="24">
        <v>114609.08</v>
      </c>
      <c r="H12" s="22"/>
      <c r="I12" s="24">
        <v>0</v>
      </c>
      <c r="J12" s="22"/>
      <c r="K12" s="24">
        <v>1390.48</v>
      </c>
      <c r="L12" s="20"/>
      <c r="M12" s="26">
        <v>1390.48</v>
      </c>
    </row>
    <row r="13" spans="1:13" x14ac:dyDescent="0.2">
      <c r="A13" s="23">
        <v>2418967</v>
      </c>
      <c r="B13" s="27" t="s">
        <v>562</v>
      </c>
      <c r="C13" s="23" t="s">
        <v>226</v>
      </c>
      <c r="D13" s="25">
        <v>0</v>
      </c>
      <c r="E13" s="24">
        <v>0</v>
      </c>
      <c r="F13" s="25">
        <v>27</v>
      </c>
      <c r="G13" s="24">
        <v>88261.17</v>
      </c>
      <c r="H13" s="22"/>
      <c r="I13" s="24">
        <v>0</v>
      </c>
      <c r="J13" s="22"/>
      <c r="K13" s="24">
        <v>3064.33</v>
      </c>
      <c r="L13" s="20"/>
      <c r="M13" s="26">
        <v>3064.33</v>
      </c>
    </row>
    <row r="14" spans="1:13" x14ac:dyDescent="0.2">
      <c r="A14" s="23">
        <v>2419653</v>
      </c>
      <c r="B14" s="27" t="s">
        <v>235</v>
      </c>
      <c r="C14" s="23" t="s">
        <v>236</v>
      </c>
      <c r="D14" s="25">
        <v>3</v>
      </c>
      <c r="E14" s="24">
        <v>756.75</v>
      </c>
      <c r="F14" s="25">
        <v>34</v>
      </c>
      <c r="G14" s="24">
        <v>25328.28</v>
      </c>
      <c r="H14" s="22"/>
      <c r="I14" s="24">
        <v>0</v>
      </c>
      <c r="J14" s="22"/>
      <c r="K14" s="24">
        <v>3950.41</v>
      </c>
      <c r="L14" s="20"/>
      <c r="M14" s="26">
        <v>4707.16</v>
      </c>
    </row>
    <row r="15" spans="1:13" x14ac:dyDescent="0.2">
      <c r="A15" s="23">
        <v>2436469</v>
      </c>
      <c r="B15" s="27" t="s">
        <v>245</v>
      </c>
      <c r="C15" s="23" t="s">
        <v>242</v>
      </c>
      <c r="D15" s="25">
        <v>2</v>
      </c>
      <c r="E15" s="24">
        <v>956.65</v>
      </c>
      <c r="F15" s="25">
        <v>6</v>
      </c>
      <c r="G15" s="24">
        <v>13664.19</v>
      </c>
      <c r="H15" s="22"/>
      <c r="I15" s="24">
        <v>0</v>
      </c>
      <c r="J15" s="22"/>
      <c r="K15" s="24">
        <v>0</v>
      </c>
      <c r="L15" s="20"/>
      <c r="M15" s="26">
        <v>956.65</v>
      </c>
    </row>
    <row r="16" spans="1:13" x14ac:dyDescent="0.2">
      <c r="A16" s="23">
        <v>2491249</v>
      </c>
      <c r="B16" s="27" t="s">
        <v>252</v>
      </c>
      <c r="C16" s="23" t="s">
        <v>253</v>
      </c>
      <c r="D16" s="25">
        <v>0</v>
      </c>
      <c r="E16" s="24">
        <v>0</v>
      </c>
      <c r="F16" s="25">
        <v>5</v>
      </c>
      <c r="G16" s="24">
        <v>5190.1499999999996</v>
      </c>
      <c r="H16" s="25"/>
      <c r="I16" s="24">
        <v>0</v>
      </c>
      <c r="J16" s="25"/>
      <c r="K16" s="24">
        <v>0</v>
      </c>
      <c r="L16" s="23"/>
      <c r="M16" s="26">
        <v>0</v>
      </c>
    </row>
    <row r="17" spans="1:13" x14ac:dyDescent="0.2">
      <c r="A17" s="23">
        <v>2492342</v>
      </c>
      <c r="B17" s="27" t="s">
        <v>261</v>
      </c>
      <c r="C17" s="23" t="s">
        <v>262</v>
      </c>
      <c r="D17" s="25">
        <v>27</v>
      </c>
      <c r="E17" s="24">
        <v>32761.87</v>
      </c>
      <c r="F17" s="25">
        <v>84</v>
      </c>
      <c r="G17" s="24">
        <v>205558.22</v>
      </c>
      <c r="H17" s="22"/>
      <c r="I17" s="24">
        <v>0</v>
      </c>
      <c r="J17" s="25"/>
      <c r="K17" s="24">
        <v>19881.939999999999</v>
      </c>
      <c r="L17" s="20"/>
      <c r="M17" s="26">
        <v>52643.81</v>
      </c>
    </row>
    <row r="18" spans="1:13" x14ac:dyDescent="0.2">
      <c r="A18" s="23">
        <v>2504316</v>
      </c>
      <c r="B18" s="27" t="s">
        <v>563</v>
      </c>
      <c r="C18" s="23" t="s">
        <v>265</v>
      </c>
      <c r="D18" s="25">
        <v>0</v>
      </c>
      <c r="E18" s="24">
        <v>0</v>
      </c>
      <c r="F18" s="25">
        <v>25</v>
      </c>
      <c r="G18" s="24">
        <v>273276.18</v>
      </c>
      <c r="H18" s="22"/>
      <c r="I18" s="24">
        <v>0</v>
      </c>
      <c r="J18" s="25"/>
      <c r="K18" s="24">
        <v>753.64</v>
      </c>
      <c r="L18" s="20"/>
      <c r="M18" s="26">
        <v>753.64</v>
      </c>
    </row>
    <row r="19" spans="1:13" x14ac:dyDescent="0.2">
      <c r="A19" s="23">
        <v>2521296</v>
      </c>
      <c r="B19" s="27" t="s">
        <v>273</v>
      </c>
      <c r="C19" s="23" t="s">
        <v>242</v>
      </c>
      <c r="D19" s="25">
        <v>0</v>
      </c>
      <c r="E19" s="24">
        <v>0</v>
      </c>
      <c r="F19" s="25">
        <v>423</v>
      </c>
      <c r="G19" s="24">
        <v>1619834.94</v>
      </c>
      <c r="H19" s="22"/>
      <c r="I19" s="24">
        <v>0</v>
      </c>
      <c r="J19" s="25"/>
      <c r="K19" s="24">
        <v>17863.759999999998</v>
      </c>
      <c r="L19" s="20"/>
      <c r="M19" s="26">
        <v>17863.759999999998</v>
      </c>
    </row>
    <row r="20" spans="1:13" x14ac:dyDescent="0.2">
      <c r="A20" s="23">
        <v>2521695</v>
      </c>
      <c r="B20" s="27" t="s">
        <v>279</v>
      </c>
      <c r="C20" s="23" t="s">
        <v>280</v>
      </c>
      <c r="D20" s="25">
        <v>0</v>
      </c>
      <c r="E20" s="24">
        <v>0</v>
      </c>
      <c r="F20" s="25">
        <v>102</v>
      </c>
      <c r="G20" s="24">
        <v>245739.06</v>
      </c>
      <c r="H20" s="22"/>
      <c r="I20" s="24">
        <v>0</v>
      </c>
      <c r="J20" s="25"/>
      <c r="K20" s="24">
        <v>81933.87</v>
      </c>
      <c r="L20" s="20"/>
      <c r="M20" s="26">
        <v>81933.87</v>
      </c>
    </row>
    <row r="21" spans="1:13" x14ac:dyDescent="0.2">
      <c r="A21" s="23">
        <v>2521792</v>
      </c>
      <c r="B21" s="27" t="s">
        <v>282</v>
      </c>
      <c r="C21" s="23" t="s">
        <v>283</v>
      </c>
      <c r="D21" s="25">
        <v>4</v>
      </c>
      <c r="E21" s="24">
        <v>4273.78</v>
      </c>
      <c r="F21" s="25">
        <v>127</v>
      </c>
      <c r="G21" s="24">
        <v>162765.42000000001</v>
      </c>
      <c r="H21" s="22"/>
      <c r="I21" s="24">
        <v>0</v>
      </c>
      <c r="J21" s="25"/>
      <c r="K21" s="24">
        <v>25322.25</v>
      </c>
      <c r="L21" s="20"/>
      <c r="M21" s="26">
        <v>29596.03</v>
      </c>
    </row>
    <row r="22" spans="1:13" x14ac:dyDescent="0.2">
      <c r="A22" s="23">
        <v>2522209</v>
      </c>
      <c r="B22" s="27" t="s">
        <v>288</v>
      </c>
      <c r="C22" s="23" t="s">
        <v>289</v>
      </c>
      <c r="D22" s="25">
        <v>0</v>
      </c>
      <c r="E22" s="24">
        <v>0</v>
      </c>
      <c r="F22" s="25">
        <v>144</v>
      </c>
      <c r="G22" s="24">
        <v>330271.40000000002</v>
      </c>
      <c r="H22" s="22"/>
      <c r="I22" s="24">
        <v>0</v>
      </c>
      <c r="J22" s="25"/>
      <c r="K22" s="24">
        <v>1390.48</v>
      </c>
      <c r="L22" s="20"/>
      <c r="M22" s="26">
        <v>1390.48</v>
      </c>
    </row>
    <row r="23" spans="1:13" x14ac:dyDescent="0.2">
      <c r="A23" s="23">
        <v>2522411</v>
      </c>
      <c r="B23" s="27" t="s">
        <v>291</v>
      </c>
      <c r="C23" s="23" t="s">
        <v>292</v>
      </c>
      <c r="D23" s="25">
        <v>2</v>
      </c>
      <c r="E23" s="24">
        <v>3630.38</v>
      </c>
      <c r="F23" s="25">
        <v>63</v>
      </c>
      <c r="G23" s="24">
        <v>141077.51</v>
      </c>
      <c r="H23" s="22"/>
      <c r="I23" s="24">
        <v>0</v>
      </c>
      <c r="J23" s="25"/>
      <c r="K23" s="24">
        <v>17648.89</v>
      </c>
      <c r="L23" s="20"/>
      <c r="M23" s="26">
        <v>21279.27</v>
      </c>
    </row>
    <row r="24" spans="1:13" x14ac:dyDescent="0.2">
      <c r="A24" s="23">
        <v>2522489</v>
      </c>
      <c r="B24" s="27" t="s">
        <v>294</v>
      </c>
      <c r="C24" s="23" t="s">
        <v>292</v>
      </c>
      <c r="D24" s="25">
        <v>0</v>
      </c>
      <c r="E24" s="24">
        <v>0</v>
      </c>
      <c r="F24" s="25">
        <v>43</v>
      </c>
      <c r="G24" s="24">
        <v>85817.08</v>
      </c>
      <c r="H24" s="22"/>
      <c r="I24" s="24">
        <v>0</v>
      </c>
      <c r="J24" s="25"/>
      <c r="K24" s="24">
        <v>1461.78</v>
      </c>
      <c r="L24" s="20"/>
      <c r="M24" s="26">
        <v>1461.78</v>
      </c>
    </row>
    <row r="25" spans="1:13" x14ac:dyDescent="0.2">
      <c r="A25" s="23">
        <v>2522691</v>
      </c>
      <c r="B25" s="27" t="s">
        <v>296</v>
      </c>
      <c r="C25" s="23" t="s">
        <v>297</v>
      </c>
      <c r="D25" s="25">
        <v>28</v>
      </c>
      <c r="E25" s="24">
        <v>136762.26</v>
      </c>
      <c r="F25" s="25">
        <v>180</v>
      </c>
      <c r="G25" s="24">
        <v>1586000.26</v>
      </c>
      <c r="H25" s="22"/>
      <c r="I25" s="24">
        <v>0</v>
      </c>
      <c r="J25" s="25"/>
      <c r="K25" s="24">
        <v>46949.279999999999</v>
      </c>
      <c r="L25" s="20"/>
      <c r="M25" s="26">
        <v>183711.54</v>
      </c>
    </row>
    <row r="26" spans="1:13" x14ac:dyDescent="0.2">
      <c r="A26" s="23">
        <v>2537788</v>
      </c>
      <c r="B26" s="27" t="s">
        <v>306</v>
      </c>
      <c r="C26" s="23" t="s">
        <v>303</v>
      </c>
      <c r="D26" s="25">
        <v>0</v>
      </c>
      <c r="E26" s="24">
        <v>0</v>
      </c>
      <c r="F26" s="25">
        <v>241</v>
      </c>
      <c r="G26" s="24">
        <v>567502.82999999996</v>
      </c>
      <c r="H26" s="22"/>
      <c r="I26" s="24">
        <v>0</v>
      </c>
      <c r="J26" s="25"/>
      <c r="K26" s="24">
        <v>4984.33</v>
      </c>
      <c r="L26" s="20"/>
      <c r="M26" s="26">
        <v>4984.33</v>
      </c>
    </row>
    <row r="27" spans="1:13" x14ac:dyDescent="0.2">
      <c r="A27" s="23">
        <v>2543079</v>
      </c>
      <c r="B27" s="27" t="s">
        <v>338</v>
      </c>
      <c r="C27" s="23" t="s">
        <v>339</v>
      </c>
      <c r="D27" s="25">
        <v>0</v>
      </c>
      <c r="E27" s="24">
        <v>0</v>
      </c>
      <c r="F27" s="25">
        <v>6</v>
      </c>
      <c r="G27" s="24">
        <v>2562.21</v>
      </c>
      <c r="H27" s="22"/>
      <c r="I27" s="24">
        <v>0</v>
      </c>
      <c r="J27" s="25"/>
      <c r="K27" s="24">
        <v>316.22000000000003</v>
      </c>
      <c r="L27" s="20"/>
      <c r="M27" s="26">
        <v>316.22000000000003</v>
      </c>
    </row>
    <row r="28" spans="1:13" x14ac:dyDescent="0.2">
      <c r="A28" s="23">
        <v>2555840</v>
      </c>
      <c r="B28" s="27" t="s">
        <v>361</v>
      </c>
      <c r="C28" s="23" t="s">
        <v>362</v>
      </c>
      <c r="D28" s="25">
        <v>0</v>
      </c>
      <c r="E28" s="24">
        <v>0</v>
      </c>
      <c r="F28" s="25">
        <v>19</v>
      </c>
      <c r="G28" s="24">
        <v>28143.98</v>
      </c>
      <c r="H28" s="22"/>
      <c r="I28" s="24">
        <v>0</v>
      </c>
      <c r="J28" s="25"/>
      <c r="K28" s="24">
        <v>649.13</v>
      </c>
      <c r="L28" s="20"/>
      <c r="M28" s="26">
        <v>649.13</v>
      </c>
    </row>
    <row r="29" spans="1:13" x14ac:dyDescent="0.2">
      <c r="A29" s="23">
        <v>2558246</v>
      </c>
      <c r="B29" s="27" t="s">
        <v>370</v>
      </c>
      <c r="C29" s="23" t="s">
        <v>289</v>
      </c>
      <c r="D29" s="25">
        <v>0</v>
      </c>
      <c r="E29" s="24">
        <v>0</v>
      </c>
      <c r="F29" s="25">
        <v>41</v>
      </c>
      <c r="G29" s="24">
        <v>127896.39</v>
      </c>
      <c r="H29" s="22"/>
      <c r="I29" s="24">
        <v>0</v>
      </c>
      <c r="J29" s="25"/>
      <c r="K29" s="24">
        <v>178.24</v>
      </c>
      <c r="L29" s="20"/>
      <c r="M29" s="26">
        <v>178.24</v>
      </c>
    </row>
    <row r="30" spans="1:13" x14ac:dyDescent="0.2">
      <c r="A30" s="23">
        <v>2558254</v>
      </c>
      <c r="B30" s="27" t="s">
        <v>372</v>
      </c>
      <c r="C30" s="23" t="s">
        <v>289</v>
      </c>
      <c r="D30" s="25">
        <v>132</v>
      </c>
      <c r="E30" s="24">
        <v>389833.87</v>
      </c>
      <c r="F30" s="25">
        <v>52</v>
      </c>
      <c r="G30" s="24">
        <v>118904.59</v>
      </c>
      <c r="H30" s="22"/>
      <c r="I30" s="24">
        <v>0</v>
      </c>
      <c r="J30" s="25"/>
      <c r="K30" s="24">
        <v>4347.62</v>
      </c>
      <c r="L30" s="20"/>
      <c r="M30" s="26">
        <v>394181.49</v>
      </c>
    </row>
    <row r="31" spans="1:13" x14ac:dyDescent="0.2">
      <c r="A31" s="23">
        <v>2568713</v>
      </c>
      <c r="B31" s="27" t="s">
        <v>380</v>
      </c>
      <c r="C31" s="23" t="s">
        <v>177</v>
      </c>
      <c r="D31" s="25">
        <v>1</v>
      </c>
      <c r="E31" s="24">
        <v>543.08000000000004</v>
      </c>
      <c r="F31" s="25">
        <v>95</v>
      </c>
      <c r="G31" s="24">
        <v>703526.43</v>
      </c>
      <c r="H31" s="22"/>
      <c r="I31" s="24">
        <v>1300</v>
      </c>
      <c r="J31" s="25"/>
      <c r="K31" s="24">
        <v>0</v>
      </c>
      <c r="L31" s="20"/>
      <c r="M31" s="26">
        <v>1843.08</v>
      </c>
    </row>
    <row r="32" spans="1:13" x14ac:dyDescent="0.2">
      <c r="A32" s="23">
        <v>2658372</v>
      </c>
      <c r="B32" s="27" t="s">
        <v>564</v>
      </c>
      <c r="C32" s="23" t="s">
        <v>404</v>
      </c>
      <c r="D32" s="25">
        <v>0</v>
      </c>
      <c r="E32" s="24">
        <v>0</v>
      </c>
      <c r="F32" s="25">
        <v>11</v>
      </c>
      <c r="G32" s="24">
        <v>5545.53</v>
      </c>
      <c r="H32" s="22"/>
      <c r="I32" s="24">
        <v>0</v>
      </c>
      <c r="J32" s="25"/>
      <c r="K32" s="24">
        <v>287.44</v>
      </c>
      <c r="L32" s="20"/>
      <c r="M32" s="26">
        <v>287.44</v>
      </c>
    </row>
    <row r="33" spans="1:13" x14ac:dyDescent="0.2">
      <c r="A33" s="23">
        <v>2662914</v>
      </c>
      <c r="B33" s="27" t="s">
        <v>565</v>
      </c>
      <c r="C33" s="23" t="s">
        <v>265</v>
      </c>
      <c r="D33" s="25">
        <v>0</v>
      </c>
      <c r="E33" s="24">
        <v>0</v>
      </c>
      <c r="F33" s="25">
        <v>61</v>
      </c>
      <c r="G33" s="24">
        <v>100394.9</v>
      </c>
      <c r="H33" s="22"/>
      <c r="I33" s="24">
        <v>0</v>
      </c>
      <c r="J33" s="25"/>
      <c r="K33" s="24">
        <v>158.11000000000001</v>
      </c>
      <c r="L33" s="20"/>
      <c r="M33" s="26">
        <v>158.11000000000001</v>
      </c>
    </row>
    <row r="34" spans="1:13" x14ac:dyDescent="0.2">
      <c r="A34" s="23">
        <v>2691485</v>
      </c>
      <c r="B34" s="27" t="s">
        <v>449</v>
      </c>
      <c r="C34" s="23" t="s">
        <v>450</v>
      </c>
      <c r="D34" s="25">
        <v>0</v>
      </c>
      <c r="E34" s="24">
        <v>0</v>
      </c>
      <c r="F34" s="25">
        <v>63</v>
      </c>
      <c r="G34" s="24">
        <v>35849.760000000002</v>
      </c>
      <c r="H34" s="22"/>
      <c r="I34" s="24">
        <v>0</v>
      </c>
      <c r="J34" s="25"/>
      <c r="K34" s="24">
        <v>766.54</v>
      </c>
      <c r="L34" s="20"/>
      <c r="M34" s="26">
        <v>766.54</v>
      </c>
    </row>
    <row r="35" spans="1:13" x14ac:dyDescent="0.2">
      <c r="A35" s="23">
        <v>2744937</v>
      </c>
      <c r="B35" s="27" t="s">
        <v>566</v>
      </c>
      <c r="C35" s="23" t="s">
        <v>297</v>
      </c>
      <c r="D35" s="25">
        <v>0</v>
      </c>
      <c r="E35" s="24">
        <v>0</v>
      </c>
      <c r="F35" s="25">
        <v>76</v>
      </c>
      <c r="G35" s="24">
        <v>144725.79999999999</v>
      </c>
      <c r="H35" s="22"/>
      <c r="I35" s="24">
        <v>0</v>
      </c>
      <c r="J35" s="25"/>
      <c r="K35" s="24">
        <v>707.05</v>
      </c>
      <c r="L35" s="20"/>
      <c r="M35" s="26">
        <v>707.05</v>
      </c>
    </row>
    <row r="36" spans="1:13" x14ac:dyDescent="0.2">
      <c r="A36" s="23">
        <v>2758164</v>
      </c>
      <c r="B36" s="27" t="s">
        <v>488</v>
      </c>
      <c r="C36" s="23" t="s">
        <v>386</v>
      </c>
      <c r="D36" s="25">
        <v>0</v>
      </c>
      <c r="E36" s="24">
        <v>0</v>
      </c>
      <c r="F36" s="25">
        <v>101</v>
      </c>
      <c r="G36" s="24">
        <v>604116.03</v>
      </c>
      <c r="H36" s="22"/>
      <c r="I36" s="24">
        <v>0</v>
      </c>
      <c r="J36" s="25"/>
      <c r="K36" s="24">
        <v>0</v>
      </c>
      <c r="L36" s="20"/>
      <c r="M36" s="26">
        <v>0</v>
      </c>
    </row>
    <row r="37" spans="1:13" x14ac:dyDescent="0.2">
      <c r="A37" s="23">
        <v>2778831</v>
      </c>
      <c r="B37" s="27" t="s">
        <v>492</v>
      </c>
      <c r="C37" s="23" t="s">
        <v>493</v>
      </c>
      <c r="D37" s="25">
        <v>0</v>
      </c>
      <c r="E37" s="24">
        <v>0</v>
      </c>
      <c r="F37" s="25">
        <v>56</v>
      </c>
      <c r="G37" s="24">
        <v>148836.44</v>
      </c>
      <c r="H37" s="22"/>
      <c r="I37" s="24">
        <v>0</v>
      </c>
      <c r="J37" s="25"/>
      <c r="K37" s="24">
        <v>1349.26</v>
      </c>
      <c r="L37" s="20"/>
      <c r="M37" s="26">
        <v>1349.26</v>
      </c>
    </row>
    <row r="38" spans="1:13" x14ac:dyDescent="0.2">
      <c r="A38" s="23">
        <v>6854729</v>
      </c>
      <c r="B38" s="27" t="s">
        <v>518</v>
      </c>
      <c r="C38" s="23" t="s">
        <v>519</v>
      </c>
      <c r="D38" s="25">
        <v>0</v>
      </c>
      <c r="E38" s="24">
        <v>0</v>
      </c>
      <c r="F38" s="25">
        <v>27</v>
      </c>
      <c r="G38" s="24">
        <v>16075.78</v>
      </c>
      <c r="H38" s="22"/>
      <c r="I38" s="24">
        <v>0</v>
      </c>
      <c r="J38" s="25"/>
      <c r="K38" s="24">
        <v>0</v>
      </c>
      <c r="L38" s="20"/>
      <c r="M38" s="26">
        <v>0</v>
      </c>
    </row>
    <row r="39" spans="1:13" x14ac:dyDescent="0.2">
      <c r="A39" s="23">
        <v>7105088</v>
      </c>
      <c r="B39" s="27" t="s">
        <v>521</v>
      </c>
      <c r="C39" s="23" t="s">
        <v>522</v>
      </c>
      <c r="D39" s="25">
        <v>0</v>
      </c>
      <c r="E39" s="24">
        <v>0</v>
      </c>
      <c r="F39" s="25">
        <v>35</v>
      </c>
      <c r="G39" s="24">
        <v>23329.91</v>
      </c>
      <c r="H39" s="22"/>
      <c r="I39" s="24">
        <v>0</v>
      </c>
      <c r="J39" s="25"/>
      <c r="K39" s="24">
        <v>0</v>
      </c>
      <c r="L39" s="20"/>
      <c r="M39" s="26">
        <v>0</v>
      </c>
    </row>
    <row r="40" spans="1:13" x14ac:dyDescent="0.2">
      <c r="A40" s="23">
        <v>7286082</v>
      </c>
      <c r="B40" s="27" t="s">
        <v>527</v>
      </c>
      <c r="C40" s="23" t="s">
        <v>303</v>
      </c>
      <c r="D40" s="25">
        <v>0</v>
      </c>
      <c r="E40" s="24">
        <v>0</v>
      </c>
      <c r="F40" s="25">
        <v>13</v>
      </c>
      <c r="G40" s="24">
        <v>17911.849999999999</v>
      </c>
      <c r="H40" s="22"/>
      <c r="I40" s="24">
        <v>0</v>
      </c>
      <c r="J40" s="25"/>
      <c r="K40" s="24">
        <v>0</v>
      </c>
      <c r="L40" s="20"/>
      <c r="M40" s="26">
        <v>0</v>
      </c>
    </row>
    <row r="41" spans="1:13" x14ac:dyDescent="0.2">
      <c r="A41" s="23">
        <v>7486596</v>
      </c>
      <c r="B41" s="27" t="s">
        <v>567</v>
      </c>
      <c r="C41" s="23" t="s">
        <v>530</v>
      </c>
      <c r="D41" s="25">
        <v>0</v>
      </c>
      <c r="E41" s="24">
        <v>0</v>
      </c>
      <c r="F41" s="25">
        <v>150</v>
      </c>
      <c r="G41" s="24">
        <v>206245.97</v>
      </c>
      <c r="H41" s="22"/>
      <c r="I41" s="24">
        <v>0</v>
      </c>
      <c r="J41" s="25"/>
      <c r="K41" s="24">
        <v>1164.1500000000001</v>
      </c>
      <c r="L41" s="20"/>
      <c r="M41" s="26">
        <v>1164.1500000000001</v>
      </c>
    </row>
    <row r="42" spans="1:13" x14ac:dyDescent="0.2">
      <c r="A42" s="23">
        <v>7847777</v>
      </c>
      <c r="B42" s="27" t="s">
        <v>568</v>
      </c>
      <c r="C42" s="23" t="s">
        <v>535</v>
      </c>
      <c r="D42" s="25">
        <v>0</v>
      </c>
      <c r="E42" s="24">
        <v>0</v>
      </c>
      <c r="F42" s="25">
        <v>13</v>
      </c>
      <c r="G42" s="24">
        <v>7687.41</v>
      </c>
      <c r="H42" s="22"/>
      <c r="I42" s="24">
        <v>0</v>
      </c>
      <c r="J42" s="25"/>
      <c r="K42" s="24">
        <v>2180.67</v>
      </c>
      <c r="L42" s="20"/>
      <c r="M42" s="26">
        <v>2180.67</v>
      </c>
    </row>
    <row r="43" spans="1:13" x14ac:dyDescent="0.2">
      <c r="A43" s="23">
        <v>9175849</v>
      </c>
      <c r="B43" s="27" t="s">
        <v>552</v>
      </c>
      <c r="C43" s="23" t="s">
        <v>242</v>
      </c>
      <c r="D43" s="25">
        <v>0</v>
      </c>
      <c r="E43" s="24">
        <v>0</v>
      </c>
      <c r="F43" s="25">
        <v>8</v>
      </c>
      <c r="G43" s="24">
        <v>73154.559999999998</v>
      </c>
      <c r="H43" s="25"/>
      <c r="I43" s="24">
        <v>0</v>
      </c>
      <c r="J43" s="25"/>
      <c r="K43" s="24">
        <v>0</v>
      </c>
      <c r="L43" s="23"/>
      <c r="M43" s="26">
        <v>0</v>
      </c>
    </row>
    <row r="44" spans="1:13" x14ac:dyDescent="0.2">
      <c r="A44" s="28"/>
      <c r="B44" s="29" t="s">
        <v>605</v>
      </c>
      <c r="C44" s="29"/>
      <c r="D44" s="30">
        <f t="shared" ref="D44:K44" si="0">SUM(D4:D43)</f>
        <v>202</v>
      </c>
      <c r="E44" s="31">
        <f t="shared" si="0"/>
        <v>593349.12</v>
      </c>
      <c r="F44" s="30">
        <f t="shared" si="0"/>
        <v>2901</v>
      </c>
      <c r="G44" s="31">
        <f t="shared" si="0"/>
        <v>8805363.8300000001</v>
      </c>
      <c r="H44" s="30">
        <f t="shared" si="0"/>
        <v>0</v>
      </c>
      <c r="I44" s="31">
        <f t="shared" si="0"/>
        <v>1300</v>
      </c>
      <c r="J44" s="30">
        <f t="shared" si="0"/>
        <v>0</v>
      </c>
      <c r="K44" s="31">
        <f t="shared" si="0"/>
        <v>246236.71</v>
      </c>
      <c r="L44" s="29"/>
      <c r="M44" s="32">
        <v>840885.83000000007</v>
      </c>
    </row>
  </sheetData>
  <mergeCells count="6">
    <mergeCell ref="A1:M1"/>
    <mergeCell ref="D2:E2"/>
    <mergeCell ref="F2:G2"/>
    <mergeCell ref="H2:I2"/>
    <mergeCell ref="J2:K2"/>
    <mergeCell ref="L2:M2"/>
  </mergeCells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bsih</vt:lpstr>
      <vt:lpstr>MAC</vt:lpstr>
      <vt:lpstr>FAEC</vt:lpstr>
      <vt:lpstr>Prêmios FAEC</vt:lpstr>
      <vt:lpstr>Prêmios MAC</vt:lpstr>
      <vt:lpstr>Total</vt:lpstr>
      <vt:lpstr>bsih</vt:lpstr>
      <vt:lpstr>faecfin</vt:lpstr>
      <vt:lpstr>faecfis</vt:lpstr>
      <vt:lpstr>macfin</vt:lpstr>
      <vt:lpstr>macfis</vt:lpstr>
      <vt:lpstr>prefaec</vt:lpstr>
      <vt:lpstr>premac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13</cp:revision>
  <dcterms:created xsi:type="dcterms:W3CDTF">2024-03-26T16:21:27Z</dcterms:created>
  <dcterms:modified xsi:type="dcterms:W3CDTF">2024-08-02T16:49:25Z</dcterms:modified>
  <dc:language>pt-BR</dc:language>
</cp:coreProperties>
</file>