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Janeiro\"/>
    </mc:Choice>
  </mc:AlternateContent>
  <xr:revisionPtr revIDLastSave="0" documentId="13_ncr:1_{996A99BF-B131-4229-BEEB-18BC42C878A5}" xr6:coauthVersionLast="47" xr6:coauthVersionMax="47" xr10:uidLastSave="{00000000-0000-0000-0000-000000000000}"/>
  <bookViews>
    <workbookView xWindow="-120" yWindow="-120" windowWidth="29040" windowHeight="15840" tabRatio="655" activeTab="3" xr2:uid="{00000000-000D-0000-FFFF-FFFF00000000}"/>
  </bookViews>
  <sheets>
    <sheet name="Ambulatorial" sheetId="1" r:id="rId1"/>
    <sheet name="Hospitalar" sheetId="2" r:id="rId2"/>
    <sheet name="Sub total" sheetId="3" r:id="rId3"/>
    <sheet name="Total" sheetId="5" r:id="rId4"/>
  </sheets>
  <externalReferences>
    <externalReference r:id="rId5"/>
  </externalReferences>
  <definedNames>
    <definedName name="apac">'[1]SIA SC 2023'!$B$1:$D$6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4" i="5" l="1"/>
  <c r="G64" i="5"/>
  <c r="F64" i="5"/>
  <c r="G52" i="2"/>
  <c r="E52" i="2"/>
  <c r="D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G48" i="1"/>
  <c r="E48" i="1"/>
  <c r="D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52" i="2" l="1"/>
  <c r="H48" i="1"/>
</calcChain>
</file>

<file path=xl/sharedStrings.xml><?xml version="1.0" encoding="utf-8"?>
<sst xmlns="http://schemas.openxmlformats.org/spreadsheetml/2006/main" count="578" uniqueCount="129">
  <si>
    <t>ESTADO DE SANTA CATARINA</t>
  </si>
  <si>
    <t>SECRETARIA DE ESTADO DA SAÚDE</t>
  </si>
  <si>
    <t>SUPERINTENDÊNCIA DE ATENÇÃO À SAÚDE</t>
  </si>
  <si>
    <t>GERÊNCIA DE MONITORAMENTO E AVALIAÇÃO EM SAÚDE</t>
  </si>
  <si>
    <t>ENCONTRO DE CONTAS – PROGRAMA DE REDUÇÃO DE FILAS DE CIRURGIAS ELETIVAS – AMBULATORIAL – JANEIRO 2024 – GESTÃO PLENA</t>
  </si>
  <si>
    <t>PRODUÇÃO AMBULATORIAL</t>
  </si>
  <si>
    <t>SUBTOTAL</t>
  </si>
  <si>
    <t>TOTAL</t>
  </si>
  <si>
    <t>CNES</t>
  </si>
  <si>
    <t>Estabelecimentos CNES-SC</t>
  </si>
  <si>
    <t>Municípios-SC</t>
  </si>
  <si>
    <t>Físico</t>
  </si>
  <si>
    <t>Financeiro</t>
  </si>
  <si>
    <t>7486596 HOSPITAL REGIONAL DE BIGUACU HELMUTH NASS</t>
  </si>
  <si>
    <t>420230 Biguaçu</t>
  </si>
  <si>
    <t>0946257 BOJ CHAPECO</t>
  </si>
  <si>
    <t>2522209 HOSPITAL MISERICORDIA</t>
  </si>
  <si>
    <t>420240 Blumenau</t>
  </si>
  <si>
    <t>3123251 HOSPITAL DE OLHOS DE BLUMENAU</t>
  </si>
  <si>
    <t>3180948 CLINICA DE OLHOS DR ROBERTO VON HERTWIG</t>
  </si>
  <si>
    <t>3181308 BOTELHO HOSPITAL DIA DA VISAO</t>
  </si>
  <si>
    <t>2522489 ASSOCIACAO HOSPITAL E MATERNIDADE DOM JOAQUIM</t>
  </si>
  <si>
    <t>420290 Brusque</t>
  </si>
  <si>
    <t>2491249 HOSPITAL SANTA CRUZ DE CANOINHAS</t>
  </si>
  <si>
    <t>420380 Canoinhas</t>
  </si>
  <si>
    <t>420420 Chapecó</t>
  </si>
  <si>
    <t>5431212 CARDIO VISAO</t>
  </si>
  <si>
    <t>7990774 UNITA ESPECIALIDADES MEDICAS</t>
  </si>
  <si>
    <t>2701464 CIS AMOSC</t>
  </si>
  <si>
    <t>6567274 CLINICA DE OLHOS ANTONELLI</t>
  </si>
  <si>
    <t>420460 Criciúma</t>
  </si>
  <si>
    <t>9712038 HOSPITAL DE OLHOS DE CRICIUMA</t>
  </si>
  <si>
    <t>2541343 CLINICA DE OLHOS PEREIRA</t>
  </si>
  <si>
    <t>2522691 HOSPITAL E MATERNIDADE MARIETA KONDER BORNHAUSEN</t>
  </si>
  <si>
    <t>9819371 CLINICA MEDICA CORAL</t>
  </si>
  <si>
    <t>0019259 POLICLINICA MUNICIPAL CONTINENTE</t>
  </si>
  <si>
    <t>420540 Florianópolis</t>
  </si>
  <si>
    <t>420820 Itajaí</t>
  </si>
  <si>
    <t>7849753 CUIDAR CLINICA DE ESPECIALIDADES</t>
  </si>
  <si>
    <t>2303167 HOSPITAL SANTO ANTONIO DE ITAPEMA</t>
  </si>
  <si>
    <t>420830 Itapema</t>
  </si>
  <si>
    <t>2306336 HOSPITAL SAO JOSE</t>
  </si>
  <si>
    <t>420890 Jaraguá do Sul</t>
  </si>
  <si>
    <t>2306344 HOSPITAL JARAGUA</t>
  </si>
  <si>
    <t>7728557 BOJ FILIAL</t>
  </si>
  <si>
    <t>420910 Joinville</t>
  </si>
  <si>
    <t>9175849 OPHTALMUS CLINICA DE OLHOS CC</t>
  </si>
  <si>
    <t>9359397 HOSPITAL DA VISAO JOINVILLE</t>
  </si>
  <si>
    <t>2521296 HOSPITAL BETHESDA</t>
  </si>
  <si>
    <t>3678385 BOJ</t>
  </si>
  <si>
    <t>5195756 CIS NORDESTE SC</t>
  </si>
  <si>
    <t>7847777 HOSPITAL JOAO SCHREIBER</t>
  </si>
  <si>
    <t>421060 Massaranduba</t>
  </si>
  <si>
    <t>2778831 HOSPITAL NOSSA SENHORA DA IMACULADA CONCEICAO</t>
  </si>
  <si>
    <t>421150 Nova Trento</t>
  </si>
  <si>
    <t>2568713 HOSPITAL REGIONAL ALTO VALE</t>
  </si>
  <si>
    <t>421480 Rio do Sul</t>
  </si>
  <si>
    <t>2379627</t>
  </si>
  <si>
    <t>2379627 HOSPITAL SAMARIA</t>
  </si>
  <si>
    <t>2884402 INSTITUTO WSC DE OFTALMOLOGIA</t>
  </si>
  <si>
    <t>5458471 INSTITUTO DE OLHOS ALTO VALE</t>
  </si>
  <si>
    <t>2641445 POLICLINICA DE REFERENCIA REGIONAL RIO DO SUL</t>
  </si>
  <si>
    <t>2418177 HOSPITAL SAO FRANCISCO DE ASSIS</t>
  </si>
  <si>
    <t>421570 Santo Amaro da Imperatriz</t>
  </si>
  <si>
    <t>0875740 CENTRO DE ATENDIMENTO E DIAGNOSTICO CAD</t>
  </si>
  <si>
    <t>421580 São Bento do Sul</t>
  </si>
  <si>
    <t>2521792 HOSPITAL E MATERNIDADE SAGRADA FAMILIA</t>
  </si>
  <si>
    <t>ENCONTRO DE CONTAS – PROGRAMA DE REDUÇÃO DE FILAS DE CIRURGIAS ELETIVAS – HOSPITALAR – JANEIRO 2024 – GESTÃO PLENA</t>
  </si>
  <si>
    <t>PRODUÇÃO HOSPITALAR</t>
  </si>
  <si>
    <t>Hospital SC (CNES)</t>
  </si>
  <si>
    <t>Munícipios-SC</t>
  </si>
  <si>
    <t>Fisico</t>
  </si>
  <si>
    <t>19402</t>
  </si>
  <si>
    <t>0019402 INSTITUTO DE ENSINO E PESQUISA DR IRINEU MAY BRODBECK</t>
  </si>
  <si>
    <t>136751</t>
  </si>
  <si>
    <t>0136751 NEURON DOR</t>
  </si>
  <si>
    <t>6854729 HOSPITAL MUNICIPAL RUTH CARDOSO</t>
  </si>
  <si>
    <t>420200 Balneário Camboriú</t>
  </si>
  <si>
    <t>2303892 HOSPITAL SAO FRANCISCO</t>
  </si>
  <si>
    <t>420430 Concórdia</t>
  </si>
  <si>
    <t>2558246</t>
  </si>
  <si>
    <t>2558246 HOSPITAL SANTA ISABEL</t>
  </si>
  <si>
    <t>2558254 HOSPITAL SANTO ANTONIO</t>
  </si>
  <si>
    <t>2522411 HOSPITAL AZAMBUJA</t>
  </si>
  <si>
    <t>2537788 HOSPITAL REGIONAL DO OESTE</t>
  </si>
  <si>
    <t>2419653 HOSPITAL NOSSA SENHORA DA CONCEICAO HNSC</t>
  </si>
  <si>
    <t>421900 Urussanga</t>
  </si>
  <si>
    <t>7286082 HOSPITAL DA CRIANCA AUGUSTA MULLER BOHNER</t>
  </si>
  <si>
    <t>2436469 HOSPITAL MUNICIPAL SAO JOSE</t>
  </si>
  <si>
    <t>2758164 HOSPITAL SAO JOSE</t>
  </si>
  <si>
    <t>2492342 HOSPITAL SANTO ANTONIO GUARAMIRIM</t>
  </si>
  <si>
    <t>420650 Guaramirim</t>
  </si>
  <si>
    <t>2658372</t>
  </si>
  <si>
    <t>2658372 INSTITUTO SANTE HOSPITAL DE DIONISIO CERQUEIRA</t>
  </si>
  <si>
    <t>420500 Dionísio Cerqueira</t>
  </si>
  <si>
    <t>2504316 HOSPITAL NOSSA SENHORA DOS PRAZERES</t>
  </si>
  <si>
    <t>420930 Lages</t>
  </si>
  <si>
    <t>2691485</t>
  </si>
  <si>
    <t>2691485 HOSPITAL DE GASPAR</t>
  </si>
  <si>
    <t>420590 Gaspar</t>
  </si>
  <si>
    <t>2521695 HOSPITAL RIO NEGRINHO</t>
  </si>
  <si>
    <t>421500 Rio Negrinho</t>
  </si>
  <si>
    <t>2744937</t>
  </si>
  <si>
    <t>2744937 HOSPITAL INFANTIL PEQUENO ANJO</t>
  </si>
  <si>
    <t>2436469</t>
  </si>
  <si>
    <t>2543079 HOSPITAL MUNICIPAL SAO LUCAS</t>
  </si>
  <si>
    <t>421030 Major Vieira</t>
  </si>
  <si>
    <t>2555840 FUNDACAO HOSPITALAR SANTA OTILIA</t>
  </si>
  <si>
    <t>421170 Orleans</t>
  </si>
  <si>
    <t>2662914 HOSPITAL SEARA DO BEM MATERNO E INFANTIL</t>
  </si>
  <si>
    <t>2672154 HOSPITAL HOSCOLA</t>
  </si>
  <si>
    <t>421000 Luiz Alves</t>
  </si>
  <si>
    <t>7847777</t>
  </si>
  <si>
    <t>7105088 HOSPITAL MUNICIPAL NOSSA SENHORA DA GRACA</t>
  </si>
  <si>
    <t>421620 São Francisco do Sul</t>
  </si>
  <si>
    <t>2418967</t>
  </si>
  <si>
    <t>2418967 HOSPITAL MONSENHOR JOSE LOCKS DE SAO JOAO BATISTA</t>
  </si>
  <si>
    <t>421630 São João Batista</t>
  </si>
  <si>
    <t>2304155 HOSPITAL SAO ROQUE DE SEARA</t>
  </si>
  <si>
    <t>421750 Seara</t>
  </si>
  <si>
    <t>ENCONTRO DE CONTAS – PROGRAMA DE REDUÇÃO DE FILAS DE CIRURGIAS ELETIVAS – JANEIRO 2024 – GESTÃO PLENA</t>
  </si>
  <si>
    <t>SIA</t>
  </si>
  <si>
    <t>SIH</t>
  </si>
  <si>
    <t>0019402 IMPERIAL HOSPITAL DE CARIDADE</t>
  </si>
  <si>
    <t>0875740 CENTRO DE TRATAMENTO E DIAGNOSTICO</t>
  </si>
  <si>
    <t>Total</t>
  </si>
  <si>
    <t>2521873 HOSPITAL BEATRIZ RAMOS</t>
  </si>
  <si>
    <t>420750 Indaial</t>
  </si>
  <si>
    <t>Revisão Nov/2023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</si>
</sst>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-416]\ #,##0.00;[Red]\-[$R$-416]\ #,##0.00"/>
    <numFmt numFmtId="165" formatCode="&quot;BOOL&quot;e&quot;AN&quot;"/>
  </numFmts>
  <fonts count="5" x14ac:knownFonts="1">
    <font>
      <sz val="10"/>
      <name val="Arial"/>
      <family val="2"/>
      <charset val="1"/>
    </font>
    <font>
      <sz val="10"/>
      <name val="Arial"/>
    </font>
    <font>
      <b/>
      <sz val="10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rgb="FFCCFFCC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CCFFCC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Border="0" applyAlignment="0" applyProtection="0"/>
  </cellStyleXfs>
  <cellXfs count="43">
    <xf numFmtId="0" fontId="0" fillId="0" borderId="0" xfId="0"/>
    <xf numFmtId="164" fontId="0" fillId="0" borderId="0" xfId="0" applyNumberForma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Border="1"/>
    <xf numFmtId="0" fontId="3" fillId="0" borderId="1" xfId="0" applyFont="1" applyBorder="1"/>
    <xf numFmtId="164" fontId="0" fillId="0" borderId="1" xfId="0" applyNumberFormat="1" applyFont="1" applyBorder="1"/>
    <xf numFmtId="0" fontId="0" fillId="0" borderId="1" xfId="0" applyBorder="1"/>
    <xf numFmtId="49" fontId="0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49" fontId="2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Font="1" applyBorder="1"/>
    <xf numFmtId="0" fontId="0" fillId="2" borderId="1" xfId="0" applyFill="1" applyBorder="1"/>
    <xf numFmtId="164" fontId="0" fillId="2" borderId="1" xfId="0" applyNumberFormat="1" applyFont="1" applyFill="1" applyBorder="1"/>
    <xf numFmtId="0" fontId="0" fillId="0" borderId="0" xfId="0"/>
    <xf numFmtId="0" fontId="0" fillId="0" borderId="2" xfId="0" applyBorder="1"/>
    <xf numFmtId="164" fontId="0" fillId="0" borderId="0" xfId="0" applyNumberFormat="1"/>
    <xf numFmtId="44" fontId="1" fillId="0" borderId="0" xfId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164" fontId="0" fillId="0" borderId="2" xfId="0" applyNumberFormat="1" applyFont="1" applyBorder="1"/>
    <xf numFmtId="44" fontId="1" fillId="0" borderId="2" xfId="1" applyBorder="1"/>
    <xf numFmtId="0" fontId="0" fillId="4" borderId="2" xfId="0" applyFill="1" applyBorder="1"/>
    <xf numFmtId="164" fontId="0" fillId="4" borderId="2" xfId="0" applyNumberFormat="1" applyFont="1" applyFill="1" applyBorder="1"/>
    <xf numFmtId="44" fontId="1" fillId="5" borderId="2" xfId="1" applyFill="1" applyBorder="1"/>
    <xf numFmtId="164" fontId="0" fillId="5" borderId="2" xfId="0" applyNumberFormat="1" applyFont="1" applyFill="1" applyBorder="1"/>
    <xf numFmtId="0" fontId="0" fillId="5" borderId="2" xfId="0" applyFill="1" applyBorder="1"/>
    <xf numFmtId="0" fontId="0" fillId="6" borderId="2" xfId="0" applyFill="1" applyBorder="1"/>
    <xf numFmtId="164" fontId="0" fillId="6" borderId="2" xfId="0" applyNumberFormat="1" applyFont="1" applyFill="1" applyBorder="1"/>
    <xf numFmtId="44" fontId="1" fillId="3" borderId="2" xfId="1" applyFill="1" applyBorder="1"/>
    <xf numFmtId="164" fontId="0" fillId="3" borderId="2" xfId="0" applyNumberFormat="1" applyFont="1" applyFill="1" applyBorder="1"/>
    <xf numFmtId="165" fontId="0" fillId="6" borderId="2" xfId="0" applyNumberFormat="1" applyFill="1" applyBorder="1"/>
    <xf numFmtId="164" fontId="0" fillId="0" borderId="2" xfId="0" applyNumberFormat="1" applyBorder="1"/>
    <xf numFmtId="164" fontId="2" fillId="0" borderId="2" xfId="0" applyNumberFormat="1" applyFont="1" applyBorder="1"/>
    <xf numFmtId="0" fontId="4" fillId="0" borderId="0" xfId="0" applyFont="1"/>
    <xf numFmtId="0" fontId="0" fillId="3" borderId="2" xfId="0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4" fillId="0" borderId="2" xfId="0" applyNumberFormat="1" applyFont="1" applyBorder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I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v BSIA"/>
      <sheetName val="SIA SC 2023"/>
      <sheetName val="Pacotes"/>
      <sheetName val="Prêmios"/>
      <sheetName val="Total"/>
      <sheetName val="0946257"/>
      <sheetName val="2306336"/>
      <sheetName val="2522691"/>
      <sheetName val="5195756"/>
      <sheetName val="917584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8"/>
  <sheetViews>
    <sheetView topLeftCell="A9" zoomScaleNormal="100" workbookViewId="0">
      <selection activeCell="H48" sqref="H48"/>
    </sheetView>
  </sheetViews>
  <sheetFormatPr defaultColWidth="11.5703125" defaultRowHeight="12.75" x14ac:dyDescent="0.2"/>
  <cols>
    <col min="2" max="2" width="67.28515625" bestFit="1" customWidth="1"/>
    <col min="3" max="3" width="31.85546875" bestFit="1" customWidth="1"/>
    <col min="4" max="4" width="6.85546875" customWidth="1"/>
    <col min="5" max="5" width="13.85546875" style="1" bestFit="1" customWidth="1"/>
    <col min="6" max="6" width="6.85546875" customWidth="1"/>
    <col min="7" max="8" width="15.5703125" bestFit="1" customWidth="1"/>
  </cols>
  <sheetData>
    <row r="1" spans="1:8" x14ac:dyDescent="0.2">
      <c r="A1" t="s">
        <v>0</v>
      </c>
    </row>
    <row r="2" spans="1:8" x14ac:dyDescent="0.2">
      <c r="A2" t="s">
        <v>1</v>
      </c>
    </row>
    <row r="3" spans="1:8" x14ac:dyDescent="0.2">
      <c r="A3" t="s">
        <v>2</v>
      </c>
    </row>
    <row r="4" spans="1:8" x14ac:dyDescent="0.2">
      <c r="A4" t="s">
        <v>3</v>
      </c>
    </row>
    <row r="7" spans="1:8" x14ac:dyDescent="0.2">
      <c r="A7" s="40" t="s">
        <v>4</v>
      </c>
      <c r="B7" s="40"/>
      <c r="C7" s="40"/>
      <c r="D7" s="40"/>
      <c r="E7" s="40"/>
      <c r="F7" s="40"/>
      <c r="G7" s="40"/>
      <c r="H7" s="40"/>
    </row>
    <row r="8" spans="1:8" x14ac:dyDescent="0.2">
      <c r="A8" s="40" t="s">
        <v>5</v>
      </c>
      <c r="B8" s="40"/>
      <c r="C8" s="40"/>
      <c r="D8" s="40">
        <v>2023</v>
      </c>
      <c r="E8" s="40"/>
      <c r="F8" s="40">
        <v>2024</v>
      </c>
      <c r="G8" s="40"/>
      <c r="H8" s="2"/>
    </row>
    <row r="9" spans="1:8" x14ac:dyDescent="0.2">
      <c r="A9" s="2"/>
      <c r="B9" s="2"/>
      <c r="C9" s="2"/>
      <c r="D9" s="2"/>
      <c r="E9" s="3" t="s">
        <v>6</v>
      </c>
      <c r="F9" s="2"/>
      <c r="G9" s="2" t="s">
        <v>6</v>
      </c>
      <c r="H9" s="2" t="s">
        <v>7</v>
      </c>
    </row>
    <row r="10" spans="1:8" x14ac:dyDescent="0.2">
      <c r="A10" s="2" t="s">
        <v>8</v>
      </c>
      <c r="B10" s="2" t="s">
        <v>9</v>
      </c>
      <c r="C10" s="2" t="s">
        <v>10</v>
      </c>
      <c r="D10" s="2" t="s">
        <v>11</v>
      </c>
      <c r="E10" s="3" t="s">
        <v>12</v>
      </c>
      <c r="F10" s="2" t="s">
        <v>11</v>
      </c>
      <c r="G10" s="2" t="s">
        <v>12</v>
      </c>
      <c r="H10" s="2" t="s">
        <v>12</v>
      </c>
    </row>
    <row r="11" spans="1:8" x14ac:dyDescent="0.2">
      <c r="A11" s="4">
        <v>7486596</v>
      </c>
      <c r="B11" s="4" t="s">
        <v>13</v>
      </c>
      <c r="C11" s="4" t="s">
        <v>14</v>
      </c>
      <c r="D11" s="4"/>
      <c r="E11" s="5"/>
      <c r="F11" s="4"/>
      <c r="G11" s="5">
        <v>17400</v>
      </c>
      <c r="H11" s="5">
        <f t="shared" ref="H11:H47" si="0">E11+G11</f>
        <v>17400</v>
      </c>
    </row>
    <row r="12" spans="1:8" x14ac:dyDescent="0.2">
      <c r="A12" s="4">
        <v>2522209</v>
      </c>
      <c r="B12" s="4" t="s">
        <v>16</v>
      </c>
      <c r="C12" s="4" t="s">
        <v>17</v>
      </c>
      <c r="D12" s="4"/>
      <c r="E12" s="5"/>
      <c r="F12" s="4"/>
      <c r="G12" s="5">
        <v>56391</v>
      </c>
      <c r="H12" s="5">
        <f t="shared" si="0"/>
        <v>56391</v>
      </c>
    </row>
    <row r="13" spans="1:8" x14ac:dyDescent="0.2">
      <c r="A13" s="4">
        <v>3123251</v>
      </c>
      <c r="B13" s="4" t="s">
        <v>18</v>
      </c>
      <c r="C13" s="4" t="s">
        <v>17</v>
      </c>
      <c r="D13" s="4"/>
      <c r="E13" s="5"/>
      <c r="F13" s="4"/>
      <c r="G13" s="5">
        <v>11689.9</v>
      </c>
      <c r="H13" s="5">
        <f t="shared" si="0"/>
        <v>11689.9</v>
      </c>
    </row>
    <row r="14" spans="1:8" x14ac:dyDescent="0.2">
      <c r="A14" s="4">
        <v>3180948</v>
      </c>
      <c r="B14" s="4" t="s">
        <v>19</v>
      </c>
      <c r="C14" s="4" t="s">
        <v>17</v>
      </c>
      <c r="D14" s="4"/>
      <c r="E14" s="5"/>
      <c r="F14" s="4"/>
      <c r="G14" s="5">
        <v>11734.8</v>
      </c>
      <c r="H14" s="5">
        <f t="shared" si="0"/>
        <v>11734.8</v>
      </c>
    </row>
    <row r="15" spans="1:8" x14ac:dyDescent="0.2">
      <c r="A15" s="4">
        <v>3181308</v>
      </c>
      <c r="B15" s="4" t="s">
        <v>20</v>
      </c>
      <c r="C15" s="4" t="s">
        <v>17</v>
      </c>
      <c r="D15" s="4"/>
      <c r="E15" s="5"/>
      <c r="F15" s="4"/>
      <c r="G15" s="5">
        <v>1260</v>
      </c>
      <c r="H15" s="5">
        <f t="shared" si="0"/>
        <v>1260</v>
      </c>
    </row>
    <row r="16" spans="1:8" x14ac:dyDescent="0.2">
      <c r="A16" s="4">
        <v>2522489</v>
      </c>
      <c r="B16" s="4" t="s">
        <v>21</v>
      </c>
      <c r="C16" s="4" t="s">
        <v>22</v>
      </c>
      <c r="D16" s="4"/>
      <c r="E16" s="5"/>
      <c r="F16" s="4"/>
      <c r="G16" s="5">
        <v>12000</v>
      </c>
      <c r="H16" s="5">
        <f t="shared" si="0"/>
        <v>12000</v>
      </c>
    </row>
    <row r="17" spans="1:8" x14ac:dyDescent="0.2">
      <c r="A17" s="4">
        <v>2491249</v>
      </c>
      <c r="B17" s="4" t="s">
        <v>23</v>
      </c>
      <c r="C17" s="4" t="s">
        <v>24</v>
      </c>
      <c r="D17" s="4"/>
      <c r="E17" s="5"/>
      <c r="F17" s="4"/>
      <c r="G17" s="5">
        <v>5186.7</v>
      </c>
      <c r="H17" s="5">
        <f t="shared" si="0"/>
        <v>5186.7</v>
      </c>
    </row>
    <row r="18" spans="1:8" x14ac:dyDescent="0.2">
      <c r="A18" s="6">
        <v>946257</v>
      </c>
      <c r="B18" s="7" t="s">
        <v>15</v>
      </c>
      <c r="C18" s="4" t="s">
        <v>25</v>
      </c>
      <c r="D18" s="8"/>
      <c r="E18" s="5">
        <v>771.6</v>
      </c>
      <c r="F18" s="8"/>
      <c r="G18" s="5">
        <v>0</v>
      </c>
      <c r="H18" s="5">
        <f t="shared" si="0"/>
        <v>771.6</v>
      </c>
    </row>
    <row r="19" spans="1:8" x14ac:dyDescent="0.2">
      <c r="A19" s="4">
        <v>5431212</v>
      </c>
      <c r="B19" s="4" t="s">
        <v>26</v>
      </c>
      <c r="C19" s="4" t="s">
        <v>25</v>
      </c>
      <c r="D19" s="4"/>
      <c r="E19" s="5"/>
      <c r="F19" s="4"/>
      <c r="G19" s="5">
        <v>0</v>
      </c>
      <c r="H19" s="5">
        <f t="shared" si="0"/>
        <v>0</v>
      </c>
    </row>
    <row r="20" spans="1:8" x14ac:dyDescent="0.2">
      <c r="A20" s="4">
        <v>7990774</v>
      </c>
      <c r="B20" s="4" t="s">
        <v>27</v>
      </c>
      <c r="C20" s="4" t="s">
        <v>25</v>
      </c>
      <c r="D20" s="4"/>
      <c r="E20" s="5"/>
      <c r="F20" s="4"/>
      <c r="G20" s="5">
        <v>540</v>
      </c>
      <c r="H20" s="5">
        <f t="shared" si="0"/>
        <v>540</v>
      </c>
    </row>
    <row r="21" spans="1:8" x14ac:dyDescent="0.2">
      <c r="A21" s="4">
        <v>2701464</v>
      </c>
      <c r="B21" s="4" t="s">
        <v>28</v>
      </c>
      <c r="C21" s="4" t="s">
        <v>25</v>
      </c>
      <c r="D21" s="4"/>
      <c r="E21" s="5"/>
      <c r="F21" s="4"/>
      <c r="G21" s="5">
        <v>33600</v>
      </c>
      <c r="H21" s="5">
        <f t="shared" si="0"/>
        <v>33600</v>
      </c>
    </row>
    <row r="22" spans="1:8" x14ac:dyDescent="0.2">
      <c r="A22" s="4">
        <v>6567274</v>
      </c>
      <c r="B22" s="4" t="s">
        <v>29</v>
      </c>
      <c r="C22" s="4" t="s">
        <v>30</v>
      </c>
      <c r="D22" s="4"/>
      <c r="E22" s="5"/>
      <c r="F22" s="4"/>
      <c r="G22" s="5">
        <v>326474.23999999999</v>
      </c>
      <c r="H22" s="5">
        <f t="shared" si="0"/>
        <v>326474.23999999999</v>
      </c>
    </row>
    <row r="23" spans="1:8" x14ac:dyDescent="0.2">
      <c r="A23" s="4">
        <v>9712038</v>
      </c>
      <c r="B23" s="4" t="s">
        <v>31</v>
      </c>
      <c r="C23" s="4" t="s">
        <v>30</v>
      </c>
      <c r="D23" s="4"/>
      <c r="E23" s="5"/>
      <c r="F23" s="4"/>
      <c r="G23" s="5">
        <v>507604.62</v>
      </c>
      <c r="H23" s="5">
        <f t="shared" si="0"/>
        <v>507604.62</v>
      </c>
    </row>
    <row r="24" spans="1:8" x14ac:dyDescent="0.2">
      <c r="A24" s="4">
        <v>2541343</v>
      </c>
      <c r="B24" s="4" t="s">
        <v>32</v>
      </c>
      <c r="C24" s="4" t="s">
        <v>30</v>
      </c>
      <c r="D24" s="4"/>
      <c r="E24" s="5"/>
      <c r="F24" s="4"/>
      <c r="G24" s="5">
        <v>0</v>
      </c>
      <c r="H24" s="5">
        <f t="shared" si="0"/>
        <v>0</v>
      </c>
    </row>
    <row r="25" spans="1:8" x14ac:dyDescent="0.2">
      <c r="A25" s="4">
        <v>9819371</v>
      </c>
      <c r="B25" s="4" t="s">
        <v>34</v>
      </c>
      <c r="C25" s="4" t="s">
        <v>30</v>
      </c>
      <c r="D25" s="4"/>
      <c r="E25" s="5"/>
      <c r="F25" s="4"/>
      <c r="G25" s="5">
        <v>0</v>
      </c>
      <c r="H25" s="5">
        <f t="shared" si="0"/>
        <v>0</v>
      </c>
    </row>
    <row r="26" spans="1:8" x14ac:dyDescent="0.2">
      <c r="A26" s="4">
        <v>19259</v>
      </c>
      <c r="B26" s="4" t="s">
        <v>35</v>
      </c>
      <c r="C26" s="4" t="s">
        <v>36</v>
      </c>
      <c r="D26" s="4"/>
      <c r="E26" s="5"/>
      <c r="F26" s="4"/>
      <c r="G26" s="5">
        <v>27149.4</v>
      </c>
      <c r="H26" s="5">
        <f t="shared" si="0"/>
        <v>27149.4</v>
      </c>
    </row>
    <row r="27" spans="1:8" x14ac:dyDescent="0.2">
      <c r="A27" s="4">
        <v>2522691</v>
      </c>
      <c r="B27" s="4" t="s">
        <v>33</v>
      </c>
      <c r="C27" s="4" t="s">
        <v>37</v>
      </c>
      <c r="D27" s="4"/>
      <c r="E27" s="5">
        <v>6172.8</v>
      </c>
      <c r="F27" s="4"/>
      <c r="G27" s="5">
        <v>0</v>
      </c>
      <c r="H27" s="5">
        <f t="shared" si="0"/>
        <v>6172.8</v>
      </c>
    </row>
    <row r="28" spans="1:8" x14ac:dyDescent="0.2">
      <c r="A28" s="4">
        <v>7849753</v>
      </c>
      <c r="B28" s="4" t="s">
        <v>38</v>
      </c>
      <c r="C28" s="4" t="s">
        <v>37</v>
      </c>
      <c r="D28" s="4"/>
      <c r="E28" s="5"/>
      <c r="F28" s="4"/>
      <c r="G28" s="5">
        <v>16200</v>
      </c>
      <c r="H28" s="5">
        <f t="shared" si="0"/>
        <v>16200</v>
      </c>
    </row>
    <row r="29" spans="1:8" x14ac:dyDescent="0.2">
      <c r="A29" s="4">
        <v>2303167</v>
      </c>
      <c r="B29" s="4" t="s">
        <v>39</v>
      </c>
      <c r="C29" s="4" t="s">
        <v>40</v>
      </c>
      <c r="D29" s="4"/>
      <c r="E29" s="5"/>
      <c r="F29" s="4"/>
      <c r="G29" s="5">
        <v>1800</v>
      </c>
      <c r="H29" s="5">
        <f t="shared" si="0"/>
        <v>1800</v>
      </c>
    </row>
    <row r="30" spans="1:8" x14ac:dyDescent="0.2">
      <c r="A30" s="4">
        <v>2306336</v>
      </c>
      <c r="B30" s="4" t="s">
        <v>41</v>
      </c>
      <c r="C30" s="4" t="s">
        <v>42</v>
      </c>
      <c r="D30" s="4"/>
      <c r="E30" s="5">
        <v>41400.480000000003</v>
      </c>
      <c r="F30" s="4"/>
      <c r="G30" s="5">
        <v>166856.48000000001</v>
      </c>
      <c r="H30" s="5">
        <f t="shared" si="0"/>
        <v>208256.96000000002</v>
      </c>
    </row>
    <row r="31" spans="1:8" x14ac:dyDescent="0.2">
      <c r="A31" s="4">
        <v>2306344</v>
      </c>
      <c r="B31" s="4" t="s">
        <v>43</v>
      </c>
      <c r="C31" s="4" t="s">
        <v>42</v>
      </c>
      <c r="D31" s="4"/>
      <c r="E31" s="5"/>
      <c r="F31" s="4"/>
      <c r="G31" s="5">
        <v>21600</v>
      </c>
      <c r="H31" s="5">
        <f t="shared" si="0"/>
        <v>21600</v>
      </c>
    </row>
    <row r="32" spans="1:8" x14ac:dyDescent="0.2">
      <c r="A32" s="4">
        <v>7728557</v>
      </c>
      <c r="B32" s="4" t="s">
        <v>44</v>
      </c>
      <c r="C32" s="4" t="s">
        <v>45</v>
      </c>
      <c r="D32" s="4"/>
      <c r="E32" s="5"/>
      <c r="F32" s="4"/>
      <c r="G32" s="5">
        <v>16764</v>
      </c>
      <c r="H32" s="5">
        <f t="shared" si="0"/>
        <v>16764</v>
      </c>
    </row>
    <row r="33" spans="1:8" x14ac:dyDescent="0.2">
      <c r="A33" s="4">
        <v>9175849</v>
      </c>
      <c r="B33" s="4" t="s">
        <v>46</v>
      </c>
      <c r="C33" s="4" t="s">
        <v>45</v>
      </c>
      <c r="D33" s="4"/>
      <c r="E33" s="5">
        <v>65433.599999999999</v>
      </c>
      <c r="F33" s="4"/>
      <c r="G33" s="5">
        <v>0</v>
      </c>
      <c r="H33" s="5">
        <f t="shared" si="0"/>
        <v>65433.599999999999</v>
      </c>
    </row>
    <row r="34" spans="1:8" x14ac:dyDescent="0.2">
      <c r="A34" s="4">
        <v>9359397</v>
      </c>
      <c r="B34" s="4" t="s">
        <v>47</v>
      </c>
      <c r="C34" s="4" t="s">
        <v>45</v>
      </c>
      <c r="D34" s="4"/>
      <c r="E34" s="5"/>
      <c r="F34" s="4"/>
      <c r="G34" s="5">
        <v>0</v>
      </c>
      <c r="H34" s="5">
        <f t="shared" si="0"/>
        <v>0</v>
      </c>
    </row>
    <row r="35" spans="1:8" x14ac:dyDescent="0.2">
      <c r="A35" s="4">
        <v>2521296</v>
      </c>
      <c r="B35" s="4" t="s">
        <v>48</v>
      </c>
      <c r="C35" s="4" t="s">
        <v>45</v>
      </c>
      <c r="D35" s="4"/>
      <c r="E35" s="5"/>
      <c r="F35" s="4"/>
      <c r="G35" s="5">
        <v>37200</v>
      </c>
      <c r="H35" s="5">
        <f t="shared" si="0"/>
        <v>37200</v>
      </c>
    </row>
    <row r="36" spans="1:8" x14ac:dyDescent="0.2">
      <c r="A36" s="4">
        <v>3678385</v>
      </c>
      <c r="B36" s="4" t="s">
        <v>49</v>
      </c>
      <c r="C36" s="4" t="s">
        <v>45</v>
      </c>
      <c r="D36" s="4"/>
      <c r="E36" s="5"/>
      <c r="F36" s="4"/>
      <c r="G36" s="5">
        <v>101619.36</v>
      </c>
      <c r="H36" s="5">
        <f t="shared" si="0"/>
        <v>101619.36</v>
      </c>
    </row>
    <row r="37" spans="1:8" x14ac:dyDescent="0.2">
      <c r="A37" s="4">
        <v>5195756</v>
      </c>
      <c r="B37" s="4" t="s">
        <v>50</v>
      </c>
      <c r="C37" s="4" t="s">
        <v>45</v>
      </c>
      <c r="D37" s="4"/>
      <c r="E37" s="5">
        <v>38733.54</v>
      </c>
      <c r="F37" s="4"/>
      <c r="G37" s="5">
        <v>25800</v>
      </c>
      <c r="H37" s="5">
        <f t="shared" si="0"/>
        <v>64533.54</v>
      </c>
    </row>
    <row r="38" spans="1:8" x14ac:dyDescent="0.2">
      <c r="A38" s="4">
        <v>7847777</v>
      </c>
      <c r="B38" s="4" t="s">
        <v>51</v>
      </c>
      <c r="C38" s="4" t="s">
        <v>52</v>
      </c>
      <c r="D38" s="4"/>
      <c r="E38" s="5"/>
      <c r="F38" s="4"/>
      <c r="G38" s="5">
        <v>0</v>
      </c>
      <c r="H38" s="5">
        <f t="shared" si="0"/>
        <v>0</v>
      </c>
    </row>
    <row r="39" spans="1:8" x14ac:dyDescent="0.2">
      <c r="A39" s="4">
        <v>2778831</v>
      </c>
      <c r="B39" s="4" t="s">
        <v>53</v>
      </c>
      <c r="C39" s="4" t="s">
        <v>54</v>
      </c>
      <c r="D39" s="4"/>
      <c r="E39" s="5"/>
      <c r="F39" s="4"/>
      <c r="G39" s="5">
        <v>14400</v>
      </c>
      <c r="H39" s="5">
        <f t="shared" si="0"/>
        <v>14400</v>
      </c>
    </row>
    <row r="40" spans="1:8" x14ac:dyDescent="0.2">
      <c r="A40" s="4">
        <v>2568713</v>
      </c>
      <c r="B40" s="4" t="s">
        <v>55</v>
      </c>
      <c r="C40" s="4" t="s">
        <v>56</v>
      </c>
      <c r="D40" s="4"/>
      <c r="E40" s="5"/>
      <c r="F40" s="4"/>
      <c r="G40" s="5">
        <v>2933.7</v>
      </c>
      <c r="H40" s="5">
        <f t="shared" si="0"/>
        <v>2933.7</v>
      </c>
    </row>
    <row r="41" spans="1:8" x14ac:dyDescent="0.2">
      <c r="A41" s="9" t="s">
        <v>57</v>
      </c>
      <c r="B41" s="4" t="s">
        <v>58</v>
      </c>
      <c r="C41" s="4" t="s">
        <v>56</v>
      </c>
      <c r="D41" s="8"/>
      <c r="E41" s="8"/>
      <c r="F41" s="8"/>
      <c r="G41" s="7">
        <v>0</v>
      </c>
      <c r="H41" s="5">
        <f t="shared" si="0"/>
        <v>0</v>
      </c>
    </row>
    <row r="42" spans="1:8" x14ac:dyDescent="0.2">
      <c r="A42" s="4">
        <v>2884402</v>
      </c>
      <c r="B42" s="4" t="s">
        <v>59</v>
      </c>
      <c r="C42" s="4" t="s">
        <v>56</v>
      </c>
      <c r="D42" s="4"/>
      <c r="E42" s="5"/>
      <c r="F42" s="4"/>
      <c r="G42" s="5">
        <v>0</v>
      </c>
      <c r="H42" s="5">
        <f t="shared" si="0"/>
        <v>0</v>
      </c>
    </row>
    <row r="43" spans="1:8" x14ac:dyDescent="0.2">
      <c r="A43" s="4">
        <v>5458471</v>
      </c>
      <c r="B43" s="4" t="s">
        <v>60</v>
      </c>
      <c r="C43" s="4" t="s">
        <v>56</v>
      </c>
      <c r="D43" s="4"/>
      <c r="E43" s="5"/>
      <c r="F43" s="4"/>
      <c r="G43" s="5">
        <v>0</v>
      </c>
      <c r="H43" s="5">
        <f t="shared" si="0"/>
        <v>0</v>
      </c>
    </row>
    <row r="44" spans="1:8" x14ac:dyDescent="0.2">
      <c r="A44" s="4">
        <v>2641445</v>
      </c>
      <c r="B44" s="4" t="s">
        <v>61</v>
      </c>
      <c r="C44" s="4" t="s">
        <v>56</v>
      </c>
      <c r="D44" s="4"/>
      <c r="E44" s="5"/>
      <c r="F44" s="4"/>
      <c r="G44" s="5">
        <v>7200</v>
      </c>
      <c r="H44" s="5">
        <f t="shared" si="0"/>
        <v>7200</v>
      </c>
    </row>
    <row r="45" spans="1:8" x14ac:dyDescent="0.2">
      <c r="A45" s="4">
        <v>2418177</v>
      </c>
      <c r="B45" s="4" t="s">
        <v>62</v>
      </c>
      <c r="C45" s="4" t="s">
        <v>63</v>
      </c>
      <c r="D45" s="4"/>
      <c r="E45" s="5"/>
      <c r="F45" s="4"/>
      <c r="G45" s="5">
        <v>47400</v>
      </c>
      <c r="H45" s="5">
        <f t="shared" si="0"/>
        <v>47400</v>
      </c>
    </row>
    <row r="46" spans="1:8" x14ac:dyDescent="0.2">
      <c r="A46" s="4">
        <v>875740</v>
      </c>
      <c r="B46" s="4" t="s">
        <v>64</v>
      </c>
      <c r="C46" s="4" t="s">
        <v>65</v>
      </c>
      <c r="D46" s="4"/>
      <c r="E46" s="5"/>
      <c r="F46" s="4"/>
      <c r="G46" s="5">
        <v>70200</v>
      </c>
      <c r="H46" s="5">
        <f t="shared" si="0"/>
        <v>70200</v>
      </c>
    </row>
    <row r="47" spans="1:8" x14ac:dyDescent="0.2">
      <c r="A47" s="4">
        <v>2521792</v>
      </c>
      <c r="B47" s="4" t="s">
        <v>66</v>
      </c>
      <c r="C47" s="4" t="s">
        <v>65</v>
      </c>
      <c r="D47" s="4"/>
      <c r="E47" s="5"/>
      <c r="F47" s="4"/>
      <c r="G47" s="5">
        <v>61200</v>
      </c>
      <c r="H47" s="5">
        <f t="shared" si="0"/>
        <v>61200</v>
      </c>
    </row>
    <row r="48" spans="1:8" x14ac:dyDescent="0.2">
      <c r="A48" s="4"/>
      <c r="B48" s="4"/>
      <c r="C48" s="10" t="s">
        <v>7</v>
      </c>
      <c r="D48" s="11">
        <f>SUM(D11:D47)</f>
        <v>0</v>
      </c>
      <c r="E48" s="12">
        <f>SUM(E11:E47)</f>
        <v>152512.02000000002</v>
      </c>
      <c r="F48" s="11"/>
      <c r="G48" s="12">
        <f>SUM(G11:G47)</f>
        <v>1602204.2000000002</v>
      </c>
      <c r="H48" s="12">
        <f>SUM(H11:H47)</f>
        <v>1754716.2200000002</v>
      </c>
    </row>
  </sheetData>
  <mergeCells count="4">
    <mergeCell ref="A7:H7"/>
    <mergeCell ref="A8:C8"/>
    <mergeCell ref="D8:E8"/>
    <mergeCell ref="F8:G8"/>
  </mergeCells>
  <pageMargins left="0.78749999999999998" right="0.78749999999999998" top="1.0249999999999999" bottom="1.05277777777778" header="0.78749999999999998" footer="0.78749999999999998"/>
  <pageSetup paperSize="9" scale="95" orientation="landscape" useFirstPageNumber="1" horizontalDpi="300" verticalDpi="300"/>
  <headerFooter>
    <oddHeader>&amp;C&amp;"Arial,Negrito"PROGRAMA DE REDUÇÃO DE FILAS DE CIRURGIAS ELETIVAS</oddHeader>
    <oddFooter>&amp;C&amp;"Times New Roman,Normal"&amp;12AMBULATORIAL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2"/>
  <sheetViews>
    <sheetView topLeftCell="A13" zoomScaleNormal="100" workbookViewId="0">
      <selection activeCell="H52" sqref="H52"/>
    </sheetView>
  </sheetViews>
  <sheetFormatPr defaultColWidth="11.5703125" defaultRowHeight="12.75" x14ac:dyDescent="0.2"/>
  <cols>
    <col min="1" max="1" width="8.5703125" customWidth="1"/>
    <col min="2" max="2" width="69.5703125" bestFit="1" customWidth="1"/>
    <col min="3" max="3" width="31.85546875" bestFit="1" customWidth="1"/>
    <col min="4" max="4" width="6.28515625" bestFit="1" customWidth="1"/>
    <col min="5" max="5" width="13.85546875" bestFit="1" customWidth="1"/>
    <col min="6" max="6" width="6.28515625" bestFit="1" customWidth="1"/>
    <col min="7" max="7" width="14" bestFit="1" customWidth="1"/>
    <col min="8" max="8" width="15.5703125" bestFit="1" customWidth="1"/>
  </cols>
  <sheetData>
    <row r="1" spans="1:8" x14ac:dyDescent="0.2">
      <c r="A1" t="s">
        <v>0</v>
      </c>
    </row>
    <row r="2" spans="1:8" x14ac:dyDescent="0.2">
      <c r="A2" t="s">
        <v>1</v>
      </c>
    </row>
    <row r="3" spans="1:8" x14ac:dyDescent="0.2">
      <c r="A3" t="s">
        <v>2</v>
      </c>
    </row>
    <row r="4" spans="1:8" x14ac:dyDescent="0.2">
      <c r="A4" t="s">
        <v>3</v>
      </c>
    </row>
    <row r="7" spans="1:8" x14ac:dyDescent="0.2">
      <c r="A7" s="40" t="s">
        <v>67</v>
      </c>
      <c r="B7" s="40"/>
      <c r="C7" s="40"/>
      <c r="D7" s="40"/>
      <c r="E7" s="40"/>
      <c r="F7" s="40"/>
      <c r="G7" s="40"/>
      <c r="H7" s="40"/>
    </row>
    <row r="8" spans="1:8" x14ac:dyDescent="0.2">
      <c r="A8" s="40" t="s">
        <v>68</v>
      </c>
      <c r="B8" s="40"/>
      <c r="C8" s="40"/>
      <c r="D8" s="40">
        <v>2023</v>
      </c>
      <c r="E8" s="40"/>
      <c r="F8" s="40">
        <v>2024</v>
      </c>
      <c r="G8" s="40"/>
      <c r="H8" s="2"/>
    </row>
    <row r="9" spans="1:8" x14ac:dyDescent="0.2">
      <c r="A9" s="2"/>
      <c r="B9" s="2"/>
      <c r="C9" s="2"/>
      <c r="D9" s="2"/>
      <c r="E9" s="13" t="s">
        <v>6</v>
      </c>
      <c r="F9" s="2"/>
      <c r="G9" s="2" t="s">
        <v>6</v>
      </c>
      <c r="H9" s="2" t="s">
        <v>7</v>
      </c>
    </row>
    <row r="10" spans="1:8" x14ac:dyDescent="0.2">
      <c r="A10" s="2" t="s">
        <v>8</v>
      </c>
      <c r="B10" s="2" t="s">
        <v>69</v>
      </c>
      <c r="C10" s="2" t="s">
        <v>70</v>
      </c>
      <c r="D10" s="2" t="s">
        <v>71</v>
      </c>
      <c r="E10" s="2" t="s">
        <v>12</v>
      </c>
      <c r="F10" s="2" t="s">
        <v>71</v>
      </c>
      <c r="G10" s="2" t="s">
        <v>12</v>
      </c>
      <c r="H10" s="2" t="s">
        <v>12</v>
      </c>
    </row>
    <row r="11" spans="1:8" x14ac:dyDescent="0.2">
      <c r="A11" s="9" t="s">
        <v>72</v>
      </c>
      <c r="B11" s="4" t="s">
        <v>73</v>
      </c>
      <c r="C11" s="4">
        <v>0</v>
      </c>
      <c r="D11" s="4"/>
      <c r="E11" s="7"/>
      <c r="F11" s="4"/>
      <c r="G11" s="7">
        <v>23830.48</v>
      </c>
      <c r="H11" s="5">
        <f t="shared" ref="H11:H51" si="0">E11+G11</f>
        <v>23830.48</v>
      </c>
    </row>
    <row r="12" spans="1:8" x14ac:dyDescent="0.2">
      <c r="A12" s="9" t="s">
        <v>74</v>
      </c>
      <c r="B12" s="4" t="s">
        <v>75</v>
      </c>
      <c r="C12" s="4">
        <v>0</v>
      </c>
      <c r="D12" s="4"/>
      <c r="E12" s="7">
        <v>650</v>
      </c>
      <c r="F12" s="4"/>
      <c r="G12" s="7">
        <v>0</v>
      </c>
      <c r="H12" s="5">
        <f t="shared" si="0"/>
        <v>650</v>
      </c>
    </row>
    <row r="13" spans="1:8" x14ac:dyDescent="0.2">
      <c r="A13" s="4">
        <v>6854729</v>
      </c>
      <c r="B13" s="4" t="s">
        <v>76</v>
      </c>
      <c r="C13" s="7" t="s">
        <v>77</v>
      </c>
      <c r="D13" s="4"/>
      <c r="E13" s="7">
        <v>50016.480000000003</v>
      </c>
      <c r="F13" s="4"/>
      <c r="G13" s="7">
        <v>0</v>
      </c>
      <c r="H13" s="5">
        <f t="shared" si="0"/>
        <v>50016.480000000003</v>
      </c>
    </row>
    <row r="14" spans="1:8" x14ac:dyDescent="0.2">
      <c r="A14" s="4">
        <v>7486596</v>
      </c>
      <c r="B14" s="4" t="s">
        <v>13</v>
      </c>
      <c r="C14" s="7" t="s">
        <v>14</v>
      </c>
      <c r="D14" s="4"/>
      <c r="E14" s="7">
        <v>14247.35</v>
      </c>
      <c r="F14" s="4"/>
      <c r="G14" s="7">
        <v>1164.1500000000001</v>
      </c>
      <c r="H14" s="5">
        <f t="shared" si="0"/>
        <v>15411.5</v>
      </c>
    </row>
    <row r="15" spans="1:8" x14ac:dyDescent="0.2">
      <c r="A15" s="4">
        <v>2522209</v>
      </c>
      <c r="B15" s="4" t="s">
        <v>16</v>
      </c>
      <c r="C15" s="7" t="s">
        <v>17</v>
      </c>
      <c r="D15" s="4"/>
      <c r="E15" s="7">
        <v>21017.88</v>
      </c>
      <c r="F15" s="4"/>
      <c r="G15" s="7">
        <v>1390.48</v>
      </c>
      <c r="H15" s="5">
        <f t="shared" si="0"/>
        <v>22408.36</v>
      </c>
    </row>
    <row r="16" spans="1:8" x14ac:dyDescent="0.2">
      <c r="A16" s="9" t="s">
        <v>80</v>
      </c>
      <c r="B16" s="4" t="s">
        <v>81</v>
      </c>
      <c r="C16" s="4" t="s">
        <v>17</v>
      </c>
      <c r="D16" s="4"/>
      <c r="E16" s="7">
        <v>45525.25</v>
      </c>
      <c r="F16" s="4"/>
      <c r="G16" s="7">
        <v>178.24</v>
      </c>
      <c r="H16" s="5">
        <f t="shared" si="0"/>
        <v>45703.49</v>
      </c>
    </row>
    <row r="17" spans="1:8" x14ac:dyDescent="0.2">
      <c r="A17" s="4">
        <v>2558254</v>
      </c>
      <c r="B17" s="4" t="s">
        <v>82</v>
      </c>
      <c r="C17" s="7" t="s">
        <v>17</v>
      </c>
      <c r="D17" s="4"/>
      <c r="E17" s="7">
        <v>9420.33</v>
      </c>
      <c r="F17" s="4"/>
      <c r="G17" s="7">
        <v>394181.49</v>
      </c>
      <c r="H17" s="5">
        <f t="shared" si="0"/>
        <v>403601.82</v>
      </c>
    </row>
    <row r="18" spans="1:8" x14ac:dyDescent="0.2">
      <c r="A18" s="4">
        <v>2522411</v>
      </c>
      <c r="B18" s="4" t="s">
        <v>83</v>
      </c>
      <c r="C18" s="7" t="s">
        <v>22</v>
      </c>
      <c r="D18" s="4"/>
      <c r="E18" s="7">
        <v>45542.239999999998</v>
      </c>
      <c r="F18" s="4"/>
      <c r="G18" s="7">
        <v>21279.27</v>
      </c>
      <c r="H18" s="5">
        <f t="shared" si="0"/>
        <v>66821.509999999995</v>
      </c>
    </row>
    <row r="19" spans="1:8" x14ac:dyDescent="0.2">
      <c r="A19" s="4">
        <v>2522489</v>
      </c>
      <c r="B19" s="4" t="s">
        <v>21</v>
      </c>
      <c r="C19" s="7" t="s">
        <v>22</v>
      </c>
      <c r="D19" s="4"/>
      <c r="E19" s="7">
        <v>2094.19</v>
      </c>
      <c r="F19" s="4"/>
      <c r="G19" s="7">
        <v>1461.78</v>
      </c>
      <c r="H19" s="5">
        <f t="shared" si="0"/>
        <v>3555.9700000000003</v>
      </c>
    </row>
    <row r="20" spans="1:8" x14ac:dyDescent="0.2">
      <c r="A20" s="4">
        <v>2491249</v>
      </c>
      <c r="B20" s="4" t="s">
        <v>23</v>
      </c>
      <c r="C20" s="7" t="s">
        <v>24</v>
      </c>
      <c r="D20" s="4"/>
      <c r="E20" s="7"/>
      <c r="F20" s="4"/>
      <c r="G20" s="7">
        <v>0</v>
      </c>
      <c r="H20" s="5">
        <f t="shared" si="0"/>
        <v>0</v>
      </c>
    </row>
    <row r="21" spans="1:8" x14ac:dyDescent="0.2">
      <c r="A21" s="4">
        <v>2537788</v>
      </c>
      <c r="B21" s="4" t="s">
        <v>84</v>
      </c>
      <c r="C21" s="7" t="s">
        <v>25</v>
      </c>
      <c r="D21" s="4"/>
      <c r="E21" s="7">
        <v>44964.26</v>
      </c>
      <c r="F21" s="4"/>
      <c r="G21" s="7">
        <v>4984.33</v>
      </c>
      <c r="H21" s="5">
        <f t="shared" si="0"/>
        <v>49948.590000000004</v>
      </c>
    </row>
    <row r="22" spans="1:8" x14ac:dyDescent="0.2">
      <c r="A22" s="4">
        <v>7286082</v>
      </c>
      <c r="B22" s="4" t="s">
        <v>87</v>
      </c>
      <c r="C22" s="7" t="s">
        <v>25</v>
      </c>
      <c r="D22" s="4"/>
      <c r="E22" s="7">
        <v>1750</v>
      </c>
      <c r="F22" s="4"/>
      <c r="G22" s="7">
        <v>0</v>
      </c>
      <c r="H22" s="5">
        <f t="shared" si="0"/>
        <v>1750</v>
      </c>
    </row>
    <row r="23" spans="1:8" x14ac:dyDescent="0.2">
      <c r="A23" s="4">
        <v>2303892</v>
      </c>
      <c r="B23" s="4" t="s">
        <v>78</v>
      </c>
      <c r="C23" s="7" t="s">
        <v>79</v>
      </c>
      <c r="D23" s="4"/>
      <c r="E23" s="7">
        <v>9554.9500000000007</v>
      </c>
      <c r="F23" s="4"/>
      <c r="G23" s="7">
        <v>0</v>
      </c>
      <c r="H23" s="5">
        <f t="shared" si="0"/>
        <v>9554.9500000000007</v>
      </c>
    </row>
    <row r="24" spans="1:8" x14ac:dyDescent="0.2">
      <c r="A24" s="4">
        <v>2758164</v>
      </c>
      <c r="B24" s="4" t="s">
        <v>89</v>
      </c>
      <c r="C24" s="7" t="s">
        <v>30</v>
      </c>
      <c r="D24" s="4"/>
      <c r="E24" s="7">
        <v>19576.919999999998</v>
      </c>
      <c r="F24" s="4"/>
      <c r="G24" s="7">
        <v>0</v>
      </c>
      <c r="H24" s="5">
        <f t="shared" si="0"/>
        <v>19576.919999999998</v>
      </c>
    </row>
    <row r="25" spans="1:8" x14ac:dyDescent="0.2">
      <c r="A25" s="9" t="s">
        <v>92</v>
      </c>
      <c r="B25" s="4" t="s">
        <v>93</v>
      </c>
      <c r="C25" s="4" t="s">
        <v>94</v>
      </c>
      <c r="D25" s="4"/>
      <c r="E25" s="7"/>
      <c r="F25" s="4"/>
      <c r="G25" s="7">
        <v>287.44</v>
      </c>
      <c r="H25" s="5">
        <f t="shared" si="0"/>
        <v>287.44</v>
      </c>
    </row>
    <row r="26" spans="1:8" x14ac:dyDescent="0.2">
      <c r="A26" s="9" t="s">
        <v>97</v>
      </c>
      <c r="B26" s="4" t="s">
        <v>98</v>
      </c>
      <c r="C26" s="4" t="s">
        <v>99</v>
      </c>
      <c r="D26" s="4"/>
      <c r="E26" s="7">
        <v>6160.27</v>
      </c>
      <c r="F26" s="4"/>
      <c r="G26" s="7">
        <v>766.54</v>
      </c>
      <c r="H26" s="5">
        <f t="shared" si="0"/>
        <v>6926.81</v>
      </c>
    </row>
    <row r="27" spans="1:8" x14ac:dyDescent="0.2">
      <c r="A27" s="4">
        <v>2492342</v>
      </c>
      <c r="B27" s="4" t="s">
        <v>90</v>
      </c>
      <c r="C27" s="7" t="s">
        <v>91</v>
      </c>
      <c r="D27" s="4"/>
      <c r="E27" s="7">
        <v>15254.68</v>
      </c>
      <c r="F27" s="4"/>
      <c r="G27" s="7">
        <v>52643.81</v>
      </c>
      <c r="H27" s="5">
        <f t="shared" si="0"/>
        <v>67898.489999999991</v>
      </c>
    </row>
    <row r="28" spans="1:8" x14ac:dyDescent="0.2">
      <c r="A28" s="4">
        <v>2522691</v>
      </c>
      <c r="B28" s="4" t="s">
        <v>33</v>
      </c>
      <c r="C28" s="7" t="s">
        <v>37</v>
      </c>
      <c r="D28" s="4"/>
      <c r="E28" s="7">
        <v>13005.03</v>
      </c>
      <c r="F28" s="4"/>
      <c r="G28" s="7">
        <v>183711.54</v>
      </c>
      <c r="H28" s="5">
        <f t="shared" si="0"/>
        <v>196716.57</v>
      </c>
    </row>
    <row r="29" spans="1:8" x14ac:dyDescent="0.2">
      <c r="A29" s="9" t="s">
        <v>102</v>
      </c>
      <c r="B29" s="4" t="s">
        <v>103</v>
      </c>
      <c r="C29" s="4" t="s">
        <v>37</v>
      </c>
      <c r="D29" s="4"/>
      <c r="E29" s="7"/>
      <c r="F29" s="4"/>
      <c r="G29" s="7">
        <v>707.05</v>
      </c>
      <c r="H29" s="5">
        <f t="shared" si="0"/>
        <v>707.05</v>
      </c>
    </row>
    <row r="30" spans="1:8" x14ac:dyDescent="0.2">
      <c r="A30" s="4">
        <v>2303167</v>
      </c>
      <c r="B30" s="4" t="s">
        <v>39</v>
      </c>
      <c r="C30" s="7" t="s">
        <v>40</v>
      </c>
      <c r="D30" s="4"/>
      <c r="E30" s="7">
        <v>1000</v>
      </c>
      <c r="F30" s="4"/>
      <c r="G30" s="7">
        <v>4866.72</v>
      </c>
      <c r="H30" s="5">
        <f t="shared" si="0"/>
        <v>5866.72</v>
      </c>
    </row>
    <row r="31" spans="1:8" x14ac:dyDescent="0.2">
      <c r="A31" s="4">
        <v>2306336</v>
      </c>
      <c r="B31" s="4" t="s">
        <v>41</v>
      </c>
      <c r="C31" s="7" t="s">
        <v>42</v>
      </c>
      <c r="D31" s="4"/>
      <c r="E31" s="7">
        <v>81143.27</v>
      </c>
      <c r="F31" s="4"/>
      <c r="G31" s="7">
        <v>0</v>
      </c>
      <c r="H31" s="5">
        <f t="shared" si="0"/>
        <v>81143.27</v>
      </c>
    </row>
    <row r="32" spans="1:8" x14ac:dyDescent="0.2">
      <c r="A32" s="4">
        <v>2306344</v>
      </c>
      <c r="B32" s="4" t="s">
        <v>43</v>
      </c>
      <c r="C32" s="7" t="s">
        <v>42</v>
      </c>
      <c r="D32" s="4"/>
      <c r="E32" s="7">
        <v>10167.870000000001</v>
      </c>
      <c r="F32" s="4"/>
      <c r="G32" s="7">
        <v>2526.4</v>
      </c>
      <c r="H32" s="5">
        <f t="shared" si="0"/>
        <v>12694.27</v>
      </c>
    </row>
    <row r="33" spans="1:8" x14ac:dyDescent="0.2">
      <c r="A33" s="9" t="s">
        <v>104</v>
      </c>
      <c r="B33" s="4" t="s">
        <v>88</v>
      </c>
      <c r="C33" s="7" t="s">
        <v>45</v>
      </c>
      <c r="D33" s="4"/>
      <c r="E33" s="7">
        <v>72613.86</v>
      </c>
      <c r="F33" s="4"/>
      <c r="G33" s="7">
        <v>956.65</v>
      </c>
      <c r="H33" s="5">
        <f t="shared" si="0"/>
        <v>73570.509999999995</v>
      </c>
    </row>
    <row r="34" spans="1:8" x14ac:dyDescent="0.2">
      <c r="A34" s="4">
        <v>2521296</v>
      </c>
      <c r="B34" s="4" t="s">
        <v>48</v>
      </c>
      <c r="C34" s="7" t="s">
        <v>45</v>
      </c>
      <c r="D34" s="4"/>
      <c r="E34" s="7">
        <v>1800</v>
      </c>
      <c r="F34" s="4"/>
      <c r="G34" s="7">
        <v>17863.759999999998</v>
      </c>
      <c r="H34" s="5">
        <f t="shared" si="0"/>
        <v>19663.759999999998</v>
      </c>
    </row>
    <row r="35" spans="1:8" x14ac:dyDescent="0.2">
      <c r="A35" s="4">
        <v>9175849</v>
      </c>
      <c r="B35" s="4" t="s">
        <v>46</v>
      </c>
      <c r="C35" s="7" t="s">
        <v>45</v>
      </c>
      <c r="D35" s="4"/>
      <c r="E35" s="7">
        <v>13883.64</v>
      </c>
      <c r="F35" s="4"/>
      <c r="G35" s="7">
        <v>0</v>
      </c>
      <c r="H35" s="5">
        <f t="shared" si="0"/>
        <v>13883.64</v>
      </c>
    </row>
    <row r="36" spans="1:8" x14ac:dyDescent="0.2">
      <c r="A36" s="4">
        <v>2504316</v>
      </c>
      <c r="B36" s="4" t="s">
        <v>95</v>
      </c>
      <c r="C36" s="7" t="s">
        <v>96</v>
      </c>
      <c r="D36" s="4"/>
      <c r="E36" s="7">
        <v>6399.68</v>
      </c>
      <c r="F36" s="4"/>
      <c r="G36" s="7">
        <v>753.64</v>
      </c>
      <c r="H36" s="5">
        <f t="shared" si="0"/>
        <v>7153.3200000000006</v>
      </c>
    </row>
    <row r="37" spans="1:8" x14ac:dyDescent="0.2">
      <c r="A37" s="4">
        <v>2662914</v>
      </c>
      <c r="B37" s="4" t="s">
        <v>109</v>
      </c>
      <c r="C37" s="7" t="s">
        <v>96</v>
      </c>
      <c r="D37" s="4"/>
      <c r="E37" s="7">
        <v>4851.51</v>
      </c>
      <c r="F37" s="4"/>
      <c r="G37" s="7">
        <v>158.11000000000001</v>
      </c>
      <c r="H37" s="5">
        <f t="shared" si="0"/>
        <v>5009.62</v>
      </c>
    </row>
    <row r="38" spans="1:8" x14ac:dyDescent="0.2">
      <c r="A38" s="6">
        <v>2672154</v>
      </c>
      <c r="B38" s="8" t="s">
        <v>110</v>
      </c>
      <c r="C38" s="8" t="s">
        <v>111</v>
      </c>
      <c r="D38" s="8"/>
      <c r="E38" s="5">
        <v>650</v>
      </c>
      <c r="F38" s="8"/>
      <c r="G38" s="8"/>
      <c r="H38" s="5">
        <f t="shared" si="0"/>
        <v>650</v>
      </c>
    </row>
    <row r="39" spans="1:8" x14ac:dyDescent="0.2">
      <c r="A39" s="4">
        <v>2543079</v>
      </c>
      <c r="B39" s="4" t="s">
        <v>105</v>
      </c>
      <c r="C39" s="7" t="s">
        <v>106</v>
      </c>
      <c r="D39" s="4"/>
      <c r="E39" s="7">
        <v>650</v>
      </c>
      <c r="F39" s="4"/>
      <c r="G39" s="7">
        <v>316.22000000000003</v>
      </c>
      <c r="H39" s="5">
        <f t="shared" si="0"/>
        <v>966.22</v>
      </c>
    </row>
    <row r="40" spans="1:8" x14ac:dyDescent="0.2">
      <c r="A40" s="9" t="s">
        <v>112</v>
      </c>
      <c r="B40" s="4" t="s">
        <v>51</v>
      </c>
      <c r="C40" s="4" t="s">
        <v>52</v>
      </c>
      <c r="D40" s="4"/>
      <c r="E40" s="7"/>
      <c r="F40" s="4"/>
      <c r="G40" s="7">
        <v>2180.67</v>
      </c>
      <c r="H40" s="5">
        <f t="shared" si="0"/>
        <v>2180.67</v>
      </c>
    </row>
    <row r="41" spans="1:8" x14ac:dyDescent="0.2">
      <c r="A41" s="4">
        <v>2778831</v>
      </c>
      <c r="B41" s="4" t="s">
        <v>53</v>
      </c>
      <c r="C41" s="7" t="s">
        <v>54</v>
      </c>
      <c r="D41" s="4"/>
      <c r="E41" s="7">
        <v>250</v>
      </c>
      <c r="F41" s="4"/>
      <c r="G41" s="7">
        <v>1349.26</v>
      </c>
      <c r="H41" s="5">
        <f t="shared" si="0"/>
        <v>1599.26</v>
      </c>
    </row>
    <row r="42" spans="1:8" x14ac:dyDescent="0.2">
      <c r="A42" s="4">
        <v>2555840</v>
      </c>
      <c r="B42" s="4" t="s">
        <v>107</v>
      </c>
      <c r="C42" s="7" t="s">
        <v>108</v>
      </c>
      <c r="D42" s="4"/>
      <c r="E42" s="7">
        <v>1498.34</v>
      </c>
      <c r="F42" s="4"/>
      <c r="G42" s="7">
        <v>649.13</v>
      </c>
      <c r="H42" s="5">
        <f t="shared" si="0"/>
        <v>2147.4699999999998</v>
      </c>
    </row>
    <row r="43" spans="1:8" x14ac:dyDescent="0.2">
      <c r="A43" s="4">
        <v>2379627</v>
      </c>
      <c r="B43" s="4" t="s">
        <v>58</v>
      </c>
      <c r="C43" s="7" t="s">
        <v>56</v>
      </c>
      <c r="D43" s="4"/>
      <c r="E43" s="7">
        <v>1959.22</v>
      </c>
      <c r="F43" s="4"/>
      <c r="G43" s="7">
        <v>143.72</v>
      </c>
      <c r="H43" s="5">
        <f t="shared" si="0"/>
        <v>2102.94</v>
      </c>
    </row>
    <row r="44" spans="1:8" x14ac:dyDescent="0.2">
      <c r="A44" s="4">
        <v>2568713</v>
      </c>
      <c r="B44" s="4" t="s">
        <v>55</v>
      </c>
      <c r="C44" s="7" t="s">
        <v>56</v>
      </c>
      <c r="D44" s="4"/>
      <c r="E44" s="7">
        <v>1065.01</v>
      </c>
      <c r="F44" s="4"/>
      <c r="G44" s="7">
        <v>1843.08</v>
      </c>
      <c r="H44" s="5">
        <f t="shared" si="0"/>
        <v>2908.09</v>
      </c>
    </row>
    <row r="45" spans="1:8" x14ac:dyDescent="0.2">
      <c r="A45" s="4">
        <v>2521695</v>
      </c>
      <c r="B45" s="4" t="s">
        <v>100</v>
      </c>
      <c r="C45" s="7" t="s">
        <v>101</v>
      </c>
      <c r="D45" s="4"/>
      <c r="E45" s="7">
        <v>8500</v>
      </c>
      <c r="F45" s="4"/>
      <c r="G45" s="7">
        <v>81933.87</v>
      </c>
      <c r="H45" s="5">
        <f t="shared" si="0"/>
        <v>90433.87</v>
      </c>
    </row>
    <row r="46" spans="1:8" x14ac:dyDescent="0.2">
      <c r="A46" s="4">
        <v>2418177</v>
      </c>
      <c r="B46" s="4" t="s">
        <v>62</v>
      </c>
      <c r="C46" s="7" t="s">
        <v>63</v>
      </c>
      <c r="D46" s="4"/>
      <c r="E46" s="7"/>
      <c r="F46" s="4"/>
      <c r="G46" s="7">
        <v>1390.48</v>
      </c>
      <c r="H46" s="5">
        <f t="shared" si="0"/>
        <v>1390.48</v>
      </c>
    </row>
    <row r="47" spans="1:8" x14ac:dyDescent="0.2">
      <c r="A47" s="4">
        <v>2521792</v>
      </c>
      <c r="B47" s="4" t="s">
        <v>66</v>
      </c>
      <c r="C47" s="7" t="s">
        <v>65</v>
      </c>
      <c r="D47" s="4"/>
      <c r="E47" s="7">
        <v>2311.54</v>
      </c>
      <c r="F47" s="4"/>
      <c r="G47" s="7">
        <v>29596.03</v>
      </c>
      <c r="H47" s="5">
        <f t="shared" si="0"/>
        <v>31907.57</v>
      </c>
    </row>
    <row r="48" spans="1:8" x14ac:dyDescent="0.2">
      <c r="A48" s="4">
        <v>7105088</v>
      </c>
      <c r="B48" s="4" t="s">
        <v>113</v>
      </c>
      <c r="C48" s="7" t="s">
        <v>114</v>
      </c>
      <c r="D48" s="4"/>
      <c r="E48" s="7"/>
      <c r="F48" s="4"/>
      <c r="G48" s="7">
        <v>0</v>
      </c>
      <c r="H48" s="5">
        <f t="shared" si="0"/>
        <v>0</v>
      </c>
    </row>
    <row r="49" spans="1:8" x14ac:dyDescent="0.2">
      <c r="A49" s="9" t="s">
        <v>115</v>
      </c>
      <c r="B49" s="4" t="s">
        <v>116</v>
      </c>
      <c r="C49" s="4" t="s">
        <v>117</v>
      </c>
      <c r="D49" s="4"/>
      <c r="E49" s="7"/>
      <c r="F49" s="4"/>
      <c r="G49" s="7">
        <v>3064.33</v>
      </c>
      <c r="H49" s="5">
        <f t="shared" si="0"/>
        <v>3064.33</v>
      </c>
    </row>
    <row r="50" spans="1:8" x14ac:dyDescent="0.2">
      <c r="A50" s="4">
        <v>2304155</v>
      </c>
      <c r="B50" s="4" t="s">
        <v>118</v>
      </c>
      <c r="C50" s="7" t="s">
        <v>119</v>
      </c>
      <c r="D50" s="4"/>
      <c r="E50" s="7"/>
      <c r="F50" s="4"/>
      <c r="G50" s="7">
        <v>0</v>
      </c>
      <c r="H50" s="5">
        <f t="shared" si="0"/>
        <v>0</v>
      </c>
    </row>
    <row r="51" spans="1:8" x14ac:dyDescent="0.2">
      <c r="A51" s="8">
        <v>2419653</v>
      </c>
      <c r="B51" s="8" t="s">
        <v>85</v>
      </c>
      <c r="C51" s="8" t="s">
        <v>86</v>
      </c>
      <c r="D51" s="8"/>
      <c r="E51" s="5">
        <v>2700</v>
      </c>
      <c r="F51" s="8"/>
      <c r="G51" s="7">
        <v>4707.16</v>
      </c>
      <c r="H51" s="5">
        <f t="shared" si="0"/>
        <v>7407.16</v>
      </c>
    </row>
    <row r="52" spans="1:8" x14ac:dyDescent="0.2">
      <c r="A52" s="4"/>
      <c r="B52" s="4"/>
      <c r="C52" s="10" t="s">
        <v>7</v>
      </c>
      <c r="D52" s="10">
        <f>SUM(D11:D51)</f>
        <v>0</v>
      </c>
      <c r="E52" s="12">
        <f>SUM(E11:E51)</f>
        <v>510223.77000000008</v>
      </c>
      <c r="F52" s="10"/>
      <c r="G52" s="12">
        <f>SUM(G11:G51)</f>
        <v>840885.83000000007</v>
      </c>
      <c r="H52" s="12">
        <f>SUM(H11:H51)</f>
        <v>1351109.6</v>
      </c>
    </row>
  </sheetData>
  <mergeCells count="4">
    <mergeCell ref="A7:H7"/>
    <mergeCell ref="A8:C8"/>
    <mergeCell ref="D8:E8"/>
    <mergeCell ref="F8:G8"/>
  </mergeCells>
  <pageMargins left="0.78749999999999998" right="0.78749999999999998" top="1.0249999999999999" bottom="1.05277777777778" header="0.78749999999999998" footer="0.78749999999999998"/>
  <pageSetup paperSize="9" scale="95" firstPageNumber="0" orientation="landscape" horizontalDpi="300" verticalDpi="300"/>
  <headerFooter>
    <oddHeader>&amp;C&amp;"Arial,Negrito"PROGRAMA DE REDUÇÃO DE FILAS DE CIRURGIAS ELETIVAS</oddHeader>
    <oddFooter>&amp;C&amp;"Times New Roman,Normal"&amp;12HOSPITALAR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2"/>
  <sheetViews>
    <sheetView topLeftCell="A33" zoomScaleNormal="100" workbookViewId="0">
      <selection activeCell="D72" sqref="D72"/>
    </sheetView>
  </sheetViews>
  <sheetFormatPr defaultColWidth="11.5703125" defaultRowHeight="12.75" x14ac:dyDescent="0.2"/>
  <cols>
    <col min="2" max="2" width="64.5703125" customWidth="1"/>
    <col min="3" max="3" width="31" customWidth="1"/>
    <col min="4" max="4" width="15.7109375" style="1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2</v>
      </c>
    </row>
    <row r="4" spans="1:4" x14ac:dyDescent="0.2">
      <c r="A4" t="s">
        <v>3</v>
      </c>
    </row>
    <row r="6" spans="1:4" x14ac:dyDescent="0.2">
      <c r="A6" s="40" t="s">
        <v>120</v>
      </c>
      <c r="B6" s="40"/>
      <c r="C6" s="40"/>
      <c r="D6" s="40"/>
    </row>
    <row r="7" spans="1:4" x14ac:dyDescent="0.2">
      <c r="A7" s="2" t="s">
        <v>8</v>
      </c>
      <c r="B7" s="2" t="s">
        <v>9</v>
      </c>
      <c r="C7" s="2" t="s">
        <v>10</v>
      </c>
      <c r="D7" s="3" t="s">
        <v>12</v>
      </c>
    </row>
    <row r="8" spans="1:4" x14ac:dyDescent="0.2">
      <c r="A8" s="14">
        <v>6854729</v>
      </c>
      <c r="B8" s="14" t="s">
        <v>76</v>
      </c>
      <c r="C8" s="14" t="s">
        <v>77</v>
      </c>
      <c r="D8" s="15">
        <v>50016.480000000003</v>
      </c>
    </row>
    <row r="9" spans="1:4" x14ac:dyDescent="0.2">
      <c r="A9" s="16">
        <v>7486596</v>
      </c>
      <c r="B9" s="16" t="s">
        <v>13</v>
      </c>
      <c r="C9" s="16" t="s">
        <v>14</v>
      </c>
      <c r="D9" s="17">
        <v>32811.5</v>
      </c>
    </row>
    <row r="10" spans="1:4" x14ac:dyDescent="0.2">
      <c r="A10" s="14">
        <v>2522209</v>
      </c>
      <c r="B10" s="14" t="s">
        <v>16</v>
      </c>
      <c r="C10" s="14" t="s">
        <v>17</v>
      </c>
      <c r="D10" s="15">
        <v>78799.360000000001</v>
      </c>
    </row>
    <row r="11" spans="1:4" x14ac:dyDescent="0.2">
      <c r="A11" s="14">
        <v>2558246</v>
      </c>
      <c r="B11" s="14" t="s">
        <v>81</v>
      </c>
      <c r="C11" s="14" t="s">
        <v>17</v>
      </c>
      <c r="D11" s="15">
        <v>45703.49</v>
      </c>
    </row>
    <row r="12" spans="1:4" x14ac:dyDescent="0.2">
      <c r="A12" s="14">
        <v>2558254</v>
      </c>
      <c r="B12" s="14" t="s">
        <v>82</v>
      </c>
      <c r="C12" s="14" t="s">
        <v>17</v>
      </c>
      <c r="D12" s="15">
        <v>403601.82</v>
      </c>
    </row>
    <row r="13" spans="1:4" x14ac:dyDescent="0.2">
      <c r="A13" s="14">
        <v>3123251</v>
      </c>
      <c r="B13" s="14" t="s">
        <v>18</v>
      </c>
      <c r="C13" s="14" t="s">
        <v>17</v>
      </c>
      <c r="D13" s="15">
        <v>11689.9</v>
      </c>
    </row>
    <row r="14" spans="1:4" x14ac:dyDescent="0.2">
      <c r="A14" s="14">
        <v>3180948</v>
      </c>
      <c r="B14" s="14" t="s">
        <v>19</v>
      </c>
      <c r="C14" s="14" t="s">
        <v>17</v>
      </c>
      <c r="D14" s="15">
        <v>11734.8</v>
      </c>
    </row>
    <row r="15" spans="1:4" x14ac:dyDescent="0.2">
      <c r="A15" s="14">
        <v>3181308</v>
      </c>
      <c r="B15" s="14" t="s">
        <v>20</v>
      </c>
      <c r="C15" s="14" t="s">
        <v>17</v>
      </c>
      <c r="D15" s="15">
        <v>1260</v>
      </c>
    </row>
    <row r="16" spans="1:4" x14ac:dyDescent="0.2">
      <c r="A16" s="16">
        <v>2522411</v>
      </c>
      <c r="B16" s="16" t="s">
        <v>83</v>
      </c>
      <c r="C16" s="16" t="s">
        <v>22</v>
      </c>
      <c r="D16" s="17">
        <v>66821.509999999995</v>
      </c>
    </row>
    <row r="17" spans="1:4" x14ac:dyDescent="0.2">
      <c r="A17" s="16">
        <v>2522489</v>
      </c>
      <c r="B17" s="16" t="s">
        <v>21</v>
      </c>
      <c r="C17" s="16" t="s">
        <v>22</v>
      </c>
      <c r="D17" s="17">
        <v>15555.97</v>
      </c>
    </row>
    <row r="18" spans="1:4" x14ac:dyDescent="0.2">
      <c r="A18" s="14">
        <v>2491249</v>
      </c>
      <c r="B18" s="14" t="s">
        <v>23</v>
      </c>
      <c r="C18" s="14" t="s">
        <v>24</v>
      </c>
      <c r="D18" s="15">
        <v>5186.7</v>
      </c>
    </row>
    <row r="19" spans="1:4" x14ac:dyDescent="0.2">
      <c r="A19" s="16">
        <v>946257</v>
      </c>
      <c r="B19" s="16" t="s">
        <v>15</v>
      </c>
      <c r="C19" s="16" t="s">
        <v>25</v>
      </c>
      <c r="D19" s="17">
        <v>771.6</v>
      </c>
    </row>
    <row r="20" spans="1:4" x14ac:dyDescent="0.2">
      <c r="A20" s="16">
        <v>2701464</v>
      </c>
      <c r="B20" s="16" t="s">
        <v>28</v>
      </c>
      <c r="C20" s="16" t="s">
        <v>25</v>
      </c>
      <c r="D20" s="17">
        <v>0</v>
      </c>
    </row>
    <row r="21" spans="1:4" x14ac:dyDescent="0.2">
      <c r="A21" s="16">
        <v>5431212</v>
      </c>
      <c r="B21" s="16" t="s">
        <v>26</v>
      </c>
      <c r="C21" s="16" t="s">
        <v>25</v>
      </c>
      <c r="D21" s="17">
        <v>540</v>
      </c>
    </row>
    <row r="22" spans="1:4" x14ac:dyDescent="0.2">
      <c r="A22" s="16">
        <v>7990774</v>
      </c>
      <c r="B22" s="16" t="s">
        <v>27</v>
      </c>
      <c r="C22" s="16" t="s">
        <v>25</v>
      </c>
      <c r="D22" s="17">
        <v>33600</v>
      </c>
    </row>
    <row r="23" spans="1:4" x14ac:dyDescent="0.2">
      <c r="A23" s="16">
        <v>2537788</v>
      </c>
      <c r="B23" s="16" t="s">
        <v>84</v>
      </c>
      <c r="C23" s="16" t="s">
        <v>25</v>
      </c>
      <c r="D23" s="17">
        <v>49948.59</v>
      </c>
    </row>
    <row r="24" spans="1:4" x14ac:dyDescent="0.2">
      <c r="A24" s="16">
        <v>7286082</v>
      </c>
      <c r="B24" s="16" t="s">
        <v>87</v>
      </c>
      <c r="C24" s="16" t="s">
        <v>25</v>
      </c>
      <c r="D24" s="17">
        <v>1750</v>
      </c>
    </row>
    <row r="25" spans="1:4" x14ac:dyDescent="0.2">
      <c r="A25" s="14">
        <v>2303892</v>
      </c>
      <c r="B25" s="14" t="s">
        <v>78</v>
      </c>
      <c r="C25" s="14" t="s">
        <v>79</v>
      </c>
      <c r="D25" s="15">
        <v>9554.9500000000007</v>
      </c>
    </row>
    <row r="26" spans="1:4" x14ac:dyDescent="0.2">
      <c r="A26" s="16">
        <v>2541343</v>
      </c>
      <c r="B26" s="16" t="s">
        <v>32</v>
      </c>
      <c r="C26" s="16" t="s">
        <v>30</v>
      </c>
      <c r="D26" s="17">
        <v>19576.919999999998</v>
      </c>
    </row>
    <row r="27" spans="1:4" x14ac:dyDescent="0.2">
      <c r="A27" s="16">
        <v>2758164</v>
      </c>
      <c r="B27" s="16" t="s">
        <v>89</v>
      </c>
      <c r="C27" s="16" t="s">
        <v>30</v>
      </c>
      <c r="D27" s="17">
        <v>326474.23999999999</v>
      </c>
    </row>
    <row r="28" spans="1:4" x14ac:dyDescent="0.2">
      <c r="A28" s="16">
        <v>6567274</v>
      </c>
      <c r="B28" s="16" t="s">
        <v>29</v>
      </c>
      <c r="C28" s="16" t="s">
        <v>30</v>
      </c>
      <c r="D28" s="17">
        <v>507604.62</v>
      </c>
    </row>
    <row r="29" spans="1:4" x14ac:dyDescent="0.2">
      <c r="A29" s="16">
        <v>9712038</v>
      </c>
      <c r="B29" s="16" t="s">
        <v>31</v>
      </c>
      <c r="C29" s="16" t="s">
        <v>30</v>
      </c>
      <c r="D29" s="17">
        <v>0</v>
      </c>
    </row>
    <row r="30" spans="1:4" x14ac:dyDescent="0.2">
      <c r="A30" s="16">
        <v>9819371</v>
      </c>
      <c r="B30" s="16" t="s">
        <v>34</v>
      </c>
      <c r="C30" s="16" t="s">
        <v>30</v>
      </c>
      <c r="D30" s="17">
        <v>0</v>
      </c>
    </row>
    <row r="31" spans="1:4" x14ac:dyDescent="0.2">
      <c r="A31" s="14">
        <v>2658372</v>
      </c>
      <c r="B31" s="14" t="s">
        <v>93</v>
      </c>
      <c r="C31" s="14" t="s">
        <v>94</v>
      </c>
      <c r="D31" s="15">
        <v>287.44</v>
      </c>
    </row>
    <row r="32" spans="1:4" x14ac:dyDescent="0.2">
      <c r="A32" s="16">
        <v>19259</v>
      </c>
      <c r="B32" s="16" t="s">
        <v>35</v>
      </c>
      <c r="C32" s="16" t="s">
        <v>36</v>
      </c>
      <c r="D32" s="17">
        <v>23830.48</v>
      </c>
    </row>
    <row r="33" spans="1:4" x14ac:dyDescent="0.2">
      <c r="A33" s="16">
        <v>19402</v>
      </c>
      <c r="B33" s="16" t="s">
        <v>123</v>
      </c>
      <c r="C33" s="16" t="s">
        <v>36</v>
      </c>
      <c r="D33" s="17">
        <v>650</v>
      </c>
    </row>
    <row r="34" spans="1:4" x14ac:dyDescent="0.2">
      <c r="A34" s="16">
        <v>136751</v>
      </c>
      <c r="B34" s="16" t="s">
        <v>75</v>
      </c>
      <c r="C34" s="16" t="s">
        <v>36</v>
      </c>
      <c r="D34" s="17">
        <v>27149.4</v>
      </c>
    </row>
    <row r="35" spans="1:4" x14ac:dyDescent="0.2">
      <c r="A35" s="14">
        <v>2691485</v>
      </c>
      <c r="B35" s="14" t="s">
        <v>98</v>
      </c>
      <c r="C35" s="14" t="s">
        <v>99</v>
      </c>
      <c r="D35" s="15">
        <v>6926.81</v>
      </c>
    </row>
    <row r="36" spans="1:4" x14ac:dyDescent="0.2">
      <c r="A36" s="16">
        <v>2492342</v>
      </c>
      <c r="B36" s="16" t="s">
        <v>90</v>
      </c>
      <c r="C36" s="16" t="s">
        <v>91</v>
      </c>
      <c r="D36" s="17">
        <v>67898.490000000005</v>
      </c>
    </row>
    <row r="37" spans="1:4" x14ac:dyDescent="0.2">
      <c r="A37" s="14">
        <v>2522691</v>
      </c>
      <c r="B37" s="14" t="s">
        <v>33</v>
      </c>
      <c r="C37" s="14" t="s">
        <v>37</v>
      </c>
      <c r="D37" s="15">
        <v>202889.37</v>
      </c>
    </row>
    <row r="38" spans="1:4" x14ac:dyDescent="0.2">
      <c r="A38" s="14">
        <v>7849753</v>
      </c>
      <c r="B38" s="14" t="s">
        <v>38</v>
      </c>
      <c r="C38" s="14" t="s">
        <v>37</v>
      </c>
      <c r="D38" s="15">
        <v>16200</v>
      </c>
    </row>
    <row r="39" spans="1:4" x14ac:dyDescent="0.2">
      <c r="A39" s="14">
        <v>2744937</v>
      </c>
      <c r="B39" s="14" t="s">
        <v>103</v>
      </c>
      <c r="C39" s="14" t="s">
        <v>37</v>
      </c>
      <c r="D39" s="15">
        <v>707.05</v>
      </c>
    </row>
    <row r="40" spans="1:4" x14ac:dyDescent="0.2">
      <c r="A40" s="16">
        <v>2303167</v>
      </c>
      <c r="B40" s="16" t="s">
        <v>39</v>
      </c>
      <c r="C40" s="16" t="s">
        <v>40</v>
      </c>
      <c r="D40" s="17">
        <v>7666.72</v>
      </c>
    </row>
    <row r="41" spans="1:4" x14ac:dyDescent="0.2">
      <c r="A41" s="14">
        <v>2306336</v>
      </c>
      <c r="B41" s="14" t="s">
        <v>41</v>
      </c>
      <c r="C41" s="14" t="s">
        <v>42</v>
      </c>
      <c r="D41" s="15">
        <v>289400.23</v>
      </c>
    </row>
    <row r="42" spans="1:4" x14ac:dyDescent="0.2">
      <c r="A42" s="14">
        <v>2306344</v>
      </c>
      <c r="B42" s="14" t="s">
        <v>43</v>
      </c>
      <c r="C42" s="14" t="s">
        <v>42</v>
      </c>
      <c r="D42" s="15">
        <v>34294.270000000004</v>
      </c>
    </row>
    <row r="43" spans="1:4" x14ac:dyDescent="0.2">
      <c r="A43" s="16">
        <v>2521296</v>
      </c>
      <c r="B43" s="16" t="s">
        <v>48</v>
      </c>
      <c r="C43" s="16" t="s">
        <v>45</v>
      </c>
      <c r="D43" s="17">
        <v>16764</v>
      </c>
    </row>
    <row r="44" spans="1:4" x14ac:dyDescent="0.2">
      <c r="A44" s="16">
        <v>3678385</v>
      </c>
      <c r="B44" s="16" t="s">
        <v>49</v>
      </c>
      <c r="C44" s="16" t="s">
        <v>45</v>
      </c>
      <c r="D44" s="17">
        <v>79317.239999999991</v>
      </c>
    </row>
    <row r="45" spans="1:4" x14ac:dyDescent="0.2">
      <c r="A45" s="16">
        <v>5195756</v>
      </c>
      <c r="B45" s="16" t="s">
        <v>50</v>
      </c>
      <c r="C45" s="16" t="s">
        <v>45</v>
      </c>
      <c r="D45" s="17">
        <v>73570.509999999995</v>
      </c>
    </row>
    <row r="46" spans="1:4" x14ac:dyDescent="0.2">
      <c r="A46" s="16">
        <v>7728557</v>
      </c>
      <c r="B46" s="16" t="s">
        <v>44</v>
      </c>
      <c r="C46" s="16" t="s">
        <v>45</v>
      </c>
      <c r="D46" s="17">
        <v>0</v>
      </c>
    </row>
    <row r="47" spans="1:4" x14ac:dyDescent="0.2">
      <c r="A47" s="16">
        <v>2436469</v>
      </c>
      <c r="B47" s="16" t="s">
        <v>88</v>
      </c>
      <c r="C47" s="16" t="s">
        <v>45</v>
      </c>
      <c r="D47" s="17">
        <v>0</v>
      </c>
    </row>
    <row r="48" spans="1:4" x14ac:dyDescent="0.2">
      <c r="A48" s="16">
        <v>2521296</v>
      </c>
      <c r="B48" s="16" t="s">
        <v>48</v>
      </c>
      <c r="C48" s="16" t="s">
        <v>45</v>
      </c>
      <c r="D48" s="17">
        <v>56863.759999999995</v>
      </c>
    </row>
    <row r="49" spans="1:4" x14ac:dyDescent="0.2">
      <c r="A49" s="16">
        <v>9359397</v>
      </c>
      <c r="B49" s="16" t="s">
        <v>47</v>
      </c>
      <c r="C49" s="16" t="s">
        <v>45</v>
      </c>
      <c r="D49" s="17">
        <v>101619.36</v>
      </c>
    </row>
    <row r="50" spans="1:4" x14ac:dyDescent="0.2">
      <c r="A50" s="16">
        <v>9175849</v>
      </c>
      <c r="B50" s="16" t="s">
        <v>46</v>
      </c>
      <c r="C50" s="16" t="s">
        <v>45</v>
      </c>
      <c r="D50" s="17">
        <v>64533.54</v>
      </c>
    </row>
    <row r="51" spans="1:4" x14ac:dyDescent="0.2">
      <c r="A51" s="14">
        <v>2504316</v>
      </c>
      <c r="B51" s="14" t="s">
        <v>95</v>
      </c>
      <c r="C51" s="14" t="s">
        <v>96</v>
      </c>
      <c r="D51" s="15">
        <v>7153.32</v>
      </c>
    </row>
    <row r="52" spans="1:4" x14ac:dyDescent="0.2">
      <c r="A52" s="14">
        <v>2662914</v>
      </c>
      <c r="B52" s="14" t="s">
        <v>109</v>
      </c>
      <c r="C52" s="14" t="s">
        <v>96</v>
      </c>
      <c r="D52" s="15">
        <v>5009.62</v>
      </c>
    </row>
    <row r="53" spans="1:4" x14ac:dyDescent="0.2">
      <c r="A53" s="16">
        <v>2672154</v>
      </c>
      <c r="B53" s="16" t="s">
        <v>110</v>
      </c>
      <c r="C53" s="16" t="s">
        <v>111</v>
      </c>
      <c r="D53" s="17">
        <v>650</v>
      </c>
    </row>
    <row r="54" spans="1:4" x14ac:dyDescent="0.2">
      <c r="A54" s="14">
        <v>2543079</v>
      </c>
      <c r="B54" s="14" t="s">
        <v>105</v>
      </c>
      <c r="C54" s="14" t="s">
        <v>106</v>
      </c>
      <c r="D54" s="15">
        <v>966.22</v>
      </c>
    </row>
    <row r="55" spans="1:4" x14ac:dyDescent="0.2">
      <c r="A55" s="16">
        <v>7847777</v>
      </c>
      <c r="B55" s="16" t="s">
        <v>51</v>
      </c>
      <c r="C55" s="16" t="s">
        <v>52</v>
      </c>
      <c r="D55" s="17">
        <v>2180.67</v>
      </c>
    </row>
    <row r="56" spans="1:4" x14ac:dyDescent="0.2">
      <c r="A56" s="14">
        <v>2778831</v>
      </c>
      <c r="B56" s="14" t="s">
        <v>53</v>
      </c>
      <c r="C56" s="14" t="s">
        <v>54</v>
      </c>
      <c r="D56" s="15">
        <v>15999.26</v>
      </c>
    </row>
    <row r="57" spans="1:4" x14ac:dyDescent="0.2">
      <c r="A57" s="16">
        <v>2555840</v>
      </c>
      <c r="B57" s="16" t="s">
        <v>107</v>
      </c>
      <c r="C57" s="16" t="s">
        <v>108</v>
      </c>
      <c r="D57" s="17">
        <v>2147.4699999999998</v>
      </c>
    </row>
    <row r="58" spans="1:4" x14ac:dyDescent="0.2">
      <c r="A58" s="14">
        <v>2379627</v>
      </c>
      <c r="B58" s="14" t="s">
        <v>58</v>
      </c>
      <c r="C58" s="14" t="s">
        <v>56</v>
      </c>
      <c r="D58" s="15">
        <v>0</v>
      </c>
    </row>
    <row r="59" spans="1:4" x14ac:dyDescent="0.2">
      <c r="A59" s="14">
        <v>2568713</v>
      </c>
      <c r="B59" s="14" t="s">
        <v>55</v>
      </c>
      <c r="C59" s="14" t="s">
        <v>56</v>
      </c>
      <c r="D59" s="15">
        <v>5841.79</v>
      </c>
    </row>
    <row r="60" spans="1:4" x14ac:dyDescent="0.2">
      <c r="A60" s="14">
        <v>2568713</v>
      </c>
      <c r="B60" s="14" t="s">
        <v>55</v>
      </c>
      <c r="C60" s="14" t="s">
        <v>56</v>
      </c>
      <c r="D60" s="15">
        <v>2102.94</v>
      </c>
    </row>
    <row r="61" spans="1:4" x14ac:dyDescent="0.2">
      <c r="A61" s="14">
        <v>2641445</v>
      </c>
      <c r="B61" s="14" t="s">
        <v>61</v>
      </c>
      <c r="C61" s="14" t="s">
        <v>56</v>
      </c>
      <c r="D61" s="15">
        <v>0</v>
      </c>
    </row>
    <row r="62" spans="1:4" x14ac:dyDescent="0.2">
      <c r="A62" s="14">
        <v>2884402</v>
      </c>
      <c r="B62" s="14" t="s">
        <v>59</v>
      </c>
      <c r="C62" s="14" t="s">
        <v>56</v>
      </c>
      <c r="D62" s="15">
        <v>0</v>
      </c>
    </row>
    <row r="63" spans="1:4" x14ac:dyDescent="0.2">
      <c r="A63" s="14">
        <v>5458471</v>
      </c>
      <c r="B63" s="14" t="s">
        <v>60</v>
      </c>
      <c r="C63" s="14" t="s">
        <v>56</v>
      </c>
      <c r="D63" s="15">
        <v>7200</v>
      </c>
    </row>
    <row r="64" spans="1:4" x14ac:dyDescent="0.2">
      <c r="A64" s="16">
        <v>2521695</v>
      </c>
      <c r="B64" s="16" t="s">
        <v>100</v>
      </c>
      <c r="C64" s="16" t="s">
        <v>101</v>
      </c>
      <c r="D64" s="17">
        <v>90433.87</v>
      </c>
    </row>
    <row r="65" spans="1:4" x14ac:dyDescent="0.2">
      <c r="A65" s="14">
        <v>2418177</v>
      </c>
      <c r="B65" s="14" t="s">
        <v>62</v>
      </c>
      <c r="C65" s="14" t="s">
        <v>63</v>
      </c>
      <c r="D65" s="15">
        <v>48790.48</v>
      </c>
    </row>
    <row r="66" spans="1:4" x14ac:dyDescent="0.2">
      <c r="A66" s="16">
        <v>875740</v>
      </c>
      <c r="B66" s="16" t="s">
        <v>124</v>
      </c>
      <c r="C66" s="16" t="s">
        <v>65</v>
      </c>
      <c r="D66" s="17">
        <v>70200</v>
      </c>
    </row>
    <row r="67" spans="1:4" x14ac:dyDescent="0.2">
      <c r="A67" s="16">
        <v>2521792</v>
      </c>
      <c r="B67" s="16" t="s">
        <v>66</v>
      </c>
      <c r="C67" s="16" t="s">
        <v>65</v>
      </c>
      <c r="D67" s="17">
        <v>93107.57</v>
      </c>
    </row>
    <row r="68" spans="1:4" x14ac:dyDescent="0.2">
      <c r="A68" s="14">
        <v>7105088</v>
      </c>
      <c r="B68" s="14" t="s">
        <v>113</v>
      </c>
      <c r="C68" s="14" t="s">
        <v>114</v>
      </c>
      <c r="D68" s="15">
        <v>0</v>
      </c>
    </row>
    <row r="69" spans="1:4" x14ac:dyDescent="0.2">
      <c r="A69" s="16">
        <v>2418967</v>
      </c>
      <c r="B69" s="16" t="s">
        <v>116</v>
      </c>
      <c r="C69" s="16" t="s">
        <v>117</v>
      </c>
      <c r="D69" s="17">
        <v>3064.33</v>
      </c>
    </row>
    <row r="70" spans="1:4" x14ac:dyDescent="0.2">
      <c r="A70" s="14">
        <v>2304155</v>
      </c>
      <c r="B70" s="14" t="s">
        <v>118</v>
      </c>
      <c r="C70" s="14" t="s">
        <v>119</v>
      </c>
      <c r="D70" s="15">
        <v>0</v>
      </c>
    </row>
    <row r="71" spans="1:4" x14ac:dyDescent="0.2">
      <c r="A71" s="16">
        <v>2419653</v>
      </c>
      <c r="B71" s="16" t="s">
        <v>85</v>
      </c>
      <c r="C71" s="16" t="s">
        <v>86</v>
      </c>
      <c r="D71" s="17">
        <v>7407.16</v>
      </c>
    </row>
    <row r="72" spans="1:4" x14ac:dyDescent="0.2">
      <c r="A72" s="8"/>
      <c r="B72" s="2" t="s">
        <v>7</v>
      </c>
      <c r="C72" s="8"/>
      <c r="D72" s="12">
        <v>3105825.82</v>
      </c>
    </row>
  </sheetData>
  <mergeCells count="1">
    <mergeCell ref="A6:D6"/>
  </mergeCells>
  <pageMargins left="0.78749999999999998" right="0.78749999999999998" top="1.0249999999999999" bottom="1.05277777777778" header="0.78749999999999998" footer="0.78749999999999998"/>
  <pageSetup paperSize="9" scale="70" firstPageNumber="0" orientation="landscape" horizontalDpi="300" verticalDpi="300"/>
  <headerFooter>
    <oddHeader>&amp;C&amp;"Arial,Negrito"PROGRAMA DE REDUÇÃO DE FILAS DE CIRURGIAS ELETIVAS</oddHeader>
    <oddFooter>&amp;C&amp;"Times New Roman,Normal"&amp;12GERAL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6A555-087E-4D87-8EC4-65962B9AD4FC}">
  <dimension ref="A1:I64"/>
  <sheetViews>
    <sheetView tabSelected="1" topLeftCell="D25" zoomScaleNormal="100" workbookViewId="0">
      <selection activeCell="I64" sqref="I64"/>
    </sheetView>
  </sheetViews>
  <sheetFormatPr defaultColWidth="11.5703125" defaultRowHeight="12.75" x14ac:dyDescent="0.2"/>
  <cols>
    <col min="1" max="1" width="0" style="18" hidden="1" customWidth="1"/>
    <col min="2" max="2" width="64.5703125" style="18" hidden="1" customWidth="1"/>
    <col min="3" max="3" width="31" style="18" hidden="1" customWidth="1"/>
    <col min="4" max="4" width="69.5703125" style="20" bestFit="1" customWidth="1"/>
    <col min="5" max="5" width="31.85546875" style="18" bestFit="1" customWidth="1"/>
    <col min="6" max="7" width="15.5703125" style="18" bestFit="1" customWidth="1"/>
    <col min="8" max="8" width="17.140625" style="21" bestFit="1" customWidth="1"/>
    <col min="9" max="9" width="15.5703125" style="20" bestFit="1" customWidth="1"/>
    <col min="10" max="16384" width="11.5703125" style="18"/>
  </cols>
  <sheetData>
    <row r="1" spans="1:9" x14ac:dyDescent="0.2">
      <c r="D1" s="38" t="s">
        <v>0</v>
      </c>
    </row>
    <row r="2" spans="1:9" x14ac:dyDescent="0.2">
      <c r="D2" s="38" t="s">
        <v>1</v>
      </c>
    </row>
    <row r="3" spans="1:9" x14ac:dyDescent="0.2">
      <c r="D3" s="38" t="s">
        <v>2</v>
      </c>
    </row>
    <row r="4" spans="1:9" x14ac:dyDescent="0.2">
      <c r="D4" s="38" t="s">
        <v>3</v>
      </c>
    </row>
    <row r="6" spans="1:9" x14ac:dyDescent="0.2">
      <c r="A6" s="41" t="s">
        <v>120</v>
      </c>
      <c r="B6" s="41"/>
      <c r="C6" s="41"/>
      <c r="D6" s="41"/>
      <c r="E6" s="41"/>
      <c r="F6" s="41"/>
      <c r="G6" s="41"/>
      <c r="H6" s="41"/>
      <c r="I6" s="41"/>
    </row>
    <row r="7" spans="1:9" x14ac:dyDescent="0.2">
      <c r="A7" s="22" t="s">
        <v>8</v>
      </c>
      <c r="B7" s="22" t="s">
        <v>9</v>
      </c>
      <c r="C7" s="22" t="s">
        <v>10</v>
      </c>
      <c r="D7" s="22" t="s">
        <v>9</v>
      </c>
      <c r="E7" s="22" t="s">
        <v>10</v>
      </c>
      <c r="F7" s="23" t="s">
        <v>121</v>
      </c>
      <c r="G7" s="23" t="s">
        <v>122</v>
      </c>
      <c r="H7" s="23" t="s">
        <v>128</v>
      </c>
      <c r="I7" s="23" t="s">
        <v>12</v>
      </c>
    </row>
    <row r="8" spans="1:9" x14ac:dyDescent="0.2">
      <c r="A8" s="19">
        <v>6854729</v>
      </c>
      <c r="B8" s="19" t="s">
        <v>76</v>
      </c>
      <c r="C8" s="19" t="s">
        <v>77</v>
      </c>
      <c r="D8" s="24" t="s">
        <v>76</v>
      </c>
      <c r="E8" s="19" t="s">
        <v>77</v>
      </c>
      <c r="F8" s="19"/>
      <c r="G8" s="24">
        <v>50016.480000000003</v>
      </c>
      <c r="H8" s="25"/>
      <c r="I8" s="24">
        <v>50016.480000000003</v>
      </c>
    </row>
    <row r="9" spans="1:9" x14ac:dyDescent="0.2">
      <c r="A9" s="26">
        <v>7486596</v>
      </c>
      <c r="B9" s="26" t="s">
        <v>13</v>
      </c>
      <c r="C9" s="26" t="s">
        <v>14</v>
      </c>
      <c r="D9" s="27" t="s">
        <v>13</v>
      </c>
      <c r="E9" s="26" t="s">
        <v>14</v>
      </c>
      <c r="F9" s="27">
        <v>17400</v>
      </c>
      <c r="G9" s="27">
        <v>15411.5</v>
      </c>
      <c r="H9" s="28">
        <v>16776.990000000002</v>
      </c>
      <c r="I9" s="29">
        <v>49588.490000000005</v>
      </c>
    </row>
    <row r="10" spans="1:9" x14ac:dyDescent="0.2">
      <c r="A10" s="19">
        <v>2522209</v>
      </c>
      <c r="B10" s="19" t="s">
        <v>16</v>
      </c>
      <c r="C10" s="19" t="s">
        <v>17</v>
      </c>
      <c r="D10" s="24" t="s">
        <v>16</v>
      </c>
      <c r="E10" s="19" t="s">
        <v>17</v>
      </c>
      <c r="F10" s="24">
        <v>56391</v>
      </c>
      <c r="G10" s="24">
        <v>22408.36</v>
      </c>
      <c r="H10" s="25">
        <v>9000</v>
      </c>
      <c r="I10" s="24">
        <v>87799.360000000001</v>
      </c>
    </row>
    <row r="11" spans="1:9" x14ac:dyDescent="0.2">
      <c r="A11" s="19">
        <v>2558246</v>
      </c>
      <c r="B11" s="19" t="s">
        <v>81</v>
      </c>
      <c r="C11" s="19" t="s">
        <v>17</v>
      </c>
      <c r="D11" s="24" t="s">
        <v>81</v>
      </c>
      <c r="E11" s="19" t="s">
        <v>17</v>
      </c>
      <c r="F11" s="19"/>
      <c r="G11" s="24">
        <v>45703.49</v>
      </c>
      <c r="H11" s="25">
        <v>13450</v>
      </c>
      <c r="I11" s="24">
        <v>59153.49</v>
      </c>
    </row>
    <row r="12" spans="1:9" x14ac:dyDescent="0.2">
      <c r="A12" s="19">
        <v>2558254</v>
      </c>
      <c r="B12" s="19" t="s">
        <v>82</v>
      </c>
      <c r="C12" s="19" t="s">
        <v>17</v>
      </c>
      <c r="D12" s="24" t="s">
        <v>82</v>
      </c>
      <c r="E12" s="19" t="s">
        <v>17</v>
      </c>
      <c r="F12" s="19"/>
      <c r="G12" s="24">
        <v>403601.82</v>
      </c>
      <c r="H12" s="25"/>
      <c r="I12" s="24">
        <v>403601.82</v>
      </c>
    </row>
    <row r="13" spans="1:9" x14ac:dyDescent="0.2">
      <c r="A13" s="19">
        <v>3123251</v>
      </c>
      <c r="B13" s="19" t="s">
        <v>18</v>
      </c>
      <c r="C13" s="19" t="s">
        <v>17</v>
      </c>
      <c r="D13" s="24" t="s">
        <v>18</v>
      </c>
      <c r="E13" s="19" t="s">
        <v>17</v>
      </c>
      <c r="F13" s="24">
        <v>11689.9</v>
      </c>
      <c r="G13" s="19"/>
      <c r="H13" s="25"/>
      <c r="I13" s="24">
        <v>11689.9</v>
      </c>
    </row>
    <row r="14" spans="1:9" x14ac:dyDescent="0.2">
      <c r="A14" s="19">
        <v>3180948</v>
      </c>
      <c r="B14" s="19" t="s">
        <v>19</v>
      </c>
      <c r="C14" s="19" t="s">
        <v>17</v>
      </c>
      <c r="D14" s="24" t="s">
        <v>19</v>
      </c>
      <c r="E14" s="19" t="s">
        <v>17</v>
      </c>
      <c r="F14" s="24">
        <v>11734.8</v>
      </c>
      <c r="G14" s="19"/>
      <c r="H14" s="25"/>
      <c r="I14" s="24">
        <v>11734.8</v>
      </c>
    </row>
    <row r="15" spans="1:9" x14ac:dyDescent="0.2">
      <c r="A15" s="19">
        <v>3181308</v>
      </c>
      <c r="B15" s="19" t="s">
        <v>20</v>
      </c>
      <c r="C15" s="19" t="s">
        <v>17</v>
      </c>
      <c r="D15" s="24" t="s">
        <v>20</v>
      </c>
      <c r="E15" s="19" t="s">
        <v>17</v>
      </c>
      <c r="F15" s="24">
        <v>1260</v>
      </c>
      <c r="G15" s="19"/>
      <c r="H15" s="25"/>
      <c r="I15" s="24">
        <v>1260</v>
      </c>
    </row>
    <row r="16" spans="1:9" x14ac:dyDescent="0.2">
      <c r="A16" s="26">
        <v>2522411</v>
      </c>
      <c r="B16" s="26" t="s">
        <v>83</v>
      </c>
      <c r="C16" s="26" t="s">
        <v>22</v>
      </c>
      <c r="D16" s="27" t="s">
        <v>83</v>
      </c>
      <c r="E16" s="26" t="s">
        <v>22</v>
      </c>
      <c r="F16" s="26"/>
      <c r="G16" s="27">
        <v>66821.509999999995</v>
      </c>
      <c r="H16" s="28"/>
      <c r="I16" s="29">
        <v>66821.509999999995</v>
      </c>
    </row>
    <row r="17" spans="1:9" x14ac:dyDescent="0.2">
      <c r="A17" s="26">
        <v>2522489</v>
      </c>
      <c r="B17" s="26" t="s">
        <v>21</v>
      </c>
      <c r="C17" s="26" t="s">
        <v>22</v>
      </c>
      <c r="D17" s="27" t="s">
        <v>21</v>
      </c>
      <c r="E17" s="26" t="s">
        <v>22</v>
      </c>
      <c r="F17" s="27">
        <v>12000</v>
      </c>
      <c r="G17" s="27">
        <v>3555.97</v>
      </c>
      <c r="H17" s="28">
        <v>500</v>
      </c>
      <c r="I17" s="29">
        <v>16055.97</v>
      </c>
    </row>
    <row r="18" spans="1:9" x14ac:dyDescent="0.2">
      <c r="A18" s="19">
        <v>2491249</v>
      </c>
      <c r="B18" s="19" t="s">
        <v>23</v>
      </c>
      <c r="C18" s="19" t="s">
        <v>24</v>
      </c>
      <c r="D18" s="24" t="s">
        <v>23</v>
      </c>
      <c r="E18" s="19" t="s">
        <v>24</v>
      </c>
      <c r="F18" s="24">
        <v>5186.7</v>
      </c>
      <c r="G18" s="24">
        <v>0</v>
      </c>
      <c r="H18" s="25"/>
      <c r="I18" s="24">
        <v>5186.7</v>
      </c>
    </row>
    <row r="19" spans="1:9" x14ac:dyDescent="0.2">
      <c r="A19" s="26">
        <v>946257</v>
      </c>
      <c r="B19" s="26" t="s">
        <v>15</v>
      </c>
      <c r="C19" s="26" t="s">
        <v>25</v>
      </c>
      <c r="D19" s="27" t="s">
        <v>15</v>
      </c>
      <c r="E19" s="26" t="s">
        <v>25</v>
      </c>
      <c r="F19" s="27">
        <v>771.6</v>
      </c>
      <c r="G19" s="26"/>
      <c r="H19" s="28"/>
      <c r="I19" s="29">
        <v>771.6</v>
      </c>
    </row>
    <row r="20" spans="1:9" x14ac:dyDescent="0.2">
      <c r="A20" s="26">
        <v>5431212</v>
      </c>
      <c r="B20" s="26" t="s">
        <v>26</v>
      </c>
      <c r="C20" s="26" t="s">
        <v>25</v>
      </c>
      <c r="D20" s="27" t="s">
        <v>27</v>
      </c>
      <c r="E20" s="26" t="s">
        <v>25</v>
      </c>
      <c r="F20" s="27">
        <v>540</v>
      </c>
      <c r="G20" s="26"/>
      <c r="H20" s="28"/>
      <c r="I20" s="29">
        <v>540</v>
      </c>
    </row>
    <row r="21" spans="1:9" x14ac:dyDescent="0.2">
      <c r="A21" s="26">
        <v>7990774</v>
      </c>
      <c r="B21" s="26" t="s">
        <v>27</v>
      </c>
      <c r="C21" s="26" t="s">
        <v>25</v>
      </c>
      <c r="D21" s="27" t="s">
        <v>28</v>
      </c>
      <c r="E21" s="26" t="s">
        <v>25</v>
      </c>
      <c r="F21" s="27">
        <v>33600</v>
      </c>
      <c r="G21" s="26"/>
      <c r="H21" s="28"/>
      <c r="I21" s="29">
        <v>33600</v>
      </c>
    </row>
    <row r="22" spans="1:9" x14ac:dyDescent="0.2">
      <c r="A22" s="26">
        <v>2537788</v>
      </c>
      <c r="B22" s="26" t="s">
        <v>84</v>
      </c>
      <c r="C22" s="26" t="s">
        <v>25</v>
      </c>
      <c r="D22" s="27" t="s">
        <v>84</v>
      </c>
      <c r="E22" s="26" t="s">
        <v>25</v>
      </c>
      <c r="F22" s="26"/>
      <c r="G22" s="27">
        <v>49948.59</v>
      </c>
      <c r="H22" s="28">
        <v>16397.68</v>
      </c>
      <c r="I22" s="29">
        <v>66346.26999999999</v>
      </c>
    </row>
    <row r="23" spans="1:9" x14ac:dyDescent="0.2">
      <c r="A23" s="26">
        <v>7286082</v>
      </c>
      <c r="B23" s="26" t="s">
        <v>87</v>
      </c>
      <c r="C23" s="26" t="s">
        <v>25</v>
      </c>
      <c r="D23" s="27" t="s">
        <v>87</v>
      </c>
      <c r="E23" s="26" t="s">
        <v>25</v>
      </c>
      <c r="F23" s="26"/>
      <c r="G23" s="27">
        <v>1750</v>
      </c>
      <c r="H23" s="28">
        <v>750</v>
      </c>
      <c r="I23" s="29">
        <v>2500</v>
      </c>
    </row>
    <row r="24" spans="1:9" x14ac:dyDescent="0.2">
      <c r="A24" s="19">
        <v>2303892</v>
      </c>
      <c r="B24" s="19" t="s">
        <v>78</v>
      </c>
      <c r="C24" s="19" t="s">
        <v>79</v>
      </c>
      <c r="D24" s="24" t="s">
        <v>78</v>
      </c>
      <c r="E24" s="19" t="s">
        <v>79</v>
      </c>
      <c r="F24" s="19"/>
      <c r="G24" s="24">
        <v>9554.9500000000007</v>
      </c>
      <c r="H24" s="25"/>
      <c r="I24" s="24">
        <v>9554.9500000000007</v>
      </c>
    </row>
    <row r="25" spans="1:9" x14ac:dyDescent="0.2">
      <c r="A25" s="26">
        <v>2541343</v>
      </c>
      <c r="B25" s="26" t="s">
        <v>32</v>
      </c>
      <c r="C25" s="26" t="s">
        <v>30</v>
      </c>
      <c r="D25" s="27" t="s">
        <v>89</v>
      </c>
      <c r="E25" s="26" t="s">
        <v>30</v>
      </c>
      <c r="F25" s="26"/>
      <c r="G25" s="27">
        <v>19576.919999999998</v>
      </c>
      <c r="H25" s="28"/>
      <c r="I25" s="29">
        <v>19576.919999999998</v>
      </c>
    </row>
    <row r="26" spans="1:9" x14ac:dyDescent="0.2">
      <c r="A26" s="26">
        <v>2758164</v>
      </c>
      <c r="B26" s="26" t="s">
        <v>89</v>
      </c>
      <c r="C26" s="26" t="s">
        <v>30</v>
      </c>
      <c r="D26" s="27" t="s">
        <v>29</v>
      </c>
      <c r="E26" s="26" t="s">
        <v>30</v>
      </c>
      <c r="F26" s="27">
        <v>326474.23999999999</v>
      </c>
      <c r="G26" s="26"/>
      <c r="H26" s="28">
        <v>40348.339999999997</v>
      </c>
      <c r="I26" s="29">
        <v>366822.57999999996</v>
      </c>
    </row>
    <row r="27" spans="1:9" x14ac:dyDescent="0.2">
      <c r="A27" s="26">
        <v>6567274</v>
      </c>
      <c r="B27" s="26" t="s">
        <v>29</v>
      </c>
      <c r="C27" s="26" t="s">
        <v>30</v>
      </c>
      <c r="D27" s="27" t="s">
        <v>31</v>
      </c>
      <c r="E27" s="26" t="s">
        <v>30</v>
      </c>
      <c r="F27" s="27">
        <v>507604.62</v>
      </c>
      <c r="G27" s="26"/>
      <c r="H27" s="28"/>
      <c r="I27" s="29">
        <v>507604.62</v>
      </c>
    </row>
    <row r="28" spans="1:9" x14ac:dyDescent="0.2">
      <c r="A28" s="19">
        <v>2658372</v>
      </c>
      <c r="B28" s="19" t="s">
        <v>93</v>
      </c>
      <c r="C28" s="19" t="s">
        <v>94</v>
      </c>
      <c r="D28" s="24" t="s">
        <v>93</v>
      </c>
      <c r="E28" s="19" t="s">
        <v>94</v>
      </c>
      <c r="F28" s="19"/>
      <c r="G28" s="24">
        <v>287.44</v>
      </c>
      <c r="H28" s="25"/>
      <c r="I28" s="24">
        <v>287.44</v>
      </c>
    </row>
    <row r="29" spans="1:9" x14ac:dyDescent="0.2">
      <c r="A29" s="26">
        <v>19259</v>
      </c>
      <c r="B29" s="26" t="s">
        <v>35</v>
      </c>
      <c r="C29" s="26" t="s">
        <v>36</v>
      </c>
      <c r="D29" s="27" t="s">
        <v>73</v>
      </c>
      <c r="E29" s="26" t="s">
        <v>36</v>
      </c>
      <c r="F29" s="26"/>
      <c r="G29" s="27">
        <v>23830.48</v>
      </c>
      <c r="H29" s="28"/>
      <c r="I29" s="29">
        <v>23830.48</v>
      </c>
    </row>
    <row r="30" spans="1:9" x14ac:dyDescent="0.2">
      <c r="A30" s="26">
        <v>19402</v>
      </c>
      <c r="B30" s="26" t="s">
        <v>123</v>
      </c>
      <c r="C30" s="26" t="s">
        <v>36</v>
      </c>
      <c r="D30" s="27" t="s">
        <v>75</v>
      </c>
      <c r="E30" s="26" t="s">
        <v>36</v>
      </c>
      <c r="F30" s="26"/>
      <c r="G30" s="27">
        <v>650</v>
      </c>
      <c r="H30" s="28"/>
      <c r="I30" s="29">
        <v>650</v>
      </c>
    </row>
    <row r="31" spans="1:9" x14ac:dyDescent="0.2">
      <c r="A31" s="26">
        <v>136751</v>
      </c>
      <c r="B31" s="26" t="s">
        <v>75</v>
      </c>
      <c r="C31" s="26" t="s">
        <v>36</v>
      </c>
      <c r="D31" s="27" t="s">
        <v>35</v>
      </c>
      <c r="E31" s="26" t="s">
        <v>36</v>
      </c>
      <c r="F31" s="27">
        <v>27149.4</v>
      </c>
      <c r="G31" s="26"/>
      <c r="H31" s="28"/>
      <c r="I31" s="29">
        <v>27149.4</v>
      </c>
    </row>
    <row r="32" spans="1:9" x14ac:dyDescent="0.2">
      <c r="A32" s="19">
        <v>2691485</v>
      </c>
      <c r="B32" s="19" t="s">
        <v>98</v>
      </c>
      <c r="C32" s="19" t="s">
        <v>99</v>
      </c>
      <c r="D32" s="24" t="s">
        <v>98</v>
      </c>
      <c r="E32" s="19" t="s">
        <v>99</v>
      </c>
      <c r="F32" s="19"/>
      <c r="G32" s="24">
        <v>6926.81</v>
      </c>
      <c r="H32" s="25">
        <v>8300</v>
      </c>
      <c r="I32" s="24">
        <v>15226.810000000001</v>
      </c>
    </row>
    <row r="33" spans="1:9" x14ac:dyDescent="0.2">
      <c r="A33" s="26">
        <v>2492342</v>
      </c>
      <c r="B33" s="26" t="s">
        <v>90</v>
      </c>
      <c r="C33" s="26" t="s">
        <v>91</v>
      </c>
      <c r="D33" s="27" t="s">
        <v>90</v>
      </c>
      <c r="E33" s="26" t="s">
        <v>91</v>
      </c>
      <c r="F33" s="26"/>
      <c r="G33" s="27">
        <v>67898.490000000005</v>
      </c>
      <c r="H33" s="28">
        <v>59401.79</v>
      </c>
      <c r="I33" s="29">
        <v>127300.28</v>
      </c>
    </row>
    <row r="34" spans="1:9" x14ac:dyDescent="0.2">
      <c r="A34" s="19">
        <v>2522691</v>
      </c>
      <c r="B34" s="19" t="s">
        <v>33</v>
      </c>
      <c r="C34" s="19" t="s">
        <v>37</v>
      </c>
      <c r="D34" s="24" t="s">
        <v>33</v>
      </c>
      <c r="E34" s="19" t="s">
        <v>37</v>
      </c>
      <c r="F34" s="24">
        <v>6172.8</v>
      </c>
      <c r="G34" s="24">
        <v>196716.57</v>
      </c>
      <c r="H34" s="25">
        <v>11750</v>
      </c>
      <c r="I34" s="24">
        <v>214639.37</v>
      </c>
    </row>
    <row r="35" spans="1:9" x14ac:dyDescent="0.2">
      <c r="A35" s="19">
        <v>7849753</v>
      </c>
      <c r="B35" s="19" t="s">
        <v>38</v>
      </c>
      <c r="C35" s="19" t="s">
        <v>37</v>
      </c>
      <c r="D35" s="24" t="s">
        <v>38</v>
      </c>
      <c r="E35" s="19" t="s">
        <v>37</v>
      </c>
      <c r="F35" s="24">
        <v>16200</v>
      </c>
      <c r="G35" s="19"/>
      <c r="H35" s="25"/>
      <c r="I35" s="24">
        <v>16200</v>
      </c>
    </row>
    <row r="36" spans="1:9" x14ac:dyDescent="0.2">
      <c r="A36" s="19">
        <v>2744937</v>
      </c>
      <c r="B36" s="19" t="s">
        <v>103</v>
      </c>
      <c r="C36" s="19" t="s">
        <v>37</v>
      </c>
      <c r="D36" s="24" t="s">
        <v>103</v>
      </c>
      <c r="E36" s="19" t="s">
        <v>37</v>
      </c>
      <c r="F36" s="19"/>
      <c r="G36" s="24">
        <v>707.05</v>
      </c>
      <c r="H36" s="25">
        <v>4950</v>
      </c>
      <c r="I36" s="24">
        <v>5657.05</v>
      </c>
    </row>
    <row r="37" spans="1:9" x14ac:dyDescent="0.2">
      <c r="A37" s="30">
        <v>2521873</v>
      </c>
      <c r="B37" s="30" t="s">
        <v>126</v>
      </c>
      <c r="C37" s="30" t="s">
        <v>127</v>
      </c>
      <c r="D37" s="29" t="s">
        <v>126</v>
      </c>
      <c r="E37" s="30" t="s">
        <v>127</v>
      </c>
      <c r="F37" s="30"/>
      <c r="G37" s="29"/>
      <c r="H37" s="28">
        <v>46852.959999999999</v>
      </c>
      <c r="I37" s="29">
        <v>46852.959999999999</v>
      </c>
    </row>
    <row r="38" spans="1:9" x14ac:dyDescent="0.2">
      <c r="A38" s="31">
        <v>2303167</v>
      </c>
      <c r="B38" s="31" t="s">
        <v>39</v>
      </c>
      <c r="C38" s="31" t="s">
        <v>40</v>
      </c>
      <c r="D38" s="32" t="s">
        <v>39</v>
      </c>
      <c r="E38" s="31" t="s">
        <v>40</v>
      </c>
      <c r="F38" s="32">
        <v>1800</v>
      </c>
      <c r="G38" s="32">
        <v>5866.72</v>
      </c>
      <c r="H38" s="33"/>
      <c r="I38" s="34">
        <v>7666.72</v>
      </c>
    </row>
    <row r="39" spans="1:9" x14ac:dyDescent="0.2">
      <c r="A39" s="30">
        <v>2306336</v>
      </c>
      <c r="B39" s="30" t="s">
        <v>41</v>
      </c>
      <c r="C39" s="30" t="s">
        <v>42</v>
      </c>
      <c r="D39" s="29" t="s">
        <v>41</v>
      </c>
      <c r="E39" s="30" t="s">
        <v>42</v>
      </c>
      <c r="F39" s="29">
        <v>208256.96</v>
      </c>
      <c r="G39" s="29">
        <v>81143.27</v>
      </c>
      <c r="H39" s="28"/>
      <c r="I39" s="29">
        <v>289400.23</v>
      </c>
    </row>
    <row r="40" spans="1:9" x14ac:dyDescent="0.2">
      <c r="A40" s="30">
        <v>2306344</v>
      </c>
      <c r="B40" s="30" t="s">
        <v>43</v>
      </c>
      <c r="C40" s="30" t="s">
        <v>42</v>
      </c>
      <c r="D40" s="29" t="s">
        <v>43</v>
      </c>
      <c r="E40" s="30" t="s">
        <v>42</v>
      </c>
      <c r="F40" s="29">
        <v>21600</v>
      </c>
      <c r="G40" s="29">
        <v>12694.27</v>
      </c>
      <c r="H40" s="28"/>
      <c r="I40" s="29">
        <v>34294.270000000004</v>
      </c>
    </row>
    <row r="41" spans="1:9" x14ac:dyDescent="0.2">
      <c r="A41" s="31">
        <v>2521296</v>
      </c>
      <c r="B41" s="31" t="s">
        <v>48</v>
      </c>
      <c r="C41" s="31" t="s">
        <v>45</v>
      </c>
      <c r="D41" s="32" t="s">
        <v>44</v>
      </c>
      <c r="E41" s="31" t="s">
        <v>45</v>
      </c>
      <c r="F41" s="32">
        <v>16764</v>
      </c>
      <c r="G41" s="31"/>
      <c r="H41" s="33"/>
      <c r="I41" s="34">
        <v>16764</v>
      </c>
    </row>
    <row r="42" spans="1:9" x14ac:dyDescent="0.2">
      <c r="A42" s="31">
        <v>3678385</v>
      </c>
      <c r="B42" s="31" t="s">
        <v>49</v>
      </c>
      <c r="C42" s="31" t="s">
        <v>45</v>
      </c>
      <c r="D42" s="32" t="s">
        <v>46</v>
      </c>
      <c r="E42" s="31" t="s">
        <v>45</v>
      </c>
      <c r="F42" s="32">
        <v>65433.599999999999</v>
      </c>
      <c r="G42" s="32">
        <v>13883.64</v>
      </c>
      <c r="H42" s="33"/>
      <c r="I42" s="34">
        <v>79317.239999999991</v>
      </c>
    </row>
    <row r="43" spans="1:9" x14ac:dyDescent="0.2">
      <c r="A43" s="31">
        <v>5195756</v>
      </c>
      <c r="B43" s="31" t="s">
        <v>50</v>
      </c>
      <c r="C43" s="31" t="s">
        <v>45</v>
      </c>
      <c r="D43" s="32" t="s">
        <v>88</v>
      </c>
      <c r="E43" s="31" t="s">
        <v>45</v>
      </c>
      <c r="F43" s="31"/>
      <c r="G43" s="32">
        <v>73570.509999999995</v>
      </c>
      <c r="H43" s="33"/>
      <c r="I43" s="34">
        <v>73570.509999999995</v>
      </c>
    </row>
    <row r="44" spans="1:9" x14ac:dyDescent="0.2">
      <c r="A44" s="31">
        <v>2521296</v>
      </c>
      <c r="B44" s="31" t="s">
        <v>48</v>
      </c>
      <c r="C44" s="31" t="s">
        <v>45</v>
      </c>
      <c r="D44" s="32" t="s">
        <v>48</v>
      </c>
      <c r="E44" s="31" t="s">
        <v>45</v>
      </c>
      <c r="F44" s="32">
        <v>37200</v>
      </c>
      <c r="G44" s="32">
        <v>19663.759999999998</v>
      </c>
      <c r="H44" s="33"/>
      <c r="I44" s="34">
        <v>56863.759999999995</v>
      </c>
    </row>
    <row r="45" spans="1:9" x14ac:dyDescent="0.2">
      <c r="A45" s="31">
        <v>9359397</v>
      </c>
      <c r="B45" s="31" t="s">
        <v>47</v>
      </c>
      <c r="C45" s="31" t="s">
        <v>45</v>
      </c>
      <c r="D45" s="32" t="s">
        <v>49</v>
      </c>
      <c r="E45" s="31" t="s">
        <v>45</v>
      </c>
      <c r="F45" s="32">
        <v>101619.36</v>
      </c>
      <c r="G45" s="31"/>
      <c r="H45" s="33"/>
      <c r="I45" s="34">
        <v>101619.36</v>
      </c>
    </row>
    <row r="46" spans="1:9" x14ac:dyDescent="0.2">
      <c r="A46" s="31">
        <v>9175849</v>
      </c>
      <c r="B46" s="31" t="s">
        <v>46</v>
      </c>
      <c r="C46" s="31" t="s">
        <v>45</v>
      </c>
      <c r="D46" s="32" t="s">
        <v>50</v>
      </c>
      <c r="E46" s="31" t="s">
        <v>45</v>
      </c>
      <c r="F46" s="32">
        <v>64533.54</v>
      </c>
      <c r="G46" s="31"/>
      <c r="H46" s="33"/>
      <c r="I46" s="34">
        <v>64533.54</v>
      </c>
    </row>
    <row r="47" spans="1:9" x14ac:dyDescent="0.2">
      <c r="A47" s="30">
        <v>2504316</v>
      </c>
      <c r="B47" s="30" t="s">
        <v>95</v>
      </c>
      <c r="C47" s="30" t="s">
        <v>96</v>
      </c>
      <c r="D47" s="29" t="s">
        <v>95</v>
      </c>
      <c r="E47" s="30" t="s">
        <v>96</v>
      </c>
      <c r="F47" s="30"/>
      <c r="G47" s="29">
        <v>7153.32</v>
      </c>
      <c r="H47" s="28"/>
      <c r="I47" s="29">
        <v>7153.32</v>
      </c>
    </row>
    <row r="48" spans="1:9" x14ac:dyDescent="0.2">
      <c r="A48" s="30">
        <v>2662914</v>
      </c>
      <c r="B48" s="30" t="s">
        <v>109</v>
      </c>
      <c r="C48" s="30" t="s">
        <v>96</v>
      </c>
      <c r="D48" s="29" t="s">
        <v>109</v>
      </c>
      <c r="E48" s="30" t="s">
        <v>96</v>
      </c>
      <c r="F48" s="30"/>
      <c r="G48" s="29">
        <v>5009.62</v>
      </c>
      <c r="H48" s="28">
        <v>43053.5</v>
      </c>
      <c r="I48" s="29">
        <v>48063.12</v>
      </c>
    </row>
    <row r="49" spans="1:9" x14ac:dyDescent="0.2">
      <c r="A49" s="31">
        <v>2672154</v>
      </c>
      <c r="B49" s="31" t="s">
        <v>110</v>
      </c>
      <c r="C49" s="31" t="s">
        <v>111</v>
      </c>
      <c r="D49" s="32" t="s">
        <v>110</v>
      </c>
      <c r="E49" s="31" t="s">
        <v>111</v>
      </c>
      <c r="F49" s="31"/>
      <c r="G49" s="32">
        <v>650</v>
      </c>
      <c r="H49" s="33">
        <v>2823.26</v>
      </c>
      <c r="I49" s="34">
        <v>3473.26</v>
      </c>
    </row>
    <row r="50" spans="1:9" x14ac:dyDescent="0.2">
      <c r="A50" s="30">
        <v>2543079</v>
      </c>
      <c r="B50" s="30" t="s">
        <v>105</v>
      </c>
      <c r="C50" s="30" t="s">
        <v>106</v>
      </c>
      <c r="D50" s="29" t="s">
        <v>105</v>
      </c>
      <c r="E50" s="30" t="s">
        <v>106</v>
      </c>
      <c r="F50" s="30"/>
      <c r="G50" s="29">
        <v>966.22</v>
      </c>
      <c r="H50" s="28">
        <v>1856.81</v>
      </c>
      <c r="I50" s="29">
        <v>2823.0299999999997</v>
      </c>
    </row>
    <row r="51" spans="1:9" x14ac:dyDescent="0.2">
      <c r="A51" s="31">
        <v>7847777</v>
      </c>
      <c r="B51" s="31" t="s">
        <v>51</v>
      </c>
      <c r="C51" s="31" t="s">
        <v>52</v>
      </c>
      <c r="D51" s="32" t="s">
        <v>51</v>
      </c>
      <c r="E51" s="31" t="s">
        <v>52</v>
      </c>
      <c r="F51" s="32">
        <v>0</v>
      </c>
      <c r="G51" s="32">
        <v>2180.67</v>
      </c>
      <c r="H51" s="33"/>
      <c r="I51" s="34">
        <v>2180.67</v>
      </c>
    </row>
    <row r="52" spans="1:9" x14ac:dyDescent="0.2">
      <c r="A52" s="30">
        <v>2778831</v>
      </c>
      <c r="B52" s="30" t="s">
        <v>53</v>
      </c>
      <c r="C52" s="30" t="s">
        <v>54</v>
      </c>
      <c r="D52" s="29" t="s">
        <v>53</v>
      </c>
      <c r="E52" s="30" t="s">
        <v>54</v>
      </c>
      <c r="F52" s="29">
        <v>14400</v>
      </c>
      <c r="G52" s="29">
        <v>1599.26</v>
      </c>
      <c r="H52" s="28"/>
      <c r="I52" s="29">
        <v>15999.26</v>
      </c>
    </row>
    <row r="53" spans="1:9" x14ac:dyDescent="0.2">
      <c r="A53" s="31">
        <v>2555840</v>
      </c>
      <c r="B53" s="31" t="s">
        <v>107</v>
      </c>
      <c r="C53" s="31" t="s">
        <v>108</v>
      </c>
      <c r="D53" s="32" t="s">
        <v>107</v>
      </c>
      <c r="E53" s="31" t="s">
        <v>108</v>
      </c>
      <c r="F53" s="31"/>
      <c r="G53" s="32">
        <v>2147.4699999999998</v>
      </c>
      <c r="H53" s="33">
        <v>11000</v>
      </c>
      <c r="I53" s="34">
        <v>13147.47</v>
      </c>
    </row>
    <row r="54" spans="1:9" x14ac:dyDescent="0.2">
      <c r="A54" s="30">
        <v>2568713</v>
      </c>
      <c r="B54" s="30" t="s">
        <v>55</v>
      </c>
      <c r="C54" s="30" t="s">
        <v>56</v>
      </c>
      <c r="D54" s="29" t="s">
        <v>55</v>
      </c>
      <c r="E54" s="30" t="s">
        <v>56</v>
      </c>
      <c r="F54" s="29">
        <v>2933.7</v>
      </c>
      <c r="G54" s="29">
        <v>2908.09</v>
      </c>
      <c r="H54" s="28"/>
      <c r="I54" s="29">
        <v>5841.79</v>
      </c>
    </row>
    <row r="55" spans="1:9" x14ac:dyDescent="0.2">
      <c r="A55" s="30">
        <v>2568713</v>
      </c>
      <c r="B55" s="30" t="s">
        <v>55</v>
      </c>
      <c r="C55" s="30" t="s">
        <v>56</v>
      </c>
      <c r="D55" s="29" t="s">
        <v>58</v>
      </c>
      <c r="E55" s="30" t="s">
        <v>56</v>
      </c>
      <c r="F55" s="29">
        <v>0</v>
      </c>
      <c r="G55" s="29">
        <v>2102.94</v>
      </c>
      <c r="H55" s="28">
        <v>12454.27</v>
      </c>
      <c r="I55" s="29">
        <v>14557.210000000001</v>
      </c>
    </row>
    <row r="56" spans="1:9" x14ac:dyDescent="0.2">
      <c r="A56" s="30">
        <v>5458471</v>
      </c>
      <c r="B56" s="30" t="s">
        <v>60</v>
      </c>
      <c r="C56" s="30" t="s">
        <v>56</v>
      </c>
      <c r="D56" s="29" t="s">
        <v>61</v>
      </c>
      <c r="E56" s="30" t="s">
        <v>56</v>
      </c>
      <c r="F56" s="29">
        <v>7200</v>
      </c>
      <c r="G56" s="30"/>
      <c r="H56" s="28"/>
      <c r="I56" s="29">
        <v>7200</v>
      </c>
    </row>
    <row r="57" spans="1:9" x14ac:dyDescent="0.2">
      <c r="A57" s="31">
        <v>2521695</v>
      </c>
      <c r="B57" s="31" t="s">
        <v>100</v>
      </c>
      <c r="C57" s="31" t="s">
        <v>101</v>
      </c>
      <c r="D57" s="32" t="s">
        <v>100</v>
      </c>
      <c r="E57" s="31" t="s">
        <v>101</v>
      </c>
      <c r="F57" s="31"/>
      <c r="G57" s="32">
        <v>90433.87</v>
      </c>
      <c r="H57" s="33"/>
      <c r="I57" s="34">
        <v>90433.87</v>
      </c>
    </row>
    <row r="58" spans="1:9" x14ac:dyDescent="0.2">
      <c r="A58" s="30">
        <v>2418177</v>
      </c>
      <c r="B58" s="30" t="s">
        <v>62</v>
      </c>
      <c r="C58" s="30" t="s">
        <v>63</v>
      </c>
      <c r="D58" s="29" t="s">
        <v>62</v>
      </c>
      <c r="E58" s="30" t="s">
        <v>63</v>
      </c>
      <c r="F58" s="29">
        <v>47400</v>
      </c>
      <c r="G58" s="29">
        <v>1390.48</v>
      </c>
      <c r="H58" s="28">
        <v>5045.3599999999997</v>
      </c>
      <c r="I58" s="29">
        <v>53835.840000000004</v>
      </c>
    </row>
    <row r="59" spans="1:9" x14ac:dyDescent="0.2">
      <c r="A59" s="31">
        <v>875740</v>
      </c>
      <c r="B59" s="31" t="s">
        <v>124</v>
      </c>
      <c r="C59" s="31" t="s">
        <v>65</v>
      </c>
      <c r="D59" s="32" t="s">
        <v>64</v>
      </c>
      <c r="E59" s="31" t="s">
        <v>65</v>
      </c>
      <c r="F59" s="32">
        <v>70200</v>
      </c>
      <c r="G59" s="35"/>
      <c r="H59" s="33"/>
      <c r="I59" s="34">
        <v>70200</v>
      </c>
    </row>
    <row r="60" spans="1:9" x14ac:dyDescent="0.2">
      <c r="A60" s="31">
        <v>2521792</v>
      </c>
      <c r="B60" s="31" t="s">
        <v>66</v>
      </c>
      <c r="C60" s="31" t="s">
        <v>65</v>
      </c>
      <c r="D60" s="32" t="s">
        <v>66</v>
      </c>
      <c r="E60" s="31" t="s">
        <v>65</v>
      </c>
      <c r="F60" s="32">
        <v>61200</v>
      </c>
      <c r="G60" s="32">
        <v>31907.57</v>
      </c>
      <c r="H60" s="33">
        <v>3447.37</v>
      </c>
      <c r="I60" s="34">
        <v>96554.94</v>
      </c>
    </row>
    <row r="61" spans="1:9" x14ac:dyDescent="0.2">
      <c r="A61" s="26">
        <v>2418967</v>
      </c>
      <c r="B61" s="26" t="s">
        <v>116</v>
      </c>
      <c r="C61" s="26" t="s">
        <v>117</v>
      </c>
      <c r="D61" s="27" t="s">
        <v>116</v>
      </c>
      <c r="E61" s="26" t="s">
        <v>117</v>
      </c>
      <c r="F61" s="26"/>
      <c r="G61" s="27">
        <v>3064.33</v>
      </c>
      <c r="H61" s="28"/>
      <c r="I61" s="29">
        <v>3064.33</v>
      </c>
    </row>
    <row r="62" spans="1:9" x14ac:dyDescent="0.2">
      <c r="A62" s="39">
        <v>2304155</v>
      </c>
      <c r="B62" s="39" t="s">
        <v>118</v>
      </c>
      <c r="C62" s="39" t="s">
        <v>119</v>
      </c>
      <c r="D62" s="34" t="s">
        <v>118</v>
      </c>
      <c r="E62" s="39" t="s">
        <v>119</v>
      </c>
      <c r="F62" s="39"/>
      <c r="G62" s="34">
        <v>0</v>
      </c>
      <c r="H62" s="33">
        <v>2969.11</v>
      </c>
      <c r="I62" s="34">
        <v>2969.11</v>
      </c>
    </row>
    <row r="63" spans="1:9" x14ac:dyDescent="0.2">
      <c r="A63" s="31">
        <v>2419653</v>
      </c>
      <c r="B63" s="31" t="s">
        <v>85</v>
      </c>
      <c r="C63" s="31" t="s">
        <v>86</v>
      </c>
      <c r="D63" s="27" t="s">
        <v>85</v>
      </c>
      <c r="E63" s="26" t="s">
        <v>86</v>
      </c>
      <c r="F63" s="26"/>
      <c r="G63" s="27">
        <v>7407.16</v>
      </c>
      <c r="H63" s="28"/>
      <c r="I63" s="29">
        <v>7407.16</v>
      </c>
    </row>
    <row r="64" spans="1:9" x14ac:dyDescent="0.2">
      <c r="A64" s="19"/>
      <c r="B64" s="22" t="s">
        <v>7</v>
      </c>
      <c r="C64" s="19"/>
      <c r="D64" s="42" t="s">
        <v>125</v>
      </c>
      <c r="E64" s="36"/>
      <c r="F64" s="37">
        <f>SUM(F8:F63)</f>
        <v>1754716.2200000002</v>
      </c>
      <c r="G64" s="37">
        <f>SUM(G8:G63)</f>
        <v>1351109.6</v>
      </c>
      <c r="H64" s="37">
        <f>SUM(H8:H63)</f>
        <v>311127.44</v>
      </c>
      <c r="I64" s="37">
        <v>3416953.2599999988</v>
      </c>
    </row>
  </sheetData>
  <mergeCells count="1">
    <mergeCell ref="A6:I6"/>
  </mergeCells>
  <pageMargins left="0.78749999999999998" right="0.78749999999999998" top="1.0249999999999999" bottom="1.05277777777778" header="0.78749999999999998" footer="0.78749999999999998"/>
  <pageSetup paperSize="9" scale="80" firstPageNumber="0" orientation="landscape" verticalDpi="300" r:id="rId1"/>
  <headerFooter>
    <oddHeader>&amp;C&amp;"Arial,Negrito"PROGRAMA DE REDUÇÃO DE FILAS DE CIRURGIAS ELETIVAS</oddHeader>
    <oddFooter>&amp;C&amp;"Times New Roman,Normal"&amp;12GERAL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152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Ambulatorial</vt:lpstr>
      <vt:lpstr>Hospitalar</vt:lpstr>
      <vt:lpstr>Sub total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Eduardo Pereira Carpes</dc:creator>
  <dc:description/>
  <cp:lastModifiedBy>Carlos Eduardo Pereira Carpes</cp:lastModifiedBy>
  <cp:revision>43</cp:revision>
  <cp:lastPrinted>2024-04-15T18:53:59Z</cp:lastPrinted>
  <dcterms:created xsi:type="dcterms:W3CDTF">2024-03-26T09:26:31Z</dcterms:created>
  <dcterms:modified xsi:type="dcterms:W3CDTF">2024-08-02T16:41:52Z</dcterms:modified>
  <dc:language>pt-BR</dc:language>
</cp:coreProperties>
</file>