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B7816978-3199-4043-AA5B-6103B815C29C}" xr6:coauthVersionLast="47" xr6:coauthVersionMax="47" xr10:uidLastSave="{00000000-0000-0000-0000-000000000000}"/>
  <bookViews>
    <workbookView xWindow="-120" yWindow="-120" windowWidth="29040" windowHeight="15720" activeTab="3" xr2:uid="{B6D200A0-694A-4964-BBF3-8F968FE3B97C}"/>
  </bookViews>
  <sheets>
    <sheet name="MAC" sheetId="1" r:id="rId1"/>
    <sheet name="FAEC" sheetId="2" r:id="rId2"/>
    <sheet name="FAEC Puro" sheetId="3" r:id="rId3"/>
    <sheet name="Total" sheetId="4" r:id="rId4"/>
    <sheet name="Consolidado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5" i="4" l="1"/>
  <c r="J44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2" i="4"/>
  <c r="H44" i="4"/>
  <c r="E44" i="4"/>
  <c r="B44" i="4"/>
  <c r="F43" i="4"/>
  <c r="C32" i="4"/>
  <c r="C33" i="4"/>
  <c r="C34" i="4"/>
  <c r="C35" i="4"/>
  <c r="C36" i="4"/>
  <c r="C37" i="4"/>
  <c r="C38" i="4"/>
  <c r="C39" i="4"/>
  <c r="C40" i="4"/>
  <c r="C41" i="4"/>
  <c r="C42" i="4"/>
  <c r="C43" i="4"/>
  <c r="F32" i="4"/>
  <c r="F33" i="4"/>
  <c r="F34" i="4"/>
  <c r="F35" i="4"/>
  <c r="F36" i="4"/>
  <c r="F37" i="4"/>
  <c r="F38" i="4"/>
  <c r="F39" i="4"/>
  <c r="F40" i="4"/>
  <c r="F41" i="4"/>
  <c r="F42" i="4"/>
  <c r="F31" i="4"/>
  <c r="C31" i="4"/>
  <c r="F25" i="4"/>
  <c r="F26" i="4"/>
  <c r="F27" i="4"/>
  <c r="F28" i="4"/>
  <c r="F29" i="4"/>
  <c r="F30" i="4"/>
  <c r="C25" i="4"/>
  <c r="C26" i="4"/>
  <c r="C27" i="4"/>
  <c r="C28" i="4"/>
  <c r="C29" i="4"/>
  <c r="C30" i="4"/>
  <c r="F23" i="4"/>
  <c r="F24" i="4"/>
  <c r="C23" i="4"/>
  <c r="C24" i="4"/>
  <c r="F22" i="4"/>
  <c r="C20" i="4"/>
  <c r="C21" i="4"/>
  <c r="C22" i="4"/>
  <c r="F18" i="4"/>
  <c r="F19" i="4"/>
  <c r="F20" i="4"/>
  <c r="F21" i="4"/>
  <c r="F17" i="4"/>
  <c r="C17" i="4"/>
  <c r="C18" i="4"/>
  <c r="C19" i="4"/>
  <c r="F14" i="4"/>
  <c r="F15" i="4"/>
  <c r="F16" i="4"/>
  <c r="C14" i="4"/>
  <c r="C15" i="4"/>
  <c r="C16" i="4"/>
  <c r="F13" i="4"/>
  <c r="C13" i="4"/>
  <c r="F12" i="4"/>
  <c r="C12" i="4"/>
  <c r="C3" i="4"/>
  <c r="C4" i="4"/>
  <c r="C5" i="4"/>
  <c r="C6" i="4"/>
  <c r="C7" i="4"/>
  <c r="C8" i="4"/>
  <c r="C9" i="4"/>
  <c r="C10" i="4"/>
  <c r="C11" i="4"/>
  <c r="F11" i="4"/>
  <c r="F3" i="4"/>
  <c r="F4" i="4"/>
  <c r="F5" i="4"/>
  <c r="F6" i="4"/>
  <c r="F7" i="4"/>
  <c r="F8" i="4"/>
  <c r="F9" i="4"/>
  <c r="F10" i="4"/>
  <c r="F2" i="4"/>
  <c r="C2" i="4"/>
</calcChain>
</file>

<file path=xl/sharedStrings.xml><?xml version="1.0" encoding="utf-8"?>
<sst xmlns="http://schemas.openxmlformats.org/spreadsheetml/2006/main" count="260" uniqueCount="47">
  <si>
    <t>Estabelecimentos CNES-SC</t>
  </si>
  <si>
    <t>2306344 HOSPITAL JARAGUA</t>
  </si>
  <si>
    <t>2379627 HOSPITAL SAMARIA</t>
  </si>
  <si>
    <t>2491249 HOSPITAL SANTA CRUZ DE CANOINHAS</t>
  </si>
  <si>
    <t>2521695 HOSPITAL RIO NEGRINHO</t>
  </si>
  <si>
    <t>2521873 HOSPITAL BEATRIZ RAMOS</t>
  </si>
  <si>
    <t>2522209 HOSPITAL MISERICORDIA</t>
  </si>
  <si>
    <t>2522691 HOSPITAL E MATERNIDADE MARIETA KONDER BORNHAUSEN</t>
  </si>
  <si>
    <t>2558246 HOSPITAL SANTA ISABEL</t>
  </si>
  <si>
    <t>2568713 HOSPITAL REGIONAL ALTO VALE</t>
  </si>
  <si>
    <t>3123251 HOSPITAL DE OLHOS DE BLUMENAU</t>
  </si>
  <si>
    <t>3180948 CLINICA DE OLHOS DR ROBERTO VON HERTWIG</t>
  </si>
  <si>
    <t>5195756 CIS NORDESTE SC</t>
  </si>
  <si>
    <t>7728557 BOJ FILIAL</t>
  </si>
  <si>
    <t>9359397 HOSPITAL DA VISAO JOINVILLE</t>
  </si>
  <si>
    <t>9717463 HOSPITAL DA VISAO JARAGUA DO SUL</t>
  </si>
  <si>
    <t>Total</t>
  </si>
  <si>
    <t>0717266 CLINICA MEDICA CENTER</t>
  </si>
  <si>
    <t>2303167 HOSPITAL SANTO ANTONIO DE ITAPEMA</t>
  </si>
  <si>
    <t>2306336 HOSPITAL SAO JOSE</t>
  </si>
  <si>
    <t>2418967 HOSPITAL MONSENHOR JOSE LOCKS DE SAO JOAO BATISTA</t>
  </si>
  <si>
    <t>2492342 HOSPITAL SANTO ANTONIO GUARAMIRIM</t>
  </si>
  <si>
    <t>2521296 HOSPITAL BETHESDA</t>
  </si>
  <si>
    <t>2522411 HOSPITAL AZAMBUJA</t>
  </si>
  <si>
    <t>2522489 ASSOCIACAO HOSPITAL E MATERNIDADE DOM JOAQUIM</t>
  </si>
  <si>
    <t>2558017 HOSPITAL DE CARIDADE S B J DOS PASSOS</t>
  </si>
  <si>
    <t>2662914 HOSPITAL SEARA DO BEM MATERNO E INFANTIL</t>
  </si>
  <si>
    <t>2778831 HOSPITAL NOSSA SENHORA DA IMACULADA CONCEICAO</t>
  </si>
  <si>
    <t>2884402 INSTITUTO WSC DE OFTALMOLOGIA</t>
  </si>
  <si>
    <t>3590909 HOSPITAL DA VISAO</t>
  </si>
  <si>
    <t>4514882 HOSPITAL DOS OLHOS LIONS DE SANTA CATARINA</t>
  </si>
  <si>
    <t>4564812 MULTI HOSPITAL</t>
  </si>
  <si>
    <t>4575407 COB CENTRO OFTALMOLOGICO DE BLUMENAU</t>
  </si>
  <si>
    <t>5458471 INSTITUTO DE OLHOS ALTO VALE</t>
  </si>
  <si>
    <t>7486596 HOSPITAL REGIONAL DE BIGUACU HELMUTH NASS</t>
  </si>
  <si>
    <t>7847777 HOSPITAL JOAO SCHREIBER</t>
  </si>
  <si>
    <t>9175849 OPHTALMUS CLINICA DE OLHOS CC</t>
  </si>
  <si>
    <t>2418177 HOSPITAL SAO FRANCISCO DE ASSIS</t>
  </si>
  <si>
    <t>2490935 HOSPITAL FELIX DA COSTA GOMES</t>
  </si>
  <si>
    <t>2521792 HOSPITAL E MATERNIDADE SAGRADA FAMILIA</t>
  </si>
  <si>
    <t>2641445 POLICLINICA DE REFERENCIA REGIONAL RIO DO SUL</t>
  </si>
  <si>
    <t>2672154 HOSPITAL HOSCOLA</t>
  </si>
  <si>
    <t>2701464 CIS AMOSC</t>
  </si>
  <si>
    <t>MAC</t>
  </si>
  <si>
    <t>FAEC</t>
  </si>
  <si>
    <t>FAEC Puro</t>
  </si>
  <si>
    <t>Ambulatorial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</si>
</sst>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AF7DF-2F91-4EFF-BCAA-5382A04940C4}">
  <dimension ref="A1:B17"/>
  <sheetViews>
    <sheetView workbookViewId="0">
      <selection sqref="A1:B17"/>
    </sheetView>
  </sheetViews>
  <sheetFormatPr defaultRowHeight="15" x14ac:dyDescent="0.25"/>
  <cols>
    <col min="2" max="2" width="14.28515625" bestFit="1" customWidth="1"/>
  </cols>
  <sheetData>
    <row r="1" spans="1:2" x14ac:dyDescent="0.25">
      <c r="A1" t="s">
        <v>0</v>
      </c>
      <c r="B1" s="1" t="s">
        <v>16</v>
      </c>
    </row>
    <row r="2" spans="1:2" x14ac:dyDescent="0.25">
      <c r="A2" t="s">
        <v>1</v>
      </c>
      <c r="B2" s="1">
        <v>529.84</v>
      </c>
    </row>
    <row r="3" spans="1:2" x14ac:dyDescent="0.25">
      <c r="A3" t="s">
        <v>2</v>
      </c>
      <c r="B3" s="1">
        <v>1676.4</v>
      </c>
    </row>
    <row r="4" spans="1:2" x14ac:dyDescent="0.25">
      <c r="A4" t="s">
        <v>3</v>
      </c>
      <c r="B4" s="1">
        <v>13237.439999999999</v>
      </c>
    </row>
    <row r="5" spans="1:2" x14ac:dyDescent="0.25">
      <c r="A5" t="s">
        <v>4</v>
      </c>
      <c r="B5" s="1">
        <v>6887.92</v>
      </c>
    </row>
    <row r="6" spans="1:2" x14ac:dyDescent="0.25">
      <c r="A6" t="s">
        <v>5</v>
      </c>
      <c r="B6" s="1">
        <v>72085.2</v>
      </c>
    </row>
    <row r="7" spans="1:2" x14ac:dyDescent="0.25">
      <c r="A7" t="s">
        <v>6</v>
      </c>
      <c r="B7" s="1">
        <v>1676.4</v>
      </c>
    </row>
    <row r="8" spans="1:2" x14ac:dyDescent="0.25">
      <c r="A8" t="s">
        <v>7</v>
      </c>
      <c r="B8" s="1">
        <v>57835.8</v>
      </c>
    </row>
    <row r="9" spans="1:2" x14ac:dyDescent="0.25">
      <c r="A9" t="s">
        <v>8</v>
      </c>
      <c r="B9" s="1">
        <v>6435.2</v>
      </c>
    </row>
    <row r="10" spans="1:2" x14ac:dyDescent="0.25">
      <c r="A10" t="s">
        <v>9</v>
      </c>
      <c r="B10" s="1">
        <v>4238.72</v>
      </c>
    </row>
    <row r="11" spans="1:2" x14ac:dyDescent="0.25">
      <c r="A11" t="s">
        <v>10</v>
      </c>
      <c r="B11" s="1">
        <v>4191</v>
      </c>
    </row>
    <row r="12" spans="1:2" x14ac:dyDescent="0.25">
      <c r="A12" t="s">
        <v>11</v>
      </c>
      <c r="B12" s="1">
        <v>12573</v>
      </c>
    </row>
    <row r="13" spans="1:2" x14ac:dyDescent="0.25">
      <c r="A13" t="s">
        <v>12</v>
      </c>
      <c r="B13" s="1">
        <v>22631.4</v>
      </c>
    </row>
    <row r="14" spans="1:2" x14ac:dyDescent="0.25">
      <c r="A14" t="s">
        <v>13</v>
      </c>
      <c r="B14" s="1">
        <v>44349.760000000002</v>
      </c>
    </row>
    <row r="15" spans="1:2" x14ac:dyDescent="0.25">
      <c r="A15" t="s">
        <v>14</v>
      </c>
      <c r="B15" s="1">
        <v>112318.79999999999</v>
      </c>
    </row>
    <row r="16" spans="1:2" x14ac:dyDescent="0.25">
      <c r="A16" t="s">
        <v>15</v>
      </c>
      <c r="B16" s="1">
        <v>31851.599999999999</v>
      </c>
    </row>
    <row r="17" spans="1:2" x14ac:dyDescent="0.25">
      <c r="A17" t="s">
        <v>16</v>
      </c>
      <c r="B17" s="1">
        <v>392518.47999999992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F060-ECF5-45AB-983B-6478B5A54223}">
  <dimension ref="A1:B36"/>
  <sheetViews>
    <sheetView workbookViewId="0">
      <selection sqref="A1:B36"/>
    </sheetView>
  </sheetViews>
  <sheetFormatPr defaultRowHeight="15" x14ac:dyDescent="0.25"/>
  <cols>
    <col min="2" max="2" width="15.85546875" bestFit="1" customWidth="1"/>
  </cols>
  <sheetData>
    <row r="1" spans="1:2" x14ac:dyDescent="0.25">
      <c r="A1" t="s">
        <v>0</v>
      </c>
      <c r="B1" s="1" t="s">
        <v>16</v>
      </c>
    </row>
    <row r="2" spans="1:2" x14ac:dyDescent="0.25">
      <c r="A2" t="s">
        <v>17</v>
      </c>
      <c r="B2" s="1">
        <v>4441.95</v>
      </c>
    </row>
    <row r="3" spans="1:2" x14ac:dyDescent="0.25">
      <c r="A3" t="s">
        <v>18</v>
      </c>
      <c r="B3" s="1">
        <v>117934.5</v>
      </c>
    </row>
    <row r="4" spans="1:2" x14ac:dyDescent="0.25">
      <c r="A4" t="s">
        <v>19</v>
      </c>
      <c r="B4" s="1">
        <v>2629.44</v>
      </c>
    </row>
    <row r="5" spans="1:2" x14ac:dyDescent="0.25">
      <c r="A5" t="s">
        <v>1</v>
      </c>
      <c r="B5" s="1">
        <v>7011.84</v>
      </c>
    </row>
    <row r="6" spans="1:2" x14ac:dyDescent="0.25">
      <c r="A6" t="s">
        <v>2</v>
      </c>
      <c r="B6" s="1">
        <v>4322.16</v>
      </c>
    </row>
    <row r="7" spans="1:2" x14ac:dyDescent="0.25">
      <c r="A7" t="s">
        <v>20</v>
      </c>
      <c r="B7" s="1">
        <v>96506.4</v>
      </c>
    </row>
    <row r="8" spans="1:2" x14ac:dyDescent="0.25">
      <c r="A8" t="s">
        <v>3</v>
      </c>
      <c r="B8" s="1">
        <v>58636.800000000003</v>
      </c>
    </row>
    <row r="9" spans="1:2" x14ac:dyDescent="0.25">
      <c r="A9" t="s">
        <v>21</v>
      </c>
      <c r="B9" s="1">
        <v>2629.44</v>
      </c>
    </row>
    <row r="10" spans="1:2" x14ac:dyDescent="0.25">
      <c r="A10" t="s">
        <v>22</v>
      </c>
      <c r="B10" s="1">
        <v>61080</v>
      </c>
    </row>
    <row r="11" spans="1:2" x14ac:dyDescent="0.25">
      <c r="A11" t="s">
        <v>4</v>
      </c>
      <c r="B11" s="1">
        <v>3944.16</v>
      </c>
    </row>
    <row r="12" spans="1:2" x14ac:dyDescent="0.25">
      <c r="A12" t="s">
        <v>5</v>
      </c>
      <c r="B12" s="1">
        <v>278830.36</v>
      </c>
    </row>
    <row r="13" spans="1:2" x14ac:dyDescent="0.25">
      <c r="A13" t="s">
        <v>6</v>
      </c>
      <c r="B13" s="1">
        <v>125436.8</v>
      </c>
    </row>
    <row r="14" spans="1:2" x14ac:dyDescent="0.25">
      <c r="A14" t="s">
        <v>23</v>
      </c>
      <c r="B14" s="1">
        <v>152267.51999999999</v>
      </c>
    </row>
    <row r="15" spans="1:2" x14ac:dyDescent="0.25">
      <c r="A15" t="s">
        <v>24</v>
      </c>
      <c r="B15" s="1">
        <v>7011.84</v>
      </c>
    </row>
    <row r="16" spans="1:2" x14ac:dyDescent="0.25">
      <c r="A16" t="s">
        <v>7</v>
      </c>
      <c r="B16" s="1">
        <v>222130.22</v>
      </c>
    </row>
    <row r="17" spans="1:2" x14ac:dyDescent="0.25">
      <c r="A17" t="s">
        <v>25</v>
      </c>
      <c r="B17" s="1">
        <v>272416.8</v>
      </c>
    </row>
    <row r="18" spans="1:2" x14ac:dyDescent="0.25">
      <c r="A18" t="s">
        <v>8</v>
      </c>
      <c r="B18" s="1">
        <v>3505.92</v>
      </c>
    </row>
    <row r="19" spans="1:2" x14ac:dyDescent="0.25">
      <c r="A19" t="s">
        <v>9</v>
      </c>
      <c r="B19" s="1">
        <v>14247.68</v>
      </c>
    </row>
    <row r="20" spans="1:2" x14ac:dyDescent="0.25">
      <c r="A20" t="s">
        <v>26</v>
      </c>
      <c r="B20" s="1">
        <v>104033.07</v>
      </c>
    </row>
    <row r="21" spans="1:2" x14ac:dyDescent="0.25">
      <c r="A21" t="s">
        <v>27</v>
      </c>
      <c r="B21" s="1">
        <v>1752.96</v>
      </c>
    </row>
    <row r="22" spans="1:2" x14ac:dyDescent="0.25">
      <c r="A22" t="s">
        <v>28</v>
      </c>
      <c r="B22" s="1">
        <v>40154.65</v>
      </c>
    </row>
    <row r="23" spans="1:2" x14ac:dyDescent="0.25">
      <c r="A23" t="s">
        <v>10</v>
      </c>
      <c r="B23" s="1">
        <v>127002.18000000001</v>
      </c>
    </row>
    <row r="24" spans="1:2" x14ac:dyDescent="0.25">
      <c r="A24" t="s">
        <v>11</v>
      </c>
      <c r="B24" s="1">
        <v>21671.55</v>
      </c>
    </row>
    <row r="25" spans="1:2" x14ac:dyDescent="0.25">
      <c r="A25" t="s">
        <v>29</v>
      </c>
      <c r="B25" s="1">
        <v>42329.07</v>
      </c>
    </row>
    <row r="26" spans="1:2" x14ac:dyDescent="0.25">
      <c r="A26" t="s">
        <v>30</v>
      </c>
      <c r="B26" s="1">
        <v>185984.03</v>
      </c>
    </row>
    <row r="27" spans="1:2" x14ac:dyDescent="0.25">
      <c r="A27" t="s">
        <v>31</v>
      </c>
      <c r="B27" s="1">
        <v>371931.81</v>
      </c>
    </row>
    <row r="28" spans="1:2" x14ac:dyDescent="0.25">
      <c r="A28" t="s">
        <v>32</v>
      </c>
      <c r="B28" s="1">
        <v>24809.4</v>
      </c>
    </row>
    <row r="29" spans="1:2" x14ac:dyDescent="0.25">
      <c r="A29" t="s">
        <v>33</v>
      </c>
      <c r="B29" s="1">
        <v>10242.75</v>
      </c>
    </row>
    <row r="30" spans="1:2" x14ac:dyDescent="0.25">
      <c r="A30" t="s">
        <v>34</v>
      </c>
      <c r="B30" s="1">
        <v>1221.5999999999999</v>
      </c>
    </row>
    <row r="31" spans="1:2" x14ac:dyDescent="0.25">
      <c r="A31" t="s">
        <v>13</v>
      </c>
      <c r="B31" s="1">
        <v>340976.83999999997</v>
      </c>
    </row>
    <row r="32" spans="1:2" x14ac:dyDescent="0.25">
      <c r="A32" t="s">
        <v>35</v>
      </c>
      <c r="B32" s="1">
        <v>123381.6</v>
      </c>
    </row>
    <row r="33" spans="1:2" x14ac:dyDescent="0.25">
      <c r="A33" t="s">
        <v>36</v>
      </c>
      <c r="B33" s="1">
        <v>306365.15000000002</v>
      </c>
    </row>
    <row r="34" spans="1:2" x14ac:dyDescent="0.25">
      <c r="A34" t="s">
        <v>14</v>
      </c>
      <c r="B34" s="1">
        <v>167707.24</v>
      </c>
    </row>
    <row r="35" spans="1:2" x14ac:dyDescent="0.25">
      <c r="A35" t="s">
        <v>15</v>
      </c>
      <c r="B35" s="1">
        <v>97728</v>
      </c>
    </row>
    <row r="36" spans="1:2" x14ac:dyDescent="0.25">
      <c r="A36" t="s">
        <v>16</v>
      </c>
      <c r="B36" s="1">
        <v>3402275.73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4CDCB-2A71-40C7-8A19-945FDF928C33}">
  <dimension ref="A1:B23"/>
  <sheetViews>
    <sheetView workbookViewId="0">
      <selection sqref="A1:B23"/>
    </sheetView>
  </sheetViews>
  <sheetFormatPr defaultRowHeight="15" x14ac:dyDescent="0.25"/>
  <cols>
    <col min="2" max="2" width="15.85546875" bestFit="1" customWidth="1"/>
  </cols>
  <sheetData>
    <row r="1" spans="1:2" x14ac:dyDescent="0.25">
      <c r="A1" t="s">
        <v>0</v>
      </c>
      <c r="B1" s="1" t="s">
        <v>16</v>
      </c>
    </row>
    <row r="2" spans="1:2" x14ac:dyDescent="0.25">
      <c r="A2" t="s">
        <v>19</v>
      </c>
      <c r="B2" s="1">
        <v>208256.96</v>
      </c>
    </row>
    <row r="3" spans="1:2" x14ac:dyDescent="0.25">
      <c r="A3" t="s">
        <v>1</v>
      </c>
      <c r="B3" s="1">
        <v>8400</v>
      </c>
    </row>
    <row r="4" spans="1:2" x14ac:dyDescent="0.25">
      <c r="A4" t="s">
        <v>37</v>
      </c>
      <c r="B4" s="1">
        <v>16050</v>
      </c>
    </row>
    <row r="5" spans="1:2" x14ac:dyDescent="0.25">
      <c r="A5" t="s">
        <v>38</v>
      </c>
      <c r="B5" s="1">
        <v>1650</v>
      </c>
    </row>
    <row r="6" spans="1:2" x14ac:dyDescent="0.25">
      <c r="A6" t="s">
        <v>3</v>
      </c>
      <c r="B6" s="1">
        <v>3150</v>
      </c>
    </row>
    <row r="7" spans="1:2" x14ac:dyDescent="0.25">
      <c r="A7" t="s">
        <v>22</v>
      </c>
      <c r="B7" s="1">
        <v>378822.39999999997</v>
      </c>
    </row>
    <row r="8" spans="1:2" x14ac:dyDescent="0.25">
      <c r="A8" t="s">
        <v>4</v>
      </c>
      <c r="B8" s="1">
        <v>5700</v>
      </c>
    </row>
    <row r="9" spans="1:2" x14ac:dyDescent="0.25">
      <c r="A9" t="s">
        <v>39</v>
      </c>
      <c r="B9" s="1">
        <v>7800</v>
      </c>
    </row>
    <row r="10" spans="1:2" x14ac:dyDescent="0.25">
      <c r="A10" t="s">
        <v>23</v>
      </c>
      <c r="B10" s="1">
        <v>74019.039999999994</v>
      </c>
    </row>
    <row r="11" spans="1:2" x14ac:dyDescent="0.25">
      <c r="A11" t="s">
        <v>9</v>
      </c>
      <c r="B11" s="1">
        <v>150</v>
      </c>
    </row>
    <row r="12" spans="1:2" x14ac:dyDescent="0.25">
      <c r="A12" t="s">
        <v>40</v>
      </c>
      <c r="B12" s="1">
        <v>2100</v>
      </c>
    </row>
    <row r="13" spans="1:2" x14ac:dyDescent="0.25">
      <c r="A13" t="s">
        <v>26</v>
      </c>
      <c r="B13" s="1">
        <v>35127.68</v>
      </c>
    </row>
    <row r="14" spans="1:2" x14ac:dyDescent="0.25">
      <c r="A14" t="s">
        <v>41</v>
      </c>
      <c r="B14" s="1">
        <v>72900</v>
      </c>
    </row>
    <row r="15" spans="1:2" x14ac:dyDescent="0.25">
      <c r="A15" t="s">
        <v>42</v>
      </c>
      <c r="B15" s="1">
        <v>5100</v>
      </c>
    </row>
    <row r="16" spans="1:2" x14ac:dyDescent="0.25">
      <c r="A16" t="s">
        <v>27</v>
      </c>
      <c r="B16" s="1">
        <v>12000</v>
      </c>
    </row>
    <row r="17" spans="1:2" x14ac:dyDescent="0.25">
      <c r="A17" t="s">
        <v>10</v>
      </c>
      <c r="B17" s="1">
        <v>117928.64</v>
      </c>
    </row>
    <row r="18" spans="1:2" x14ac:dyDescent="0.25">
      <c r="A18" t="s">
        <v>11</v>
      </c>
      <c r="B18" s="1">
        <v>28854.879999999997</v>
      </c>
    </row>
    <row r="19" spans="1:2" x14ac:dyDescent="0.25">
      <c r="A19" t="s">
        <v>29</v>
      </c>
      <c r="B19" s="1">
        <v>99110.239999999991</v>
      </c>
    </row>
    <row r="20" spans="1:2" x14ac:dyDescent="0.25">
      <c r="A20" t="s">
        <v>30</v>
      </c>
      <c r="B20" s="1">
        <v>46418.720000000001</v>
      </c>
    </row>
    <row r="21" spans="1:2" x14ac:dyDescent="0.25">
      <c r="A21" t="s">
        <v>31</v>
      </c>
      <c r="B21" s="1">
        <v>2509.12</v>
      </c>
    </row>
    <row r="22" spans="1:2" x14ac:dyDescent="0.25">
      <c r="A22" t="s">
        <v>12</v>
      </c>
      <c r="B22" s="1">
        <v>5850</v>
      </c>
    </row>
    <row r="23" spans="1:2" x14ac:dyDescent="0.25">
      <c r="A23" t="s">
        <v>16</v>
      </c>
      <c r="B23" s="1">
        <v>1131897.6800000002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95AAE-BE23-4DA3-91AB-5D314BA87309}">
  <dimension ref="A1:J45"/>
  <sheetViews>
    <sheetView tabSelected="1" topLeftCell="A14" workbookViewId="0">
      <selection sqref="A1:A43"/>
    </sheetView>
  </sheetViews>
  <sheetFormatPr defaultRowHeight="15" x14ac:dyDescent="0.25"/>
  <cols>
    <col min="2" max="2" width="14.28515625" bestFit="1" customWidth="1"/>
    <col min="3" max="3" width="12.42578125" bestFit="1" customWidth="1"/>
    <col min="5" max="5" width="15.85546875" bestFit="1" customWidth="1"/>
    <col min="6" max="6" width="12.42578125" bestFit="1" customWidth="1"/>
    <col min="8" max="8" width="15.85546875" bestFit="1" customWidth="1"/>
    <col min="10" max="10" width="15.85546875" bestFit="1" customWidth="1"/>
  </cols>
  <sheetData>
    <row r="1" spans="1:10" x14ac:dyDescent="0.25">
      <c r="A1" t="s">
        <v>0</v>
      </c>
      <c r="B1" s="1" t="s">
        <v>43</v>
      </c>
      <c r="D1" t="s">
        <v>0</v>
      </c>
      <c r="E1" s="1" t="s">
        <v>44</v>
      </c>
      <c r="G1" t="s">
        <v>0</v>
      </c>
      <c r="H1" s="1" t="s">
        <v>45</v>
      </c>
      <c r="J1" t="s">
        <v>16</v>
      </c>
    </row>
    <row r="2" spans="1:10" x14ac:dyDescent="0.25">
      <c r="A2" t="s">
        <v>17</v>
      </c>
      <c r="C2" t="b">
        <f>A2=D2</f>
        <v>1</v>
      </c>
      <c r="D2" t="s">
        <v>17</v>
      </c>
      <c r="E2" s="1">
        <v>4441.95</v>
      </c>
      <c r="F2" t="b">
        <f>G2=D2</f>
        <v>1</v>
      </c>
      <c r="G2" t="s">
        <v>17</v>
      </c>
      <c r="J2" s="2">
        <f>B2+E2+H2</f>
        <v>4441.95</v>
      </c>
    </row>
    <row r="3" spans="1:10" x14ac:dyDescent="0.25">
      <c r="A3" t="s">
        <v>18</v>
      </c>
      <c r="C3" t="b">
        <f t="shared" ref="C3:C11" si="0">A3=D3</f>
        <v>1</v>
      </c>
      <c r="D3" t="s">
        <v>18</v>
      </c>
      <c r="E3" s="1">
        <v>117934.5</v>
      </c>
      <c r="F3" t="b">
        <f t="shared" ref="F3:F10" si="1">G3=D3</f>
        <v>1</v>
      </c>
      <c r="G3" t="s">
        <v>18</v>
      </c>
      <c r="J3" s="2">
        <f t="shared" ref="J3:J43" si="2">B3+E3+H3</f>
        <v>117934.5</v>
      </c>
    </row>
    <row r="4" spans="1:10" x14ac:dyDescent="0.25">
      <c r="A4" t="s">
        <v>19</v>
      </c>
      <c r="C4" t="b">
        <f t="shared" si="0"/>
        <v>1</v>
      </c>
      <c r="D4" t="s">
        <v>19</v>
      </c>
      <c r="E4" s="1">
        <v>2629.44</v>
      </c>
      <c r="F4" t="b">
        <f t="shared" si="1"/>
        <v>1</v>
      </c>
      <c r="G4" t="s">
        <v>19</v>
      </c>
      <c r="H4" s="1">
        <v>208256.96</v>
      </c>
      <c r="J4" s="2">
        <f t="shared" si="2"/>
        <v>210886.39999999999</v>
      </c>
    </row>
    <row r="5" spans="1:10" x14ac:dyDescent="0.25">
      <c r="A5" t="s">
        <v>1</v>
      </c>
      <c r="B5" s="1">
        <v>529.84</v>
      </c>
      <c r="C5" t="b">
        <f t="shared" si="0"/>
        <v>1</v>
      </c>
      <c r="D5" t="s">
        <v>1</v>
      </c>
      <c r="E5" s="1">
        <v>7011.84</v>
      </c>
      <c r="F5" t="b">
        <f t="shared" si="1"/>
        <v>1</v>
      </c>
      <c r="G5" t="s">
        <v>1</v>
      </c>
      <c r="H5" s="1">
        <v>8400</v>
      </c>
      <c r="J5" s="2">
        <f t="shared" si="2"/>
        <v>15941.68</v>
      </c>
    </row>
    <row r="6" spans="1:10" x14ac:dyDescent="0.25">
      <c r="A6" t="s">
        <v>2</v>
      </c>
      <c r="B6" s="1">
        <v>1676.4</v>
      </c>
      <c r="C6" t="b">
        <f t="shared" si="0"/>
        <v>1</v>
      </c>
      <c r="D6" t="s">
        <v>2</v>
      </c>
      <c r="E6" s="1">
        <v>4322.16</v>
      </c>
      <c r="F6" t="b">
        <f t="shared" si="1"/>
        <v>1</v>
      </c>
      <c r="G6" t="s">
        <v>2</v>
      </c>
      <c r="J6" s="2">
        <f t="shared" si="2"/>
        <v>5998.5599999999995</v>
      </c>
    </row>
    <row r="7" spans="1:10" x14ac:dyDescent="0.25">
      <c r="A7" t="s">
        <v>37</v>
      </c>
      <c r="B7" s="1"/>
      <c r="C7" t="b">
        <f t="shared" si="0"/>
        <v>1</v>
      </c>
      <c r="D7" t="s">
        <v>37</v>
      </c>
      <c r="E7" s="1"/>
      <c r="F7" t="b">
        <f t="shared" si="1"/>
        <v>1</v>
      </c>
      <c r="G7" t="s">
        <v>37</v>
      </c>
      <c r="H7" s="1">
        <v>16050</v>
      </c>
      <c r="J7" s="2">
        <f t="shared" si="2"/>
        <v>16050</v>
      </c>
    </row>
    <row r="8" spans="1:10" x14ac:dyDescent="0.25">
      <c r="A8" t="s">
        <v>20</v>
      </c>
      <c r="C8" t="b">
        <f t="shared" si="0"/>
        <v>1</v>
      </c>
      <c r="D8" t="s">
        <v>20</v>
      </c>
      <c r="E8" s="1">
        <v>96506.4</v>
      </c>
      <c r="F8" t="b">
        <f t="shared" si="1"/>
        <v>1</v>
      </c>
      <c r="G8" t="s">
        <v>20</v>
      </c>
      <c r="J8" s="2">
        <f t="shared" si="2"/>
        <v>96506.4</v>
      </c>
    </row>
    <row r="9" spans="1:10" x14ac:dyDescent="0.25">
      <c r="A9" t="s">
        <v>38</v>
      </c>
      <c r="B9" s="1"/>
      <c r="C9" t="b">
        <f t="shared" si="0"/>
        <v>1</v>
      </c>
      <c r="D9" t="s">
        <v>38</v>
      </c>
      <c r="E9" s="1"/>
      <c r="F9" t="b">
        <f t="shared" si="1"/>
        <v>1</v>
      </c>
      <c r="G9" t="s">
        <v>38</v>
      </c>
      <c r="H9" s="1">
        <v>1650</v>
      </c>
      <c r="J9" s="2">
        <f t="shared" si="2"/>
        <v>1650</v>
      </c>
    </row>
    <row r="10" spans="1:10" x14ac:dyDescent="0.25">
      <c r="A10" t="s">
        <v>3</v>
      </c>
      <c r="B10" s="1">
        <v>13237.439999999999</v>
      </c>
      <c r="C10" t="b">
        <f t="shared" si="0"/>
        <v>1</v>
      </c>
      <c r="D10" t="s">
        <v>3</v>
      </c>
      <c r="E10" s="1">
        <v>58636.800000000003</v>
      </c>
      <c r="F10" t="b">
        <f t="shared" si="1"/>
        <v>1</v>
      </c>
      <c r="G10" t="s">
        <v>3</v>
      </c>
      <c r="H10" s="1">
        <v>3150</v>
      </c>
      <c r="J10" s="2">
        <f t="shared" si="2"/>
        <v>75024.240000000005</v>
      </c>
    </row>
    <row r="11" spans="1:10" x14ac:dyDescent="0.25">
      <c r="A11" t="s">
        <v>21</v>
      </c>
      <c r="C11" t="b">
        <f t="shared" si="0"/>
        <v>1</v>
      </c>
      <c r="D11" t="s">
        <v>21</v>
      </c>
      <c r="E11" s="1">
        <v>2629.44</v>
      </c>
      <c r="F11" t="b">
        <f>G11=D11</f>
        <v>1</v>
      </c>
      <c r="G11" t="s">
        <v>21</v>
      </c>
      <c r="J11" s="2">
        <f t="shared" si="2"/>
        <v>2629.44</v>
      </c>
    </row>
    <row r="12" spans="1:10" x14ac:dyDescent="0.25">
      <c r="A12" t="s">
        <v>22</v>
      </c>
      <c r="C12" t="b">
        <f>A12=D12</f>
        <v>1</v>
      </c>
      <c r="D12" t="s">
        <v>22</v>
      </c>
      <c r="E12" s="1">
        <v>61080</v>
      </c>
      <c r="F12" t="b">
        <f>G12=D12</f>
        <v>1</v>
      </c>
      <c r="G12" t="s">
        <v>22</v>
      </c>
      <c r="H12" s="1">
        <v>378822.39999999997</v>
      </c>
      <c r="J12" s="2">
        <f t="shared" si="2"/>
        <v>439902.39999999997</v>
      </c>
    </row>
    <row r="13" spans="1:10" x14ac:dyDescent="0.25">
      <c r="A13" t="s">
        <v>4</v>
      </c>
      <c r="B13" s="1">
        <v>6887.92</v>
      </c>
      <c r="C13" t="b">
        <f>A13=D13</f>
        <v>1</v>
      </c>
      <c r="D13" t="s">
        <v>4</v>
      </c>
      <c r="E13" s="1">
        <v>3944.16</v>
      </c>
      <c r="F13" t="b">
        <f>G13=D13</f>
        <v>1</v>
      </c>
      <c r="G13" t="s">
        <v>4</v>
      </c>
      <c r="H13" s="1">
        <v>5700</v>
      </c>
      <c r="J13" s="2">
        <f t="shared" si="2"/>
        <v>16532.080000000002</v>
      </c>
    </row>
    <row r="14" spans="1:10" x14ac:dyDescent="0.25">
      <c r="A14" t="s">
        <v>39</v>
      </c>
      <c r="B14" s="1"/>
      <c r="C14" t="b">
        <f t="shared" ref="C14:C43" si="3">A14=D14</f>
        <v>1</v>
      </c>
      <c r="D14" t="s">
        <v>39</v>
      </c>
      <c r="E14" s="1"/>
      <c r="F14" t="b">
        <f t="shared" ref="F14:F43" si="4">G14=D14</f>
        <v>1</v>
      </c>
      <c r="G14" t="s">
        <v>39</v>
      </c>
      <c r="H14" s="1">
        <v>7800</v>
      </c>
      <c r="J14" s="2">
        <f t="shared" si="2"/>
        <v>7800</v>
      </c>
    </row>
    <row r="15" spans="1:10" x14ac:dyDescent="0.25">
      <c r="A15" t="s">
        <v>5</v>
      </c>
      <c r="B15" s="1">
        <v>72085.2</v>
      </c>
      <c r="C15" t="b">
        <f t="shared" si="3"/>
        <v>1</v>
      </c>
      <c r="D15" t="s">
        <v>5</v>
      </c>
      <c r="E15" s="1">
        <v>278830.36</v>
      </c>
      <c r="F15" t="b">
        <f t="shared" si="4"/>
        <v>1</v>
      </c>
      <c r="G15" t="s">
        <v>5</v>
      </c>
      <c r="J15" s="2">
        <f t="shared" si="2"/>
        <v>350915.56</v>
      </c>
    </row>
    <row r="16" spans="1:10" x14ac:dyDescent="0.25">
      <c r="A16" t="s">
        <v>6</v>
      </c>
      <c r="B16" s="1">
        <v>1676.4</v>
      </c>
      <c r="C16" t="b">
        <f t="shared" si="3"/>
        <v>1</v>
      </c>
      <c r="D16" t="s">
        <v>6</v>
      </c>
      <c r="E16" s="1">
        <v>125436.8</v>
      </c>
      <c r="F16" t="b">
        <f t="shared" si="4"/>
        <v>1</v>
      </c>
      <c r="G16" t="s">
        <v>6</v>
      </c>
      <c r="J16" s="2">
        <f t="shared" si="2"/>
        <v>127113.2</v>
      </c>
    </row>
    <row r="17" spans="1:10" x14ac:dyDescent="0.25">
      <c r="A17" t="s">
        <v>23</v>
      </c>
      <c r="C17" t="b">
        <f t="shared" si="3"/>
        <v>1</v>
      </c>
      <c r="D17" t="s">
        <v>23</v>
      </c>
      <c r="E17" s="1">
        <v>152267.51999999999</v>
      </c>
      <c r="F17" t="b">
        <f t="shared" si="4"/>
        <v>1</v>
      </c>
      <c r="G17" t="s">
        <v>23</v>
      </c>
      <c r="H17" s="1">
        <v>74019.039999999994</v>
      </c>
      <c r="J17" s="2">
        <f t="shared" si="2"/>
        <v>226286.56</v>
      </c>
    </row>
    <row r="18" spans="1:10" x14ac:dyDescent="0.25">
      <c r="A18" t="s">
        <v>24</v>
      </c>
      <c r="C18" t="b">
        <f t="shared" si="3"/>
        <v>1</v>
      </c>
      <c r="D18" t="s">
        <v>24</v>
      </c>
      <c r="E18" s="1">
        <v>7011.84</v>
      </c>
      <c r="F18" t="b">
        <f t="shared" si="4"/>
        <v>1</v>
      </c>
      <c r="G18" t="s">
        <v>24</v>
      </c>
      <c r="J18" s="2">
        <f t="shared" si="2"/>
        <v>7011.84</v>
      </c>
    </row>
    <row r="19" spans="1:10" x14ac:dyDescent="0.25">
      <c r="A19" t="s">
        <v>7</v>
      </c>
      <c r="B19" s="1">
        <v>57835.8</v>
      </c>
      <c r="C19" t="b">
        <f t="shared" si="3"/>
        <v>1</v>
      </c>
      <c r="D19" t="s">
        <v>7</v>
      </c>
      <c r="E19" s="1">
        <v>222130.22</v>
      </c>
      <c r="F19" t="b">
        <f t="shared" si="4"/>
        <v>1</v>
      </c>
      <c r="G19" t="s">
        <v>7</v>
      </c>
      <c r="J19" s="2">
        <f t="shared" si="2"/>
        <v>279966.02</v>
      </c>
    </row>
    <row r="20" spans="1:10" x14ac:dyDescent="0.25">
      <c r="A20" t="s">
        <v>25</v>
      </c>
      <c r="C20" t="b">
        <f t="shared" si="3"/>
        <v>1</v>
      </c>
      <c r="D20" t="s">
        <v>25</v>
      </c>
      <c r="E20" s="1">
        <v>272416.8</v>
      </c>
      <c r="F20" t="b">
        <f t="shared" si="4"/>
        <v>1</v>
      </c>
      <c r="G20" t="s">
        <v>25</v>
      </c>
      <c r="J20" s="2">
        <f t="shared" si="2"/>
        <v>272416.8</v>
      </c>
    </row>
    <row r="21" spans="1:10" x14ac:dyDescent="0.25">
      <c r="A21" t="s">
        <v>8</v>
      </c>
      <c r="B21" s="1">
        <v>6435.2</v>
      </c>
      <c r="C21" t="b">
        <f t="shared" si="3"/>
        <v>1</v>
      </c>
      <c r="D21" t="s">
        <v>8</v>
      </c>
      <c r="E21" s="1">
        <v>3505.92</v>
      </c>
      <c r="F21" t="b">
        <f t="shared" si="4"/>
        <v>1</v>
      </c>
      <c r="G21" t="s">
        <v>8</v>
      </c>
      <c r="J21" s="2">
        <f t="shared" si="2"/>
        <v>9941.119999999999</v>
      </c>
    </row>
    <row r="22" spans="1:10" x14ac:dyDescent="0.25">
      <c r="A22" t="s">
        <v>9</v>
      </c>
      <c r="B22" s="1">
        <v>4238.72</v>
      </c>
      <c r="C22" t="b">
        <f t="shared" si="3"/>
        <v>1</v>
      </c>
      <c r="D22" t="s">
        <v>9</v>
      </c>
      <c r="E22" s="1">
        <v>14247.68</v>
      </c>
      <c r="F22" t="b">
        <f t="shared" si="4"/>
        <v>1</v>
      </c>
      <c r="G22" t="s">
        <v>9</v>
      </c>
      <c r="H22" s="1">
        <v>150</v>
      </c>
      <c r="J22" s="2">
        <f t="shared" si="2"/>
        <v>18636.400000000001</v>
      </c>
    </row>
    <row r="23" spans="1:10" x14ac:dyDescent="0.25">
      <c r="A23" t="s">
        <v>40</v>
      </c>
      <c r="B23" s="1"/>
      <c r="C23" t="b">
        <f t="shared" si="3"/>
        <v>1</v>
      </c>
      <c r="D23" t="s">
        <v>40</v>
      </c>
      <c r="E23" s="1"/>
      <c r="F23" t="b">
        <f t="shared" si="4"/>
        <v>1</v>
      </c>
      <c r="G23" t="s">
        <v>40</v>
      </c>
      <c r="H23" s="1">
        <v>2100</v>
      </c>
      <c r="J23" s="2">
        <f t="shared" si="2"/>
        <v>2100</v>
      </c>
    </row>
    <row r="24" spans="1:10" x14ac:dyDescent="0.25">
      <c r="A24" t="s">
        <v>26</v>
      </c>
      <c r="C24" t="b">
        <f t="shared" si="3"/>
        <v>1</v>
      </c>
      <c r="D24" t="s">
        <v>26</v>
      </c>
      <c r="E24" s="1">
        <v>104033.07</v>
      </c>
      <c r="F24" t="b">
        <f t="shared" si="4"/>
        <v>1</v>
      </c>
      <c r="G24" t="s">
        <v>26</v>
      </c>
      <c r="H24" s="1">
        <v>35127.68</v>
      </c>
      <c r="J24" s="2">
        <f t="shared" si="2"/>
        <v>139160.75</v>
      </c>
    </row>
    <row r="25" spans="1:10" x14ac:dyDescent="0.25">
      <c r="A25" t="s">
        <v>41</v>
      </c>
      <c r="C25" t="b">
        <f t="shared" si="3"/>
        <v>1</v>
      </c>
      <c r="D25" t="s">
        <v>41</v>
      </c>
      <c r="E25" s="1"/>
      <c r="F25" t="b">
        <f t="shared" si="4"/>
        <v>1</v>
      </c>
      <c r="G25" t="s">
        <v>41</v>
      </c>
      <c r="H25" s="1">
        <v>72900</v>
      </c>
      <c r="J25" s="2">
        <f t="shared" si="2"/>
        <v>72900</v>
      </c>
    </row>
    <row r="26" spans="1:10" x14ac:dyDescent="0.25">
      <c r="A26" t="s">
        <v>27</v>
      </c>
      <c r="C26" t="b">
        <f t="shared" si="3"/>
        <v>1</v>
      </c>
      <c r="D26" t="s">
        <v>27</v>
      </c>
      <c r="E26" s="1">
        <v>1752.96</v>
      </c>
      <c r="F26" t="b">
        <f t="shared" si="4"/>
        <v>1</v>
      </c>
      <c r="G26" t="s">
        <v>27</v>
      </c>
      <c r="J26" s="2">
        <f t="shared" si="2"/>
        <v>1752.96</v>
      </c>
    </row>
    <row r="27" spans="1:10" x14ac:dyDescent="0.25">
      <c r="A27" t="s">
        <v>28</v>
      </c>
      <c r="C27" t="b">
        <f t="shared" si="3"/>
        <v>1</v>
      </c>
      <c r="D27" t="s">
        <v>28</v>
      </c>
      <c r="E27" s="1">
        <v>40154.65</v>
      </c>
      <c r="F27" t="b">
        <f t="shared" si="4"/>
        <v>1</v>
      </c>
      <c r="G27" t="s">
        <v>28</v>
      </c>
      <c r="J27" s="2">
        <f t="shared" si="2"/>
        <v>40154.65</v>
      </c>
    </row>
    <row r="28" spans="1:10" x14ac:dyDescent="0.25">
      <c r="A28" t="s">
        <v>42</v>
      </c>
      <c r="C28" t="b">
        <f t="shared" si="3"/>
        <v>1</v>
      </c>
      <c r="D28" t="s">
        <v>42</v>
      </c>
      <c r="F28" t="b">
        <f t="shared" si="4"/>
        <v>1</v>
      </c>
      <c r="G28" t="s">
        <v>42</v>
      </c>
      <c r="H28" s="1">
        <v>5100</v>
      </c>
      <c r="J28" s="2">
        <f t="shared" si="2"/>
        <v>5100</v>
      </c>
    </row>
    <row r="29" spans="1:10" x14ac:dyDescent="0.25">
      <c r="A29" t="s">
        <v>27</v>
      </c>
      <c r="C29" t="b">
        <f t="shared" si="3"/>
        <v>1</v>
      </c>
      <c r="D29" t="s">
        <v>27</v>
      </c>
      <c r="F29" t="b">
        <f t="shared" si="4"/>
        <v>1</v>
      </c>
      <c r="G29" t="s">
        <v>27</v>
      </c>
      <c r="H29" s="1">
        <v>12000</v>
      </c>
      <c r="J29" s="2">
        <f t="shared" si="2"/>
        <v>12000</v>
      </c>
    </row>
    <row r="30" spans="1:10" x14ac:dyDescent="0.25">
      <c r="A30" t="s">
        <v>10</v>
      </c>
      <c r="B30" s="1">
        <v>4191</v>
      </c>
      <c r="C30" t="b">
        <f t="shared" si="3"/>
        <v>1</v>
      </c>
      <c r="D30" t="s">
        <v>10</v>
      </c>
      <c r="E30" s="1">
        <v>127002.18000000001</v>
      </c>
      <c r="F30" t="b">
        <f t="shared" si="4"/>
        <v>1</v>
      </c>
      <c r="G30" t="s">
        <v>10</v>
      </c>
      <c r="H30" s="1">
        <v>117928.64</v>
      </c>
      <c r="J30" s="2">
        <f t="shared" si="2"/>
        <v>249121.82</v>
      </c>
    </row>
    <row r="31" spans="1:10" x14ac:dyDescent="0.25">
      <c r="A31" t="s">
        <v>11</v>
      </c>
      <c r="B31" s="1">
        <v>12573</v>
      </c>
      <c r="C31" t="b">
        <f t="shared" si="3"/>
        <v>1</v>
      </c>
      <c r="D31" t="s">
        <v>11</v>
      </c>
      <c r="E31" s="1">
        <v>21671.55</v>
      </c>
      <c r="F31" t="b">
        <f t="shared" si="4"/>
        <v>1</v>
      </c>
      <c r="G31" t="s">
        <v>11</v>
      </c>
      <c r="H31" s="1">
        <v>28854.879999999997</v>
      </c>
      <c r="J31" s="2">
        <f t="shared" si="2"/>
        <v>63099.43</v>
      </c>
    </row>
    <row r="32" spans="1:10" x14ac:dyDescent="0.25">
      <c r="A32" t="s">
        <v>29</v>
      </c>
      <c r="C32" t="b">
        <f t="shared" si="3"/>
        <v>1</v>
      </c>
      <c r="D32" t="s">
        <v>29</v>
      </c>
      <c r="E32" s="1">
        <v>42329.07</v>
      </c>
      <c r="F32" t="b">
        <f t="shared" si="4"/>
        <v>1</v>
      </c>
      <c r="G32" t="s">
        <v>29</v>
      </c>
      <c r="H32" s="1">
        <v>99110.239999999991</v>
      </c>
      <c r="J32" s="2">
        <f t="shared" si="2"/>
        <v>141439.31</v>
      </c>
    </row>
    <row r="33" spans="1:10" x14ac:dyDescent="0.25">
      <c r="A33" t="s">
        <v>30</v>
      </c>
      <c r="C33" t="b">
        <f t="shared" si="3"/>
        <v>1</v>
      </c>
      <c r="D33" t="s">
        <v>30</v>
      </c>
      <c r="E33" s="1">
        <v>185984.03</v>
      </c>
      <c r="F33" t="b">
        <f t="shared" si="4"/>
        <v>1</v>
      </c>
      <c r="G33" t="s">
        <v>30</v>
      </c>
      <c r="H33" s="1">
        <v>46418.720000000001</v>
      </c>
      <c r="J33" s="2">
        <f t="shared" si="2"/>
        <v>232402.75</v>
      </c>
    </row>
    <row r="34" spans="1:10" x14ac:dyDescent="0.25">
      <c r="A34" t="s">
        <v>31</v>
      </c>
      <c r="C34" t="b">
        <f t="shared" si="3"/>
        <v>1</v>
      </c>
      <c r="D34" t="s">
        <v>31</v>
      </c>
      <c r="E34" s="1">
        <v>371931.81</v>
      </c>
      <c r="F34" t="b">
        <f t="shared" si="4"/>
        <v>1</v>
      </c>
      <c r="G34" t="s">
        <v>31</v>
      </c>
      <c r="H34" s="1">
        <v>2509.12</v>
      </c>
      <c r="J34" s="2">
        <f t="shared" si="2"/>
        <v>374440.93</v>
      </c>
    </row>
    <row r="35" spans="1:10" x14ac:dyDescent="0.25">
      <c r="A35" t="s">
        <v>32</v>
      </c>
      <c r="C35" t="b">
        <f t="shared" si="3"/>
        <v>1</v>
      </c>
      <c r="D35" t="s">
        <v>32</v>
      </c>
      <c r="E35" s="1">
        <v>24809.4</v>
      </c>
      <c r="F35" t="b">
        <f t="shared" si="4"/>
        <v>1</v>
      </c>
      <c r="G35" t="s">
        <v>32</v>
      </c>
      <c r="J35" s="2">
        <f t="shared" si="2"/>
        <v>24809.4</v>
      </c>
    </row>
    <row r="36" spans="1:10" x14ac:dyDescent="0.25">
      <c r="A36" t="s">
        <v>12</v>
      </c>
      <c r="B36" s="1">
        <v>22631.4</v>
      </c>
      <c r="C36" t="b">
        <f t="shared" si="3"/>
        <v>1</v>
      </c>
      <c r="D36" t="s">
        <v>12</v>
      </c>
      <c r="F36" t="b">
        <f t="shared" si="4"/>
        <v>1</v>
      </c>
      <c r="G36" t="s">
        <v>12</v>
      </c>
      <c r="H36" s="1">
        <v>5850</v>
      </c>
      <c r="J36" s="2">
        <f t="shared" si="2"/>
        <v>28481.4</v>
      </c>
    </row>
    <row r="37" spans="1:10" x14ac:dyDescent="0.25">
      <c r="A37" t="s">
        <v>33</v>
      </c>
      <c r="C37" t="b">
        <f t="shared" si="3"/>
        <v>1</v>
      </c>
      <c r="D37" t="s">
        <v>33</v>
      </c>
      <c r="E37" s="1">
        <v>10242.75</v>
      </c>
      <c r="F37" t="b">
        <f t="shared" si="4"/>
        <v>1</v>
      </c>
      <c r="G37" t="s">
        <v>33</v>
      </c>
      <c r="J37" s="2">
        <f t="shared" si="2"/>
        <v>10242.75</v>
      </c>
    </row>
    <row r="38" spans="1:10" x14ac:dyDescent="0.25">
      <c r="A38" t="s">
        <v>34</v>
      </c>
      <c r="C38" t="b">
        <f t="shared" si="3"/>
        <v>1</v>
      </c>
      <c r="D38" t="s">
        <v>34</v>
      </c>
      <c r="E38" s="1">
        <v>1221.5999999999999</v>
      </c>
      <c r="F38" t="b">
        <f t="shared" si="4"/>
        <v>1</v>
      </c>
      <c r="G38" t="s">
        <v>34</v>
      </c>
      <c r="J38" s="2">
        <f t="shared" si="2"/>
        <v>1221.5999999999999</v>
      </c>
    </row>
    <row r="39" spans="1:10" x14ac:dyDescent="0.25">
      <c r="A39" t="s">
        <v>13</v>
      </c>
      <c r="B39" s="1">
        <v>44349.760000000002</v>
      </c>
      <c r="C39" t="b">
        <f t="shared" si="3"/>
        <v>1</v>
      </c>
      <c r="D39" t="s">
        <v>13</v>
      </c>
      <c r="E39" s="1">
        <v>340976.83999999997</v>
      </c>
      <c r="F39" t="b">
        <f t="shared" si="4"/>
        <v>1</v>
      </c>
      <c r="G39" t="s">
        <v>13</v>
      </c>
      <c r="J39" s="2">
        <f t="shared" si="2"/>
        <v>385326.6</v>
      </c>
    </row>
    <row r="40" spans="1:10" x14ac:dyDescent="0.25">
      <c r="A40" t="s">
        <v>35</v>
      </c>
      <c r="C40" t="b">
        <f t="shared" si="3"/>
        <v>1</v>
      </c>
      <c r="D40" t="s">
        <v>35</v>
      </c>
      <c r="E40" s="1">
        <v>123381.6</v>
      </c>
      <c r="F40" t="b">
        <f t="shared" si="4"/>
        <v>1</v>
      </c>
      <c r="G40" t="s">
        <v>35</v>
      </c>
      <c r="J40" s="2">
        <f t="shared" si="2"/>
        <v>123381.6</v>
      </c>
    </row>
    <row r="41" spans="1:10" x14ac:dyDescent="0.25">
      <c r="A41" t="s">
        <v>36</v>
      </c>
      <c r="C41" t="b">
        <f t="shared" si="3"/>
        <v>1</v>
      </c>
      <c r="D41" t="s">
        <v>36</v>
      </c>
      <c r="E41" s="1">
        <v>306365.15000000002</v>
      </c>
      <c r="F41" t="b">
        <f t="shared" si="4"/>
        <v>1</v>
      </c>
      <c r="G41" t="s">
        <v>36</v>
      </c>
      <c r="J41" s="2">
        <f t="shared" si="2"/>
        <v>306365.15000000002</v>
      </c>
    </row>
    <row r="42" spans="1:10" x14ac:dyDescent="0.25">
      <c r="A42" t="s">
        <v>14</v>
      </c>
      <c r="B42" s="1">
        <v>112318.79999999999</v>
      </c>
      <c r="C42" t="b">
        <f t="shared" si="3"/>
        <v>1</v>
      </c>
      <c r="D42" t="s">
        <v>14</v>
      </c>
      <c r="E42" s="1">
        <v>167707.24</v>
      </c>
      <c r="F42" t="b">
        <f t="shared" si="4"/>
        <v>1</v>
      </c>
      <c r="G42" t="s">
        <v>14</v>
      </c>
      <c r="J42" s="2">
        <f t="shared" si="2"/>
        <v>280026.03999999998</v>
      </c>
    </row>
    <row r="43" spans="1:10" x14ac:dyDescent="0.25">
      <c r="A43" t="s">
        <v>15</v>
      </c>
      <c r="B43" s="1">
        <v>31851.599999999999</v>
      </c>
      <c r="C43" t="b">
        <f t="shared" si="3"/>
        <v>1</v>
      </c>
      <c r="D43" t="s">
        <v>15</v>
      </c>
      <c r="E43" s="1">
        <v>97728</v>
      </c>
      <c r="F43" t="b">
        <f t="shared" si="4"/>
        <v>1</v>
      </c>
      <c r="G43" t="s">
        <v>15</v>
      </c>
      <c r="J43" s="2">
        <f t="shared" si="2"/>
        <v>129579.6</v>
      </c>
    </row>
    <row r="44" spans="1:10" x14ac:dyDescent="0.25">
      <c r="B44" s="1">
        <f>SUM(B2:B43)</f>
        <v>392518.48</v>
      </c>
      <c r="C44" s="1"/>
      <c r="D44" s="1"/>
      <c r="E44" s="1">
        <f>SUM(E2:E43)</f>
        <v>3402275.7299999995</v>
      </c>
      <c r="F44" s="1"/>
      <c r="G44" s="1"/>
      <c r="H44" s="1">
        <f>SUM(H2:H43)</f>
        <v>1131897.6800000002</v>
      </c>
      <c r="J44" s="2">
        <f>SUM(J2:J43)</f>
        <v>4926691.8899999997</v>
      </c>
    </row>
    <row r="45" spans="1:10" x14ac:dyDescent="0.25">
      <c r="A45" t="s">
        <v>16</v>
      </c>
      <c r="B45" s="1">
        <v>392518.47999999992</v>
      </c>
      <c r="D45" t="s">
        <v>16</v>
      </c>
      <c r="E45" s="1">
        <v>3402275.73</v>
      </c>
      <c r="G45" t="s">
        <v>16</v>
      </c>
      <c r="H45" s="1">
        <v>1131897.6800000002</v>
      </c>
      <c r="J45" s="2">
        <f>SUM(B45:H45)</f>
        <v>4926691.8900000006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F8E97-6DAD-46FD-8FF2-BF19DC8171B9}">
  <dimension ref="A1:B45"/>
  <sheetViews>
    <sheetView workbookViewId="0">
      <selection activeCell="B44" sqref="B44"/>
    </sheetView>
  </sheetViews>
  <sheetFormatPr defaultRowHeight="15" x14ac:dyDescent="0.25"/>
  <cols>
    <col min="1" max="1" width="62.85546875" bestFit="1" customWidth="1"/>
    <col min="2" max="2" width="15.85546875" bestFit="1" customWidth="1"/>
  </cols>
  <sheetData>
    <row r="1" spans="1:2" x14ac:dyDescent="0.25">
      <c r="A1" t="s">
        <v>0</v>
      </c>
      <c r="B1" s="1" t="s">
        <v>46</v>
      </c>
    </row>
    <row r="2" spans="1:2" x14ac:dyDescent="0.25">
      <c r="A2" t="s">
        <v>17</v>
      </c>
      <c r="B2" s="1">
        <v>4441.95</v>
      </c>
    </row>
    <row r="3" spans="1:2" x14ac:dyDescent="0.25">
      <c r="A3" t="s">
        <v>18</v>
      </c>
      <c r="B3" s="1">
        <v>117934.5</v>
      </c>
    </row>
    <row r="4" spans="1:2" x14ac:dyDescent="0.25">
      <c r="A4" t="s">
        <v>19</v>
      </c>
      <c r="B4" s="1">
        <v>210886.39999999999</v>
      </c>
    </row>
    <row r="5" spans="1:2" x14ac:dyDescent="0.25">
      <c r="A5" t="s">
        <v>1</v>
      </c>
      <c r="B5" s="1">
        <v>15941.68</v>
      </c>
    </row>
    <row r="6" spans="1:2" x14ac:dyDescent="0.25">
      <c r="A6" t="s">
        <v>2</v>
      </c>
      <c r="B6" s="1">
        <v>5998.5599999999995</v>
      </c>
    </row>
    <row r="7" spans="1:2" x14ac:dyDescent="0.25">
      <c r="A7" t="s">
        <v>37</v>
      </c>
      <c r="B7" s="1">
        <v>16050</v>
      </c>
    </row>
    <row r="8" spans="1:2" x14ac:dyDescent="0.25">
      <c r="A8" t="s">
        <v>20</v>
      </c>
      <c r="B8" s="1">
        <v>96506.4</v>
      </c>
    </row>
    <row r="9" spans="1:2" x14ac:dyDescent="0.25">
      <c r="A9" t="s">
        <v>38</v>
      </c>
      <c r="B9" s="1">
        <v>1650</v>
      </c>
    </row>
    <row r="10" spans="1:2" x14ac:dyDescent="0.25">
      <c r="A10" t="s">
        <v>3</v>
      </c>
      <c r="B10" s="1">
        <v>75024.240000000005</v>
      </c>
    </row>
    <row r="11" spans="1:2" x14ac:dyDescent="0.25">
      <c r="A11" t="s">
        <v>21</v>
      </c>
      <c r="B11" s="1">
        <v>2629.44</v>
      </c>
    </row>
    <row r="12" spans="1:2" x14ac:dyDescent="0.25">
      <c r="A12" t="s">
        <v>22</v>
      </c>
      <c r="B12" s="1">
        <v>439902.39999999997</v>
      </c>
    </row>
    <row r="13" spans="1:2" x14ac:dyDescent="0.25">
      <c r="A13" t="s">
        <v>4</v>
      </c>
      <c r="B13" s="1">
        <v>16532.080000000002</v>
      </c>
    </row>
    <row r="14" spans="1:2" x14ac:dyDescent="0.25">
      <c r="A14" t="s">
        <v>39</v>
      </c>
      <c r="B14" s="1">
        <v>7800</v>
      </c>
    </row>
    <row r="15" spans="1:2" x14ac:dyDescent="0.25">
      <c r="A15" t="s">
        <v>5</v>
      </c>
      <c r="B15" s="1">
        <v>350915.56</v>
      </c>
    </row>
    <row r="16" spans="1:2" x14ac:dyDescent="0.25">
      <c r="A16" t="s">
        <v>6</v>
      </c>
      <c r="B16" s="1">
        <v>127113.2</v>
      </c>
    </row>
    <row r="17" spans="1:2" x14ac:dyDescent="0.25">
      <c r="A17" t="s">
        <v>23</v>
      </c>
      <c r="B17" s="1">
        <v>226286.56</v>
      </c>
    </row>
    <row r="18" spans="1:2" x14ac:dyDescent="0.25">
      <c r="A18" t="s">
        <v>24</v>
      </c>
      <c r="B18" s="1">
        <v>7011.84</v>
      </c>
    </row>
    <row r="19" spans="1:2" x14ac:dyDescent="0.25">
      <c r="A19" t="s">
        <v>7</v>
      </c>
      <c r="B19" s="1">
        <v>279966.02</v>
      </c>
    </row>
    <row r="20" spans="1:2" x14ac:dyDescent="0.25">
      <c r="A20" t="s">
        <v>25</v>
      </c>
      <c r="B20" s="1">
        <v>272416.8</v>
      </c>
    </row>
    <row r="21" spans="1:2" x14ac:dyDescent="0.25">
      <c r="A21" t="s">
        <v>8</v>
      </c>
      <c r="B21" s="1">
        <v>9941.119999999999</v>
      </c>
    </row>
    <row r="22" spans="1:2" x14ac:dyDescent="0.25">
      <c r="A22" t="s">
        <v>9</v>
      </c>
      <c r="B22" s="1">
        <v>18636.400000000001</v>
      </c>
    </row>
    <row r="23" spans="1:2" x14ac:dyDescent="0.25">
      <c r="A23" t="s">
        <v>40</v>
      </c>
      <c r="B23" s="1">
        <v>2100</v>
      </c>
    </row>
    <row r="24" spans="1:2" x14ac:dyDescent="0.25">
      <c r="A24" t="s">
        <v>26</v>
      </c>
      <c r="B24" s="1">
        <v>139160.75</v>
      </c>
    </row>
    <row r="25" spans="1:2" x14ac:dyDescent="0.25">
      <c r="A25" t="s">
        <v>41</v>
      </c>
      <c r="B25" s="1">
        <v>72900</v>
      </c>
    </row>
    <row r="26" spans="1:2" x14ac:dyDescent="0.25">
      <c r="A26" t="s">
        <v>27</v>
      </c>
      <c r="B26" s="1">
        <v>1752.96</v>
      </c>
    </row>
    <row r="27" spans="1:2" x14ac:dyDescent="0.25">
      <c r="A27" t="s">
        <v>28</v>
      </c>
      <c r="B27" s="1">
        <v>40154.65</v>
      </c>
    </row>
    <row r="28" spans="1:2" x14ac:dyDescent="0.25">
      <c r="A28" t="s">
        <v>42</v>
      </c>
      <c r="B28" s="1">
        <v>5100</v>
      </c>
    </row>
    <row r="29" spans="1:2" x14ac:dyDescent="0.25">
      <c r="A29" t="s">
        <v>27</v>
      </c>
      <c r="B29" s="1">
        <v>12000</v>
      </c>
    </row>
    <row r="30" spans="1:2" x14ac:dyDescent="0.25">
      <c r="A30" t="s">
        <v>10</v>
      </c>
      <c r="B30" s="1">
        <v>249121.82</v>
      </c>
    </row>
    <row r="31" spans="1:2" x14ac:dyDescent="0.25">
      <c r="A31" t="s">
        <v>11</v>
      </c>
      <c r="B31" s="1">
        <v>63099.43</v>
      </c>
    </row>
    <row r="32" spans="1:2" x14ac:dyDescent="0.25">
      <c r="A32" t="s">
        <v>29</v>
      </c>
      <c r="B32" s="1">
        <v>141439.31</v>
      </c>
    </row>
    <row r="33" spans="1:2" x14ac:dyDescent="0.25">
      <c r="A33" t="s">
        <v>30</v>
      </c>
      <c r="B33" s="1">
        <v>232402.75</v>
      </c>
    </row>
    <row r="34" spans="1:2" x14ac:dyDescent="0.25">
      <c r="A34" t="s">
        <v>31</v>
      </c>
      <c r="B34" s="1">
        <v>374440.93</v>
      </c>
    </row>
    <row r="35" spans="1:2" x14ac:dyDescent="0.25">
      <c r="A35" t="s">
        <v>32</v>
      </c>
      <c r="B35" s="1">
        <v>24809.4</v>
      </c>
    </row>
    <row r="36" spans="1:2" x14ac:dyDescent="0.25">
      <c r="A36" t="s">
        <v>12</v>
      </c>
      <c r="B36" s="1">
        <v>28481.4</v>
      </c>
    </row>
    <row r="37" spans="1:2" x14ac:dyDescent="0.25">
      <c r="A37" t="s">
        <v>33</v>
      </c>
      <c r="B37" s="1">
        <v>10242.75</v>
      </c>
    </row>
    <row r="38" spans="1:2" x14ac:dyDescent="0.25">
      <c r="A38" t="s">
        <v>34</v>
      </c>
      <c r="B38" s="1">
        <v>1221.5999999999999</v>
      </c>
    </row>
    <row r="39" spans="1:2" x14ac:dyDescent="0.25">
      <c r="A39" t="s">
        <v>13</v>
      </c>
      <c r="B39" s="1">
        <v>385326.6</v>
      </c>
    </row>
    <row r="40" spans="1:2" x14ac:dyDescent="0.25">
      <c r="A40" t="s">
        <v>35</v>
      </c>
      <c r="B40" s="1">
        <v>123381.6</v>
      </c>
    </row>
    <row r="41" spans="1:2" x14ac:dyDescent="0.25">
      <c r="A41" t="s">
        <v>36</v>
      </c>
      <c r="B41" s="1">
        <v>306365.15000000002</v>
      </c>
    </row>
    <row r="42" spans="1:2" x14ac:dyDescent="0.25">
      <c r="A42" t="s">
        <v>14</v>
      </c>
      <c r="B42" s="1">
        <v>280026.03999999998</v>
      </c>
    </row>
    <row r="43" spans="1:2" x14ac:dyDescent="0.25">
      <c r="A43" t="s">
        <v>15</v>
      </c>
      <c r="B43" s="1">
        <v>129579.6</v>
      </c>
    </row>
    <row r="44" spans="1:2" x14ac:dyDescent="0.25">
      <c r="A44" t="s">
        <v>16</v>
      </c>
      <c r="B44" s="1">
        <v>4926691.8899999997</v>
      </c>
    </row>
    <row r="45" spans="1:2" x14ac:dyDescent="0.25">
      <c r="B45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MAC</vt:lpstr>
      <vt:lpstr>FAEC</vt:lpstr>
      <vt:lpstr>FAEC Puro</vt:lpstr>
      <vt:lpstr>Total</vt:lpstr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2025-11-24T19:30:34Z</dcterms:created>
  <dcterms:modified xsi:type="dcterms:W3CDTF">2025-11-24T21:01:23Z</dcterms:modified>
</cp:coreProperties>
</file>