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ORTOPEDIA" sheetId="13" r:id="rId1"/>
  </sheets>
  <calcPr calcId="145621"/>
</workbook>
</file>

<file path=xl/calcChain.xml><?xml version="1.0" encoding="utf-8"?>
<calcChain xmlns="http://schemas.openxmlformats.org/spreadsheetml/2006/main">
  <c r="C31" i="13" l="1"/>
  <c r="B31" i="13"/>
</calcChain>
</file>

<file path=xl/sharedStrings.xml><?xml version="1.0" encoding="utf-8"?>
<sst xmlns="http://schemas.openxmlformats.org/spreadsheetml/2006/main" count="35" uniqueCount="35">
  <si>
    <t>0403020123 TRATAMENTO CIRURGICO DE SINDROME COMPRESSIVA EM TUNEL OSTEO-FIBROSO AO NIVEL DO CARPO</t>
  </si>
  <si>
    <t>0408010142 REPARO DE ROTURA DO MANGUITO ROTADOR (INCLUI PROCEDIMENTOS DESCOMPRESSIVOS)</t>
  </si>
  <si>
    <t>0408020300 TENOSINOVECTOMIA EM MEMBRO SUPERIOR</t>
  </si>
  <si>
    <t>0408020326 TRATAMENTO CIRÚRGICO DE DEDO EM GATILHO</t>
  </si>
  <si>
    <t>0408020563 TRATAMENTO CIRÚRGICO DE PSEUDARTROSE / RETARDO DE CONSOLIDAÇÃO / PERDA ÓSSEA DO ANTEBRAÇO</t>
  </si>
  <si>
    <t>0408040084 ARTROPLASTIA TOTAL PRIMÁRIA DO QUADRIL CIMENTADA</t>
  </si>
  <si>
    <t>0408050063 ARTROPLASTIA TOTAL PRIMARIA DO JOELHO</t>
  </si>
  <si>
    <t>0408050160 RECONSTRUCAO LIGAMENTAR INTRA-ARTICULAR DO JOELHO (CRUZADO ANTERIOR)</t>
  </si>
  <si>
    <t>0408050179 RECONSTRUCAO LIGAMENTAR INTRA-ARTICULAR DO JOELHO (CRUZADO POSTERIOR C/ OU S/ ANTERIOR)</t>
  </si>
  <si>
    <t>0408050659 TRATAMENTO CIRÚRGICO DE HALUX VALGUS C/ OSTEOTOMIA DO PRIMEIRO OSSO METATARSIANO</t>
  </si>
  <si>
    <t>0408050888 TRATAMENTO CIRÚRGICO DE ROTURA DE MENISCO COM SUTURA MENISCAL UNI / BICOMPATIMENTAL</t>
  </si>
  <si>
    <t>0408050896 TRATAMENTO CIRÚRGICO DE ROTURA DO MENISCO COM MENISCECTOMIA PARCIAL / TOTAL</t>
  </si>
  <si>
    <t>0408050926 TRATAMENTO DAS LESÕES OSTEO-CONDRAIS POR FIXAÇÃO OU MOSAICOPLASTIA JOELHO/TORNOZELO</t>
  </si>
  <si>
    <t>0408060123 EXPLORAÇÃO ARTICULAR C/ OU S/ SINOVECTOMIA DE MÉDIAS / GRANDES ARTICULAÇÕES</t>
  </si>
  <si>
    <t>0408060140 FASCIECTOMIA</t>
  </si>
  <si>
    <t>0408060158 MANIPULAÇÃO ARTICULAR</t>
  </si>
  <si>
    <t>0408060182 OSTEOTOMIA DE OSSOS DA MÃO E/OU DO PÉ</t>
  </si>
  <si>
    <t>0408060190 OSTEOTOMIA DE OSSOS LONGOS EXCETO DA MÃO E DO PÉ</t>
  </si>
  <si>
    <t>0408060212 RESSECÇÃO DE CISTO SINOVIAL</t>
  </si>
  <si>
    <t>0408060310 RESSECÇÃO SIMPLES DE TUMOR ÓSSEO / DE PARTES MOLES</t>
  </si>
  <si>
    <t>0408060352 RETIRADA DE FIO OU PINO INTRA-ÓSSEO</t>
  </si>
  <si>
    <t>0408060379 RETIRADA DE PLACA E/OU PARAFUSOS</t>
  </si>
  <si>
    <t>0408060441 TENÓLISE</t>
  </si>
  <si>
    <t>ORTOPEDIA</t>
  </si>
  <si>
    <t>CUSTO MÉDIO PROCEDIMENTO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</si>
  <si>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</si>
  <si>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</si>
  <si>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</si>
  <si>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</si>
  <si>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02 - TERMO COMPROMISSO - ORTOPEDIA</t>
  </si>
  <si>
    <t>Exemplo:</t>
  </si>
  <si>
    <t>Financeiro = (Cota Física X CM Procedimento) + (Cota Física X Prêmio)</t>
  </si>
  <si>
    <t>VALOR DO
PRÊMIO</t>
  </si>
  <si>
    <t>Custo Médio para calculo da Programação</t>
  </si>
  <si>
    <t>(01 X 556,95) + (01 X 465,22) = R$ 1.022,17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</si>
</sst>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4" xfId="0" applyNumberFormat="1" applyFill="1" applyBorder="1" applyAlignment="1">
      <alignment vertical="center"/>
    </xf>
    <xf numFmtId="43" fontId="9" fillId="3" borderId="4" xfId="1" applyFont="1" applyFill="1" applyBorder="1" applyAlignment="1">
      <alignment vertical="center"/>
    </xf>
    <xf numFmtId="43" fontId="0" fillId="3" borderId="2" xfId="0" applyNumberFormat="1" applyFill="1" applyBorder="1" applyAlignment="1">
      <alignment vertical="center"/>
    </xf>
    <xf numFmtId="43" fontId="10" fillId="3" borderId="2" xfId="1" applyFont="1" applyFill="1" applyBorder="1" applyAlignment="1">
      <alignment vertical="center"/>
    </xf>
    <xf numFmtId="43" fontId="11" fillId="3" borderId="2" xfId="1" applyFon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43" fontId="0" fillId="3" borderId="3" xfId="0" applyNumberForma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39" sqref="A39"/>
    </sheetView>
  </sheetViews>
  <sheetFormatPr defaultRowHeight="15" x14ac:dyDescent="0.25"/>
  <cols>
    <col min="1" max="1" width="96.85546875" style="4" bestFit="1" customWidth="1"/>
    <col min="2" max="2" width="13.28515625" style="4" customWidth="1"/>
    <col min="3" max="3" width="14.140625" style="4" customWidth="1"/>
    <col min="4" max="4" width="3" style="4" bestFit="1" customWidth="1"/>
    <col min="5" max="16384" width="9.140625" style="4"/>
  </cols>
  <sheetData>
    <row r="1" spans="1:4" ht="11.25" customHeight="1" x14ac:dyDescent="0.25">
      <c r="A1" s="3" t="s">
        <v>25</v>
      </c>
      <c r="B1" s="6"/>
      <c r="C1" s="6"/>
    </row>
    <row r="2" spans="1:4" ht="11.25" customHeight="1" x14ac:dyDescent="0.25">
      <c r="A2" s="3" t="s">
        <v>26</v>
      </c>
      <c r="B2" s="6"/>
      <c r="C2" s="6"/>
    </row>
    <row r="3" spans="1:4" ht="11.25" customHeight="1" x14ac:dyDescent="0.25">
      <c r="A3" s="3" t="s">
        <v>27</v>
      </c>
      <c r="B3" s="6"/>
      <c r="C3" s="6"/>
    </row>
    <row r="4" spans="1:4" ht="11.25" customHeight="1" x14ac:dyDescent="0.25">
      <c r="A4" s="5" t="s">
        <v>28</v>
      </c>
      <c r="B4" s="7"/>
      <c r="C4" s="7"/>
    </row>
    <row r="5" spans="1:4" ht="21" x14ac:dyDescent="0.25">
      <c r="A5" s="25" t="s">
        <v>29</v>
      </c>
      <c r="B5" s="25"/>
      <c r="C5" s="25"/>
    </row>
    <row r="6" spans="1:4" ht="9" customHeight="1" thickBot="1" x14ac:dyDescent="0.3"/>
    <row r="7" spans="1:4" ht="39" thickBot="1" x14ac:dyDescent="0.3">
      <c r="A7" s="1" t="s">
        <v>23</v>
      </c>
      <c r="B7" s="2" t="s">
        <v>24</v>
      </c>
      <c r="C7" s="1" t="s">
        <v>32</v>
      </c>
    </row>
    <row r="8" spans="1:4" ht="15" customHeight="1" x14ac:dyDescent="0.25">
      <c r="A8" s="8" t="s">
        <v>12</v>
      </c>
      <c r="B8" s="15">
        <v>1330.37</v>
      </c>
      <c r="C8" s="16">
        <v>600</v>
      </c>
      <c r="D8" s="4">
        <v>1</v>
      </c>
    </row>
    <row r="9" spans="1:4" ht="15" customHeight="1" x14ac:dyDescent="0.25">
      <c r="A9" s="9" t="s">
        <v>13</v>
      </c>
      <c r="B9" s="17">
        <v>283.66000000000003</v>
      </c>
      <c r="C9" s="18">
        <v>400</v>
      </c>
      <c r="D9" s="4">
        <v>2</v>
      </c>
    </row>
    <row r="10" spans="1:4" ht="15" customHeight="1" x14ac:dyDescent="0.25">
      <c r="A10" s="9" t="s">
        <v>0</v>
      </c>
      <c r="B10" s="17">
        <v>347.62</v>
      </c>
      <c r="C10" s="18">
        <v>400</v>
      </c>
      <c r="D10" s="4">
        <v>3</v>
      </c>
    </row>
    <row r="11" spans="1:4" ht="15" customHeight="1" x14ac:dyDescent="0.25">
      <c r="A11" s="9" t="s">
        <v>3</v>
      </c>
      <c r="B11" s="17">
        <v>241.15</v>
      </c>
      <c r="C11" s="18">
        <v>400</v>
      </c>
      <c r="D11" s="4">
        <v>4</v>
      </c>
    </row>
    <row r="12" spans="1:4" ht="15" customHeight="1" x14ac:dyDescent="0.25">
      <c r="A12" s="9" t="s">
        <v>2</v>
      </c>
      <c r="B12" s="17">
        <v>194.89</v>
      </c>
      <c r="C12" s="18">
        <v>400</v>
      </c>
      <c r="D12" s="4">
        <v>5</v>
      </c>
    </row>
    <row r="13" spans="1:4" ht="15" customHeight="1" x14ac:dyDescent="0.25">
      <c r="A13" s="9" t="s">
        <v>4</v>
      </c>
      <c r="B13" s="17">
        <v>471.38</v>
      </c>
      <c r="C13" s="19">
        <v>500</v>
      </c>
      <c r="D13" s="4">
        <v>6</v>
      </c>
    </row>
    <row r="14" spans="1:4" ht="15" customHeight="1" x14ac:dyDescent="0.25">
      <c r="A14" s="9" t="s">
        <v>5</v>
      </c>
      <c r="B14" s="17">
        <v>1635.27</v>
      </c>
      <c r="C14" s="20">
        <v>600</v>
      </c>
      <c r="D14" s="4">
        <v>7</v>
      </c>
    </row>
    <row r="15" spans="1:4" ht="15" customHeight="1" x14ac:dyDescent="0.25">
      <c r="A15" s="9" t="s">
        <v>8</v>
      </c>
      <c r="B15" s="17">
        <v>1602.18</v>
      </c>
      <c r="C15" s="20">
        <v>600</v>
      </c>
      <c r="D15" s="4">
        <v>8</v>
      </c>
    </row>
    <row r="16" spans="1:4" ht="15" customHeight="1" x14ac:dyDescent="0.25">
      <c r="A16" s="9" t="s">
        <v>7</v>
      </c>
      <c r="B16" s="17">
        <v>1602.18</v>
      </c>
      <c r="C16" s="20">
        <v>600</v>
      </c>
      <c r="D16" s="4">
        <v>9</v>
      </c>
    </row>
    <row r="17" spans="1:4" ht="15" customHeight="1" x14ac:dyDescent="0.25">
      <c r="A17" s="9" t="s">
        <v>9</v>
      </c>
      <c r="B17" s="17">
        <v>355.81</v>
      </c>
      <c r="C17" s="18">
        <v>400</v>
      </c>
      <c r="D17" s="4">
        <v>10</v>
      </c>
    </row>
    <row r="18" spans="1:4" ht="15" customHeight="1" x14ac:dyDescent="0.25">
      <c r="A18" s="9" t="s">
        <v>18</v>
      </c>
      <c r="B18" s="17">
        <v>91.49</v>
      </c>
      <c r="C18" s="18">
        <v>400</v>
      </c>
      <c r="D18" s="4">
        <v>11</v>
      </c>
    </row>
    <row r="19" spans="1:4" ht="15" customHeight="1" x14ac:dyDescent="0.25">
      <c r="A19" s="9" t="s">
        <v>17</v>
      </c>
      <c r="B19" s="17">
        <v>645.67999999999995</v>
      </c>
      <c r="C19" s="20">
        <v>600</v>
      </c>
      <c r="D19" s="4">
        <v>12</v>
      </c>
    </row>
    <row r="20" spans="1:4" ht="15" customHeight="1" x14ac:dyDescent="0.25">
      <c r="A20" s="9" t="s">
        <v>16</v>
      </c>
      <c r="B20" s="17">
        <v>327.25</v>
      </c>
      <c r="C20" s="18">
        <v>400</v>
      </c>
      <c r="D20" s="4">
        <v>13</v>
      </c>
    </row>
    <row r="21" spans="1:4" ht="15" customHeight="1" x14ac:dyDescent="0.25">
      <c r="A21" s="9" t="s">
        <v>15</v>
      </c>
      <c r="B21" s="17">
        <v>122.01</v>
      </c>
      <c r="C21" s="18">
        <v>400</v>
      </c>
      <c r="D21" s="4">
        <v>14</v>
      </c>
    </row>
    <row r="22" spans="1:4" ht="15" customHeight="1" x14ac:dyDescent="0.25">
      <c r="A22" s="9" t="s">
        <v>14</v>
      </c>
      <c r="B22" s="17">
        <v>222.95</v>
      </c>
      <c r="C22" s="18">
        <v>400</v>
      </c>
      <c r="D22" s="4">
        <v>15</v>
      </c>
    </row>
    <row r="23" spans="1:4" ht="15" customHeight="1" x14ac:dyDescent="0.25">
      <c r="A23" s="9" t="s">
        <v>11</v>
      </c>
      <c r="B23" s="17">
        <v>332.26</v>
      </c>
      <c r="C23" s="18">
        <v>400</v>
      </c>
      <c r="D23" s="4">
        <v>16</v>
      </c>
    </row>
    <row r="24" spans="1:4" ht="15" customHeight="1" x14ac:dyDescent="0.25">
      <c r="A24" s="9" t="s">
        <v>10</v>
      </c>
      <c r="B24" s="17">
        <v>578.89</v>
      </c>
      <c r="C24" s="20">
        <v>600</v>
      </c>
      <c r="D24" s="4">
        <v>17</v>
      </c>
    </row>
    <row r="25" spans="1:4" ht="15" customHeight="1" x14ac:dyDescent="0.25">
      <c r="A25" s="9" t="s">
        <v>22</v>
      </c>
      <c r="B25" s="17">
        <v>229.4</v>
      </c>
      <c r="C25" s="18">
        <v>400</v>
      </c>
      <c r="D25" s="4">
        <v>18</v>
      </c>
    </row>
    <row r="26" spans="1:4" ht="15" customHeight="1" x14ac:dyDescent="0.25">
      <c r="A26" s="9" t="s">
        <v>21</v>
      </c>
      <c r="B26" s="17">
        <v>225.16</v>
      </c>
      <c r="C26" s="18">
        <v>400</v>
      </c>
      <c r="D26" s="4">
        <v>19</v>
      </c>
    </row>
    <row r="27" spans="1:4" ht="15" customHeight="1" x14ac:dyDescent="0.25">
      <c r="A27" s="9" t="s">
        <v>20</v>
      </c>
      <c r="B27" s="17">
        <v>151.66</v>
      </c>
      <c r="C27" s="18">
        <v>400</v>
      </c>
      <c r="D27" s="4">
        <v>20</v>
      </c>
    </row>
    <row r="28" spans="1:4" ht="15" customHeight="1" x14ac:dyDescent="0.25">
      <c r="A28" s="9" t="s">
        <v>19</v>
      </c>
      <c r="B28" s="17">
        <v>368.03</v>
      </c>
      <c r="C28" s="18">
        <v>400</v>
      </c>
      <c r="D28" s="4">
        <v>21</v>
      </c>
    </row>
    <row r="29" spans="1:4" ht="15" customHeight="1" x14ac:dyDescent="0.25">
      <c r="A29" s="9" t="s">
        <v>1</v>
      </c>
      <c r="B29" s="17">
        <v>295.75</v>
      </c>
      <c r="C29" s="18">
        <v>400</v>
      </c>
      <c r="D29" s="4">
        <v>22</v>
      </c>
    </row>
    <row r="30" spans="1:4" ht="15.75" customHeight="1" thickBot="1" x14ac:dyDescent="0.3">
      <c r="A30" s="10" t="s">
        <v>6</v>
      </c>
      <c r="B30" s="21">
        <v>1154.8399999999999</v>
      </c>
      <c r="C30" s="22">
        <v>600</v>
      </c>
      <c r="D30" s="4">
        <v>23</v>
      </c>
    </row>
    <row r="31" spans="1:4" ht="29.25" customHeight="1" thickBot="1" x14ac:dyDescent="0.3">
      <c r="A31" s="23" t="s">
        <v>33</v>
      </c>
      <c r="B31" s="24">
        <f>SUM(B8:B30)/23</f>
        <v>556.95130434782618</v>
      </c>
      <c r="C31" s="24">
        <f>SUM(C8:C30)/23</f>
        <v>465.21739130434781</v>
      </c>
    </row>
    <row r="33" spans="1:3" ht="21.75" customHeight="1" x14ac:dyDescent="0.25">
      <c r="A33" s="11" t="s">
        <v>30</v>
      </c>
      <c r="B33" s="12"/>
      <c r="C33" s="12"/>
    </row>
    <row r="34" spans="1:3" x14ac:dyDescent="0.25">
      <c r="A34" s="12"/>
      <c r="B34" s="12"/>
      <c r="C34" s="12"/>
    </row>
    <row r="35" spans="1:3" ht="23.25" x14ac:dyDescent="0.25">
      <c r="A35" s="13" t="s">
        <v>31</v>
      </c>
      <c r="B35" s="12"/>
      <c r="C35" s="12"/>
    </row>
    <row r="36" spans="1:3" ht="23.25" x14ac:dyDescent="0.25">
      <c r="A36" s="13" t="s">
        <v>34</v>
      </c>
      <c r="B36" s="14"/>
      <c r="C36" s="12"/>
    </row>
  </sheetData>
  <mergeCells count="1">
    <mergeCell ref="A5:C5"/>
  </mergeCells>
  <pageMargins left="0.23622047244094491" right="0.15748031496062992" top="0.23622047244094491" bottom="0.27559055118110237" header="0.15748031496062992" footer="0.15748031496062992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ORTOPEDIA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2017-03-13T14:56:19Z</dcterms:modified>
</cp:coreProperties>
</file>