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LHO" sheetId="1" state="visible" r:id="rId2"/>
  </sheets>
  <definedNames>
    <definedName function="false" hidden="true" localSheetId="0" name="_xlnm._FilterDatabase" vbProcedure="false">JULHO!$A$7:$B$89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<sst xmlns="http://schemas.openxmlformats.org/spreadsheetml/2006/main" count="175" uniqueCount="128">
  <si>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</si>
  <si>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</si>
  <si>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</si>
  <si>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</si>
  <si>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Julho / 2023 – CONSOLIDADO</t>
  </si>
  <si>
    <t xml:space="preserve">ESTABELECIMENTOS-SC</t>
  </si>
  <si>
    <t xml:space="preserve">MUNICÍPIOS-SC</t>
  </si>
  <si>
    <t xml:space="preserve">JULHO</t>
  </si>
  <si>
    <t xml:space="preserve">OFTALMO</t>
  </si>
  <si>
    <t xml:space="preserve">LÂMINAS DE SHAVER</t>
  </si>
  <si>
    <t xml:space="preserve">REV AMB ABR-JUL</t>
  </si>
  <si>
    <t xml:space="preserve">DESC PORT</t>
  </si>
  <si>
    <t xml:space="preserve">TOTAL</t>
  </si>
  <si>
    <t xml:space="preserve">6854729 HOSPITAL MUNICIPAL RUTH CARDOSO</t>
  </si>
  <si>
    <t xml:space="preserve">420200 Balneário Camboriú</t>
  </si>
  <si>
    <t xml:space="preserve">2335026 AEC AMBULATORIO DE ESPECIALIDADES CENTRAL</t>
  </si>
  <si>
    <t xml:space="preserve">7486596 HOSPITAL REGIONAL DE BIGUACU HELMUTH NASS</t>
  </si>
  <si>
    <t xml:space="preserve">420230 Biguaçu</t>
  </si>
  <si>
    <t xml:space="preserve">-</t>
  </si>
  <si>
    <t xml:space="preserve">420231 Biguaçu</t>
  </si>
  <si>
    <t xml:space="preserve">2522209 HOSPITAL MISERICORDIA</t>
  </si>
  <si>
    <t xml:space="preserve">420240 Blumenau</t>
  </si>
  <si>
    <t xml:space="preserve">2558246 HOSPITAL SANTA ISABEL</t>
  </si>
  <si>
    <t xml:space="preserve">2558254 HOSPITAL SANTO ANTONIO</t>
  </si>
  <si>
    <t xml:space="preserve">3123251 HOSPITAL DE OLHOS DE BLUMENAU</t>
  </si>
  <si>
    <t xml:space="preserve">3180948 CLINICA DE OLHOS DR ROBERTO VON HERTWIG</t>
  </si>
  <si>
    <t xml:space="preserve">3181308 BOTELHO HOSPITAL DIA DA VISAO</t>
  </si>
  <si>
    <t xml:space="preserve">420241 Blumenau</t>
  </si>
  <si>
    <t xml:space="preserve">2522411 HOSPITAL AZAMBUJA</t>
  </si>
  <si>
    <t xml:space="preserve">420290 Brusque</t>
  </si>
  <si>
    <t xml:space="preserve">2522489 ASSOCIACAO HOSPITAL E MATERNIDADE DOM JOAQUIM</t>
  </si>
  <si>
    <t xml:space="preserve">420291 Brusque</t>
  </si>
  <si>
    <t xml:space="preserve">2691523 HOSPITAL CIRURGICO CAMBORIU</t>
  </si>
  <si>
    <t xml:space="preserve">420320 Camboriú</t>
  </si>
  <si>
    <t xml:space="preserve">2491249 HOSPITAL SANTA CRUZ DE CANOINHAS</t>
  </si>
  <si>
    <t xml:space="preserve">420380 Canoinhas</t>
  </si>
  <si>
    <t xml:space="preserve">2537788 HOSPITAL REGIONAL DO OESTE</t>
  </si>
  <si>
    <t xml:space="preserve">420420 Chapecó</t>
  </si>
  <si>
    <t xml:space="preserve">0946257 BOJ CHAPECO</t>
  </si>
  <si>
    <t xml:space="preserve">5431212 MCR SERVICOS DE SAUDE S S LTDA CARDIOVISAO</t>
  </si>
  <si>
    <t xml:space="preserve">7123019 CLINICA DR CLAUDIOMAR Z DE OLIVEIRA S S</t>
  </si>
  <si>
    <t xml:space="preserve">7200625 ANGIOCLINICA</t>
  </si>
  <si>
    <t xml:space="preserve">7286082 HOSPITAL DA CRIANCA AUGUSTA MULLER BOHNER</t>
  </si>
  <si>
    <t xml:space="preserve">9047581 INSTITUTO DA VISAO DE CHAPECO LTDA</t>
  </si>
  <si>
    <t xml:space="preserve">420421 Chapecó</t>
  </si>
  <si>
    <t xml:space="preserve">0610062 HOSPITAL DE OLHOS DE CONCORDIA LTDA</t>
  </si>
  <si>
    <t xml:space="preserve">420430 Concórdia</t>
  </si>
  <si>
    <t xml:space="preserve">2303892 HOSPITAL SAO FRANCISCO</t>
  </si>
  <si>
    <t xml:space="preserve">5164222 NIEDERAUER CLINICA DE OLHOS HOSPITAL DIA LTDA</t>
  </si>
  <si>
    <t xml:space="preserve">420431 Concórdia</t>
  </si>
  <si>
    <t xml:space="preserve">2758164 HOSPITAL SAO JOSE</t>
  </si>
  <si>
    <t xml:space="preserve">420460 Criciúma</t>
  </si>
  <si>
    <t xml:space="preserve">6567274 CLINICA DE OLHOS ANTONELLI</t>
  </si>
  <si>
    <t xml:space="preserve">9712038 HOSPITAL DE OLHOS DE CRICIUMA</t>
  </si>
  <si>
    <t xml:space="preserve">9819371 CLINICA MEDICA CORAL</t>
  </si>
  <si>
    <t xml:space="preserve">420461 Criciúma</t>
  </si>
  <si>
    <t xml:space="preserve">2658372 INSTITUTO SANTE HOSPITAL DE DIONISIO CERQUEIRA</t>
  </si>
  <si>
    <t xml:space="preserve">420500 Dionísio Cerqueira</t>
  </si>
  <si>
    <t xml:space="preserve">0019259 POLICLINICA MUNICIPAL CONTINENTE</t>
  </si>
  <si>
    <t xml:space="preserve">420540 Florianópolis</t>
  </si>
  <si>
    <t xml:space="preserve">3321452 HOF HOSPITAL DE OLHOS DE FLORIANOPOLIS</t>
  </si>
  <si>
    <t xml:space="preserve">6292224 INSTITUTO DE OLHOS DE FLORIANOPOLIS II</t>
  </si>
  <si>
    <t xml:space="preserve">420541 Florianópolis</t>
  </si>
  <si>
    <t xml:space="preserve">2691485 HOSPITAL DE GASPAR</t>
  </si>
  <si>
    <t xml:space="preserve">420590 Gaspar</t>
  </si>
  <si>
    <t xml:space="preserve">2521873 HOSPITAL BEATRIZ RAMOS</t>
  </si>
  <si>
    <t xml:space="preserve">420750 Indaial</t>
  </si>
  <si>
    <t xml:space="preserve">2522691 HOSPITAL E MATERNIDADE MARIETA KONDER BORNHAUSEN</t>
  </si>
  <si>
    <t xml:space="preserve">420820 Itajaí</t>
  </si>
  <si>
    <t xml:space="preserve">2744937 HOSPITAL INFANTIL PEQUENO ANJO</t>
  </si>
  <si>
    <t xml:space="preserve">9173234 ICS ITAJAI SERVICOS MEDICOS</t>
  </si>
  <si>
    <t xml:space="preserve">420821 Itajaí</t>
  </si>
  <si>
    <t xml:space="preserve">2303167 HOSPITAL SANTO ANTONIO DE ITAPEMA</t>
  </si>
  <si>
    <t xml:space="preserve">420830 Itapema</t>
  </si>
  <si>
    <t xml:space="preserve">2306336 HOSPITAL SAO JOSE</t>
  </si>
  <si>
    <t xml:space="preserve">420890 Jaraguá do Sul</t>
  </si>
  <si>
    <t xml:space="preserve">2306344 HOSPITAL JARAGUA</t>
  </si>
  <si>
    <t xml:space="preserve">2436450 HOSPITAL REGIONAL HANS DIETER SCHMIDT</t>
  </si>
  <si>
    <t xml:space="preserve">420910 Joinville</t>
  </si>
  <si>
    <t xml:space="preserve">2436469 HOSPITAL MUNICIPAL SAO JOSE</t>
  </si>
  <si>
    <t xml:space="preserve">2521296 HOSPITAL BETHESDA</t>
  </si>
  <si>
    <t xml:space="preserve">6048692 HOSPITAL INFANTIL DR JESER AMARANTE FARIA</t>
  </si>
  <si>
    <t xml:space="preserve">7728557 BOJ FILIAL</t>
  </si>
  <si>
    <t xml:space="preserve">9175849 OPHTALMUS CLINICA DE OLHOS CC</t>
  </si>
  <si>
    <t xml:space="preserve">9359397 HOSPITAL DA VISAO JOINVILLE</t>
  </si>
  <si>
    <t xml:space="preserve">2504316 HOSPITAL NOSSA SENHORA DOS PRAZERES</t>
  </si>
  <si>
    <t xml:space="preserve">420930 Lages</t>
  </si>
  <si>
    <t xml:space="preserve">2504332 HOSPITAL E MATERNIDADE TEREZA RAMOS</t>
  </si>
  <si>
    <t xml:space="preserve">2662914 HOSPITAL SEARA DO BEM MATERNO E INFANTIL</t>
  </si>
  <si>
    <t xml:space="preserve">3590909 HOSPITAL DA VISAO</t>
  </si>
  <si>
    <t xml:space="preserve">7468563 INSTITUTO DA VISAO DE LAGES</t>
  </si>
  <si>
    <t xml:space="preserve">420931 Lages</t>
  </si>
  <si>
    <t xml:space="preserve">2558017 HOSPITAL DE CARIDADE S B J DOS PASSOS</t>
  </si>
  <si>
    <t xml:space="preserve">420940 Laguna</t>
  </si>
  <si>
    <t xml:space="preserve">2543079 HOSPITAL MUNICIPAL SAO LUCAS</t>
  </si>
  <si>
    <t xml:space="preserve">421030 Major Vieira</t>
  </si>
  <si>
    <t xml:space="preserve">7847777 HOSPITAL JOAO SCHREIBER</t>
  </si>
  <si>
    <t xml:space="preserve">421060 Massaranduba</t>
  </si>
  <si>
    <t xml:space="preserve">2674327 HOSPITAL NOSSA SENHORA DOS NAVEGANTES</t>
  </si>
  <si>
    <t xml:space="preserve">421130 Navegantes</t>
  </si>
  <si>
    <t xml:space="preserve">2778831 HOSPITAL NOSSA SENHORA DA IMACULADA CONCEICAO</t>
  </si>
  <si>
    <t xml:space="preserve">421150 Nova Trento</t>
  </si>
  <si>
    <t xml:space="preserve">421151 Nova Trento</t>
  </si>
  <si>
    <t xml:space="preserve">2555840 FUNDACAO HOSPITALAR SANTA OTILIA</t>
  </si>
  <si>
    <t xml:space="preserve">421170 Orleans</t>
  </si>
  <si>
    <t xml:space="preserve">2538342 HOSPITAL SAO BERNARDO</t>
  </si>
  <si>
    <t xml:space="preserve">421420 Quilombo</t>
  </si>
  <si>
    <t xml:space="preserve">2568713 HOSPITAL REGIONAL ALTO VALE</t>
  </si>
  <si>
    <t xml:space="preserve">421480 Rio do Sul</t>
  </si>
  <si>
    <t xml:space="preserve">2641445 POLICLINICA DE REFERENCIA REGIONAL RIO DO SUL</t>
  </si>
  <si>
    <t xml:space="preserve">5458471 INSTITUTO DE OLHOS ALTO VALE</t>
  </si>
  <si>
    <t xml:space="preserve">2379627 HOSPITAL SAMARIA</t>
  </si>
  <si>
    <t xml:space="preserve">421481 Rio do Sul</t>
  </si>
  <si>
    <t xml:space="preserve">2521695 HOSPITAL RIO NEGRINHO</t>
  </si>
  <si>
    <t xml:space="preserve">421500 Rio Negrinho</t>
  </si>
  <si>
    <t xml:space="preserve">2418177 HOSPITAL SAO FRANCISCO DE ASSIS</t>
  </si>
  <si>
    <t xml:space="preserve">421570 Santo Amaro da Imperatriz</t>
  </si>
  <si>
    <t xml:space="preserve">0875740 CENTRO DE TRATAMENTO E DIAGNOSTICO</t>
  </si>
  <si>
    <t xml:space="preserve">421580 São Bento do Sul</t>
  </si>
  <si>
    <t xml:space="preserve">2521792 HOSPITAL E MATERNIDADE SAGRADA FAMILIA</t>
  </si>
  <si>
    <t xml:space="preserve">2418967 HOSPITAL MONSENHOR JOSE LOCKS DE SAO JOAO BATISTA</t>
  </si>
  <si>
    <t xml:space="preserve">421630 São João Batista</t>
  </si>
  <si>
    <t xml:space="preserve">2304155 HOSPITAL SAO ROQUE DE SEARA</t>
  </si>
  <si>
    <t xml:space="preserve">421750 Seara</t>
  </si>
  <si>
    <t xml:space="preserve">2490935 HOSPITAL FELIX DA COSTA GOMES</t>
  </si>
  <si>
    <t xml:space="preserve">421830 Três Barras</t>
  </si>
  <si>
    <t xml:space="preserve">2419653 HOSPITAL NOSSA SENHORA DA CONCEICAO HNSC</t>
  </si>
  <si>
    <t xml:space="preserve">421900 Urussanga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</si>
</sst>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9"/>
  <sheetViews>
    <sheetView showFormulas="false" showGridLines="true" showRowColHeaders="true" showZeros="true" rightToLeft="false" tabSelected="true" showOutlineSymbols="true" defaultGridColor="true" view="normal" topLeftCell="B49" colorId="64" zoomScale="85" zoomScaleNormal="85" zoomScalePageLayoutView="100" workbookViewId="0">
      <selection pane="topLeft" activeCell="H89" activeCellId="0" sqref="H89"/>
    </sheetView>
  </sheetViews>
  <sheetFormatPr defaultColWidth="11.6875" defaultRowHeight="12.8" zeroHeight="false" outlineLevelRow="0" outlineLevelCol="0"/>
  <cols>
    <col collapsed="false" customWidth="true" hidden="false" outlineLevel="0" max="1" min="1" style="0" width="61.62"/>
    <col collapsed="false" customWidth="true" hidden="false" outlineLevel="0" max="2" min="2" style="0" width="29.13"/>
    <col collapsed="false" customWidth="true" hidden="false" outlineLevel="0" max="3" min="3" style="0" width="14.74"/>
    <col collapsed="false" customWidth="true" hidden="false" outlineLevel="0" max="4" min="4" style="0" width="13.28"/>
    <col collapsed="false" customWidth="true" hidden="false" outlineLevel="0" max="5" min="5" style="0" width="20.46"/>
    <col collapsed="false" customWidth="true" hidden="false" outlineLevel="0" max="6" min="6" style="0" width="18.34"/>
    <col collapsed="false" customWidth="true" hidden="false" outlineLevel="0" max="7" min="7" style="0" width="12.13"/>
    <col collapsed="false" customWidth="true" hidden="false" outlineLevel="0" max="8" min="8" style="0" width="14.74"/>
    <col collapsed="false" customWidth="true" hidden="false" outlineLevel="0" max="9" min="9" style="1" width="19.98"/>
    <col collapsed="false" customWidth="true" hidden="false" outlineLevel="0" max="10" min="10" style="1" width="17.2"/>
    <col collapsed="false" customWidth="true" hidden="false" outlineLevel="0" max="11" min="11" style="0" width="14.74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  <row r="3" customFormat="false" ht="12.8" hidden="false" customHeight="false" outlineLevel="0" collapsed="false">
      <c r="A3" s="0" t="s">
        <v>2</v>
      </c>
    </row>
    <row r="4" customFormat="false" ht="12.8" hidden="false" customHeight="false" outlineLevel="0" collapsed="false">
      <c r="A4" s="0" t="s">
        <v>3</v>
      </c>
    </row>
    <row r="6" customFormat="false" ht="12.8" hidden="false" customHeight="false" outlineLevel="0" collapsed="false">
      <c r="A6" s="2" t="s">
        <v>4</v>
      </c>
      <c r="B6" s="2"/>
      <c r="C6" s="2"/>
      <c r="D6" s="2"/>
      <c r="E6" s="2"/>
      <c r="F6" s="2"/>
      <c r="G6" s="2"/>
      <c r="H6" s="2"/>
      <c r="I6" s="0"/>
      <c r="J6" s="0"/>
    </row>
    <row r="7" customFormat="false" ht="12.8" hidden="false" customHeight="false" outlineLevel="0" collapsed="false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0"/>
      <c r="J7" s="0"/>
    </row>
    <row r="8" customFormat="false" ht="12.8" hidden="false" customHeight="false" outlineLevel="0" collapsed="false">
      <c r="A8" s="4" t="s">
        <v>13</v>
      </c>
      <c r="B8" s="4" t="s">
        <v>14</v>
      </c>
      <c r="C8" s="5" t="n">
        <v>112396.9</v>
      </c>
      <c r="D8" s="4"/>
      <c r="E8" s="5"/>
      <c r="F8" s="5"/>
      <c r="G8" s="5"/>
      <c r="H8" s="5" t="n">
        <f aca="false">C8+D8+E8+F8+G8</f>
        <v>112396.9</v>
      </c>
      <c r="I8" s="0"/>
      <c r="J8" s="0"/>
    </row>
    <row r="9" customFormat="false" ht="12.8" hidden="false" customHeight="false" outlineLevel="0" collapsed="false">
      <c r="A9" s="4" t="s">
        <v>15</v>
      </c>
      <c r="B9" s="4" t="s">
        <v>14</v>
      </c>
      <c r="C9" s="5" t="n">
        <v>6000</v>
      </c>
      <c r="D9" s="4"/>
      <c r="E9" s="5"/>
      <c r="F9" s="5" t="n">
        <v>15600</v>
      </c>
      <c r="G9" s="5"/>
      <c r="H9" s="5" t="n">
        <f aca="false">C9+D9+E9+F9+G9</f>
        <v>21600</v>
      </c>
      <c r="I9" s="0"/>
      <c r="J9" s="0"/>
    </row>
    <row r="10" customFormat="false" ht="13.8" hidden="false" customHeight="false" outlineLevel="0" collapsed="false">
      <c r="A10" s="4" t="s">
        <v>16</v>
      </c>
      <c r="B10" s="4" t="s">
        <v>17</v>
      </c>
      <c r="C10" s="5" t="n">
        <v>154557.69</v>
      </c>
      <c r="D10" s="6"/>
      <c r="E10" s="5"/>
      <c r="F10" s="5"/>
      <c r="G10" s="5"/>
      <c r="H10" s="5" t="n">
        <f aca="false">C10+D10+E10+F10+G10</f>
        <v>154557.69</v>
      </c>
      <c r="I10" s="0"/>
      <c r="J10" s="0"/>
    </row>
    <row r="11" customFormat="false" ht="13.8" hidden="false" customHeight="false" outlineLevel="0" collapsed="false">
      <c r="A11" s="4" t="s">
        <v>18</v>
      </c>
      <c r="B11" s="4" t="s">
        <v>19</v>
      </c>
      <c r="C11" s="5" t="n">
        <v>0</v>
      </c>
      <c r="D11" s="6" t="n">
        <v>67360.34</v>
      </c>
      <c r="E11" s="5"/>
      <c r="F11" s="5"/>
      <c r="G11" s="5"/>
      <c r="H11" s="5" t="n">
        <f aca="false">C11+D11+E11+F11+G11</f>
        <v>67360.34</v>
      </c>
      <c r="I11" s="0"/>
      <c r="J11" s="0"/>
    </row>
    <row r="12" customFormat="false" ht="12.8" hidden="false" customHeight="false" outlineLevel="0" collapsed="false">
      <c r="A12" s="4" t="s">
        <v>20</v>
      </c>
      <c r="B12" s="4" t="s">
        <v>21</v>
      </c>
      <c r="C12" s="5" t="n">
        <v>175504.02</v>
      </c>
      <c r="D12" s="4"/>
      <c r="E12" s="5"/>
      <c r="F12" s="5"/>
      <c r="G12" s="5"/>
      <c r="H12" s="5" t="n">
        <f aca="false">C12+D12+E12+F12+G12</f>
        <v>175504.02</v>
      </c>
      <c r="I12" s="0"/>
      <c r="J12" s="0"/>
    </row>
    <row r="13" customFormat="false" ht="12.8" hidden="false" customHeight="false" outlineLevel="0" collapsed="false">
      <c r="A13" s="4" t="s">
        <v>22</v>
      </c>
      <c r="B13" s="4" t="s">
        <v>21</v>
      </c>
      <c r="C13" s="5" t="n">
        <v>29296.86</v>
      </c>
      <c r="D13" s="4"/>
      <c r="E13" s="5"/>
      <c r="F13" s="5"/>
      <c r="G13" s="5"/>
      <c r="H13" s="5" t="n">
        <f aca="false">C13+D13+E13+F13+G13</f>
        <v>29296.86</v>
      </c>
      <c r="I13" s="0"/>
      <c r="J13" s="0"/>
    </row>
    <row r="14" customFormat="false" ht="12.8" hidden="false" customHeight="false" outlineLevel="0" collapsed="false">
      <c r="A14" s="4" t="s">
        <v>23</v>
      </c>
      <c r="B14" s="4" t="s">
        <v>21</v>
      </c>
      <c r="C14" s="5" t="n">
        <v>150945.09</v>
      </c>
      <c r="D14" s="4"/>
      <c r="E14" s="5"/>
      <c r="F14" s="5"/>
      <c r="G14" s="5"/>
      <c r="H14" s="5" t="n">
        <f aca="false">C14+D14+E14+F14+G14</f>
        <v>150945.09</v>
      </c>
      <c r="I14" s="0"/>
      <c r="J14" s="0"/>
    </row>
    <row r="15" customFormat="false" ht="12.8" hidden="false" customHeight="false" outlineLevel="0" collapsed="false">
      <c r="A15" s="4" t="s">
        <v>24</v>
      </c>
      <c r="B15" s="4" t="s">
        <v>21</v>
      </c>
      <c r="C15" s="5" t="n">
        <v>64800</v>
      </c>
      <c r="D15" s="5"/>
      <c r="E15" s="5"/>
      <c r="F15" s="5"/>
      <c r="G15" s="5"/>
      <c r="H15" s="5" t="n">
        <f aca="false">C15+D15+E15+F15+G15</f>
        <v>64800</v>
      </c>
      <c r="I15" s="0"/>
      <c r="J15" s="0"/>
    </row>
    <row r="16" customFormat="false" ht="12.8" hidden="false" customHeight="false" outlineLevel="0" collapsed="false">
      <c r="A16" s="4" t="s">
        <v>25</v>
      </c>
      <c r="B16" s="4" t="s">
        <v>21</v>
      </c>
      <c r="C16" s="5" t="n">
        <v>43650</v>
      </c>
      <c r="D16" s="4"/>
      <c r="E16" s="5"/>
      <c r="F16" s="5"/>
      <c r="G16" s="5"/>
      <c r="H16" s="5" t="n">
        <f aca="false">C16+D16+E16+F16+G16</f>
        <v>43650</v>
      </c>
      <c r="I16" s="0"/>
      <c r="J16" s="0"/>
    </row>
    <row r="17" customFormat="false" ht="12.8" hidden="false" customHeight="false" outlineLevel="0" collapsed="false">
      <c r="A17" s="4" t="s">
        <v>26</v>
      </c>
      <c r="B17" s="4" t="s">
        <v>21</v>
      </c>
      <c r="C17" s="5" t="n">
        <v>24750</v>
      </c>
      <c r="D17" s="4"/>
      <c r="E17" s="5"/>
      <c r="F17" s="5"/>
      <c r="G17" s="5"/>
      <c r="H17" s="5" t="n">
        <f aca="false">C17+D17+E17+F17+G17</f>
        <v>24750</v>
      </c>
      <c r="I17" s="0"/>
      <c r="J17" s="0"/>
    </row>
    <row r="18" customFormat="false" ht="13.8" hidden="false" customHeight="false" outlineLevel="0" collapsed="false">
      <c r="A18" s="4" t="s">
        <v>18</v>
      </c>
      <c r="B18" s="4" t="s">
        <v>27</v>
      </c>
      <c r="C18" s="5" t="n">
        <v>0</v>
      </c>
      <c r="D18" s="6" t="n">
        <v>72286.53</v>
      </c>
      <c r="E18" s="5"/>
      <c r="F18" s="5"/>
      <c r="G18" s="5"/>
      <c r="H18" s="5" t="n">
        <f aca="false">C18+D18+E18+F18+G18</f>
        <v>72286.53</v>
      </c>
      <c r="I18" s="0"/>
      <c r="J18" s="0"/>
    </row>
    <row r="19" customFormat="false" ht="12.8" hidden="false" customHeight="false" outlineLevel="0" collapsed="false">
      <c r="A19" s="4" t="s">
        <v>28</v>
      </c>
      <c r="B19" s="4" t="s">
        <v>29</v>
      </c>
      <c r="C19" s="5" t="n">
        <v>154876.55</v>
      </c>
      <c r="D19" s="4"/>
      <c r="E19" s="5"/>
      <c r="F19" s="5"/>
      <c r="G19" s="5"/>
      <c r="H19" s="5" t="n">
        <f aca="false">C19+D19+E19+F19+G19</f>
        <v>154876.55</v>
      </c>
      <c r="I19" s="0"/>
      <c r="J19" s="0"/>
    </row>
    <row r="20" customFormat="false" ht="12.8" hidden="false" customHeight="false" outlineLevel="0" collapsed="false">
      <c r="A20" s="4" t="s">
        <v>30</v>
      </c>
      <c r="B20" s="4" t="s">
        <v>29</v>
      </c>
      <c r="C20" s="5" t="n">
        <v>95655.85</v>
      </c>
      <c r="D20" s="5"/>
      <c r="E20" s="5"/>
      <c r="F20" s="5"/>
      <c r="G20" s="5"/>
      <c r="H20" s="5" t="n">
        <f aca="false">C20+D20+E20+F20+G20</f>
        <v>95655.85</v>
      </c>
      <c r="I20" s="0"/>
      <c r="J20" s="0"/>
    </row>
    <row r="21" customFormat="false" ht="13.8" hidden="false" customHeight="false" outlineLevel="0" collapsed="false">
      <c r="A21" s="4" t="s">
        <v>18</v>
      </c>
      <c r="B21" s="4" t="s">
        <v>31</v>
      </c>
      <c r="C21" s="5" t="n">
        <v>0</v>
      </c>
      <c r="D21" s="6" t="n">
        <v>45620.54</v>
      </c>
      <c r="E21" s="5"/>
      <c r="F21" s="5"/>
      <c r="G21" s="5"/>
      <c r="H21" s="5" t="n">
        <f aca="false">C21+D21+E21+F21+G21</f>
        <v>45620.54</v>
      </c>
      <c r="I21" s="0"/>
      <c r="J21" s="0"/>
    </row>
    <row r="22" customFormat="false" ht="12.8" hidden="false" customHeight="false" outlineLevel="0" collapsed="false">
      <c r="A22" s="4" t="s">
        <v>32</v>
      </c>
      <c r="B22" s="4" t="s">
        <v>33</v>
      </c>
      <c r="C22" s="5" t="n">
        <v>160691.71</v>
      </c>
      <c r="D22" s="4"/>
      <c r="E22" s="5"/>
      <c r="F22" s="5"/>
      <c r="G22" s="5"/>
      <c r="H22" s="5" t="n">
        <f aca="false">C22+D22+E22+F22+G22</f>
        <v>160691.71</v>
      </c>
      <c r="I22" s="0"/>
      <c r="J22" s="0"/>
    </row>
    <row r="23" customFormat="false" ht="12.8" hidden="false" customHeight="false" outlineLevel="0" collapsed="false">
      <c r="A23" s="4" t="s">
        <v>34</v>
      </c>
      <c r="B23" s="4" t="s">
        <v>35</v>
      </c>
      <c r="C23" s="5" t="n">
        <v>57290.78</v>
      </c>
      <c r="D23" s="4"/>
      <c r="E23" s="5"/>
      <c r="F23" s="5"/>
      <c r="G23" s="5"/>
      <c r="H23" s="5" t="n">
        <f aca="false">C23+D23+E23+F23+G23</f>
        <v>57290.78</v>
      </c>
      <c r="I23" s="0"/>
      <c r="J23" s="0"/>
    </row>
    <row r="24" customFormat="false" ht="12.8" hidden="false" customHeight="false" outlineLevel="0" collapsed="false">
      <c r="A24" s="4" t="s">
        <v>36</v>
      </c>
      <c r="B24" s="4" t="s">
        <v>37</v>
      </c>
      <c r="C24" s="5" t="n">
        <v>120147.5</v>
      </c>
      <c r="D24" s="4"/>
      <c r="E24" s="5"/>
      <c r="F24" s="5"/>
      <c r="G24" s="5"/>
      <c r="H24" s="5" t="n">
        <f aca="false">C24+D24+E24+F24+G24</f>
        <v>120147.5</v>
      </c>
      <c r="I24" s="0"/>
      <c r="J24" s="0"/>
    </row>
    <row r="25" customFormat="false" ht="12.8" hidden="false" customHeight="false" outlineLevel="0" collapsed="false">
      <c r="A25" s="4" t="s">
        <v>38</v>
      </c>
      <c r="B25" s="4" t="s">
        <v>37</v>
      </c>
      <c r="C25" s="5" t="n">
        <v>122850</v>
      </c>
      <c r="D25" s="4"/>
      <c r="E25" s="5"/>
      <c r="F25" s="5"/>
      <c r="G25" s="5"/>
      <c r="H25" s="5" t="n">
        <f aca="false">C25+D25+E25+F25+G25</f>
        <v>122850</v>
      </c>
      <c r="I25" s="0"/>
      <c r="J25" s="0"/>
    </row>
    <row r="26" customFormat="false" ht="12.8" hidden="false" customHeight="false" outlineLevel="0" collapsed="false">
      <c r="A26" s="4" t="s">
        <v>39</v>
      </c>
      <c r="B26" s="4" t="s">
        <v>37</v>
      </c>
      <c r="C26" s="5" t="n">
        <v>4500</v>
      </c>
      <c r="D26" s="4"/>
      <c r="E26" s="5"/>
      <c r="F26" s="5"/>
      <c r="G26" s="5"/>
      <c r="H26" s="5" t="n">
        <f aca="false">C26+D26+E26+F26+G26</f>
        <v>4500</v>
      </c>
      <c r="I26" s="0"/>
      <c r="J26" s="0"/>
    </row>
    <row r="27" customFormat="false" ht="12.8" hidden="false" customHeight="false" outlineLevel="0" collapsed="false">
      <c r="A27" s="4" t="s">
        <v>40</v>
      </c>
      <c r="B27" s="4" t="s">
        <v>37</v>
      </c>
      <c r="C27" s="5" t="n">
        <v>600</v>
      </c>
      <c r="D27" s="4"/>
      <c r="E27" s="5"/>
      <c r="F27" s="5"/>
      <c r="G27" s="5"/>
      <c r="H27" s="5" t="n">
        <f aca="false">C27+D27+E27+F27+G27</f>
        <v>600</v>
      </c>
      <c r="I27" s="0"/>
      <c r="J27" s="0"/>
    </row>
    <row r="28" customFormat="false" ht="12.8" hidden="false" customHeight="false" outlineLevel="0" collapsed="false">
      <c r="A28" s="4" t="s">
        <v>41</v>
      </c>
      <c r="B28" s="4" t="s">
        <v>37</v>
      </c>
      <c r="C28" s="5" t="n">
        <v>3600</v>
      </c>
      <c r="D28" s="4"/>
      <c r="E28" s="5"/>
      <c r="F28" s="5"/>
      <c r="G28" s="5"/>
      <c r="H28" s="5" t="n">
        <f aca="false">C28+D28+E28+F28+G28</f>
        <v>3600</v>
      </c>
      <c r="I28" s="0"/>
      <c r="J28" s="0"/>
    </row>
    <row r="29" customFormat="false" ht="12.8" hidden="false" customHeight="false" outlineLevel="0" collapsed="false">
      <c r="A29" s="4" t="s">
        <v>42</v>
      </c>
      <c r="B29" s="4" t="s">
        <v>37</v>
      </c>
      <c r="C29" s="5" t="n">
        <v>113393.38</v>
      </c>
      <c r="D29" s="4"/>
      <c r="E29" s="5"/>
      <c r="F29" s="5"/>
      <c r="G29" s="5"/>
      <c r="H29" s="5" t="n">
        <f aca="false">C29+D29+E29+F29+G29</f>
        <v>113393.38</v>
      </c>
      <c r="I29" s="0"/>
      <c r="J29" s="0"/>
    </row>
    <row r="30" customFormat="false" ht="12.8" hidden="false" customHeight="false" outlineLevel="0" collapsed="false">
      <c r="A30" s="4" t="s">
        <v>43</v>
      </c>
      <c r="B30" s="4" t="s">
        <v>37</v>
      </c>
      <c r="C30" s="5" t="n">
        <v>6300</v>
      </c>
      <c r="D30" s="4"/>
      <c r="E30" s="5"/>
      <c r="F30" s="5"/>
      <c r="G30" s="5"/>
      <c r="H30" s="5" t="n">
        <f aca="false">C30+D30+E30+F30+G30</f>
        <v>6300</v>
      </c>
      <c r="I30" s="0"/>
      <c r="J30" s="0"/>
    </row>
    <row r="31" customFormat="false" ht="13.8" hidden="false" customHeight="false" outlineLevel="0" collapsed="false">
      <c r="A31" s="4" t="s">
        <v>18</v>
      </c>
      <c r="B31" s="4" t="s">
        <v>44</v>
      </c>
      <c r="C31" s="5" t="n">
        <v>0</v>
      </c>
      <c r="D31" s="6" t="n">
        <v>137331.38</v>
      </c>
      <c r="E31" s="5"/>
      <c r="F31" s="5"/>
      <c r="G31" s="5"/>
      <c r="H31" s="5" t="n">
        <f aca="false">C31+D31+E31+F31+G31</f>
        <v>137331.38</v>
      </c>
      <c r="I31" s="0"/>
      <c r="J31" s="0"/>
    </row>
    <row r="32" customFormat="false" ht="12.8" hidden="false" customHeight="false" outlineLevel="0" collapsed="false">
      <c r="A32" s="4" t="s">
        <v>45</v>
      </c>
      <c r="B32" s="4" t="s">
        <v>46</v>
      </c>
      <c r="C32" s="5" t="n">
        <v>9450</v>
      </c>
      <c r="D32" s="4"/>
      <c r="E32" s="5"/>
      <c r="F32" s="5"/>
      <c r="G32" s="5"/>
      <c r="H32" s="5" t="n">
        <f aca="false">C32+D32+E32+F32+G32</f>
        <v>9450</v>
      </c>
      <c r="I32" s="0"/>
      <c r="J32" s="0"/>
    </row>
    <row r="33" customFormat="false" ht="12.8" hidden="false" customHeight="false" outlineLevel="0" collapsed="false">
      <c r="A33" s="4" t="s">
        <v>47</v>
      </c>
      <c r="B33" s="4" t="s">
        <v>46</v>
      </c>
      <c r="C33" s="5" t="n">
        <v>9840.08</v>
      </c>
      <c r="D33" s="4"/>
      <c r="E33" s="5"/>
      <c r="F33" s="5"/>
      <c r="G33" s="5"/>
      <c r="H33" s="5" t="n">
        <f aca="false">C33+D33+E33+F33+G33</f>
        <v>9840.08</v>
      </c>
      <c r="I33" s="0"/>
      <c r="J33" s="0"/>
    </row>
    <row r="34" customFormat="false" ht="12.8" hidden="false" customHeight="false" outlineLevel="0" collapsed="false">
      <c r="A34" s="4" t="s">
        <v>48</v>
      </c>
      <c r="B34" s="4" t="s">
        <v>46</v>
      </c>
      <c r="C34" s="5" t="n">
        <v>9000</v>
      </c>
      <c r="D34" s="4"/>
      <c r="E34" s="5"/>
      <c r="F34" s="5"/>
      <c r="G34" s="5"/>
      <c r="H34" s="5" t="n">
        <f aca="false">C34+D34+E34+F34+G34</f>
        <v>9000</v>
      </c>
      <c r="I34" s="0"/>
      <c r="J34" s="0"/>
    </row>
    <row r="35" customFormat="false" ht="13.8" hidden="false" customHeight="false" outlineLevel="0" collapsed="false">
      <c r="A35" s="4" t="s">
        <v>18</v>
      </c>
      <c r="B35" s="4" t="s">
        <v>49</v>
      </c>
      <c r="C35" s="5" t="n">
        <v>0</v>
      </c>
      <c r="D35" s="6" t="n">
        <v>10649.95</v>
      </c>
      <c r="E35" s="5"/>
      <c r="F35" s="5"/>
      <c r="G35" s="5"/>
      <c r="H35" s="5" t="n">
        <f aca="false">C35+D35+E35+F35+G35</f>
        <v>10649.95</v>
      </c>
      <c r="I35" s="0"/>
      <c r="J35" s="0"/>
    </row>
    <row r="36" customFormat="false" ht="12.8" hidden="false" customHeight="false" outlineLevel="0" collapsed="false">
      <c r="A36" s="4" t="s">
        <v>50</v>
      </c>
      <c r="B36" s="4" t="s">
        <v>51</v>
      </c>
      <c r="C36" s="5" t="n">
        <v>91109.47</v>
      </c>
      <c r="D36" s="4"/>
      <c r="E36" s="5"/>
      <c r="F36" s="5"/>
      <c r="G36" s="5"/>
      <c r="H36" s="5" t="n">
        <f aca="false">C36+D36+E36+F36+G36</f>
        <v>91109.47</v>
      </c>
      <c r="I36" s="0"/>
      <c r="J36" s="0"/>
    </row>
    <row r="37" customFormat="false" ht="12.8" hidden="false" customHeight="false" outlineLevel="0" collapsed="false">
      <c r="A37" s="4" t="s">
        <v>52</v>
      </c>
      <c r="B37" s="4" t="s">
        <v>51</v>
      </c>
      <c r="C37" s="5" t="n">
        <v>232025.36</v>
      </c>
      <c r="D37" s="4"/>
      <c r="E37" s="5"/>
      <c r="F37" s="5"/>
      <c r="G37" s="5"/>
      <c r="H37" s="5" t="n">
        <f aca="false">C37+D37+E37+F37+G37</f>
        <v>232025.36</v>
      </c>
      <c r="I37" s="0"/>
      <c r="J37" s="0"/>
    </row>
    <row r="38" customFormat="false" ht="12.8" hidden="false" customHeight="false" outlineLevel="0" collapsed="false">
      <c r="A38" s="4" t="s">
        <v>53</v>
      </c>
      <c r="B38" s="4" t="s">
        <v>51</v>
      </c>
      <c r="C38" s="5" t="n">
        <v>371540.16</v>
      </c>
      <c r="D38" s="4"/>
      <c r="E38" s="5"/>
      <c r="F38" s="5"/>
      <c r="G38" s="5"/>
      <c r="H38" s="5" t="n">
        <f aca="false">C38+D38+E38+F38+G38</f>
        <v>371540.16</v>
      </c>
      <c r="I38" s="0"/>
      <c r="J38" s="0"/>
    </row>
    <row r="39" customFormat="false" ht="12.8" hidden="false" customHeight="false" outlineLevel="0" collapsed="false">
      <c r="A39" s="4" t="s">
        <v>54</v>
      </c>
      <c r="B39" s="4" t="s">
        <v>51</v>
      </c>
      <c r="C39" s="5" t="n">
        <v>16200</v>
      </c>
      <c r="D39" s="4"/>
      <c r="E39" s="5"/>
      <c r="F39" s="5"/>
      <c r="G39" s="5"/>
      <c r="H39" s="5" t="n">
        <f aca="false">C39+D39+E39+F39+G39</f>
        <v>16200</v>
      </c>
      <c r="I39" s="0"/>
      <c r="J39" s="0"/>
    </row>
    <row r="40" customFormat="false" ht="12.8" hidden="false" customHeight="false" outlineLevel="0" collapsed="false">
      <c r="A40" s="4" t="s">
        <v>18</v>
      </c>
      <c r="B40" s="4" t="s">
        <v>55</v>
      </c>
      <c r="C40" s="5" t="n">
        <v>0</v>
      </c>
      <c r="D40" s="5" t="n">
        <v>2236.74</v>
      </c>
      <c r="E40" s="5"/>
      <c r="F40" s="5"/>
      <c r="G40" s="5"/>
      <c r="H40" s="5" t="n">
        <f aca="false">C40+D40+E40+F40+G40</f>
        <v>2236.74</v>
      </c>
      <c r="I40" s="0"/>
      <c r="J40" s="0"/>
    </row>
    <row r="41" customFormat="false" ht="12.8" hidden="false" customHeight="false" outlineLevel="0" collapsed="false">
      <c r="A41" s="4" t="s">
        <v>56</v>
      </c>
      <c r="B41" s="4" t="s">
        <v>57</v>
      </c>
      <c r="C41" s="5" t="n">
        <v>10170.84</v>
      </c>
      <c r="D41" s="4"/>
      <c r="E41" s="5"/>
      <c r="F41" s="5"/>
      <c r="G41" s="5"/>
      <c r="H41" s="5" t="n">
        <f aca="false">C41+D41+E41+F41+G41</f>
        <v>10170.84</v>
      </c>
      <c r="I41" s="0"/>
      <c r="J41" s="0"/>
    </row>
    <row r="42" customFormat="false" ht="12.8" hidden="false" customHeight="false" outlineLevel="0" collapsed="false">
      <c r="A42" s="4" t="s">
        <v>58</v>
      </c>
      <c r="B42" s="4" t="s">
        <v>59</v>
      </c>
      <c r="C42" s="5" t="n">
        <v>187500</v>
      </c>
      <c r="D42" s="4"/>
      <c r="E42" s="5"/>
      <c r="F42" s="5" t="n">
        <v>-75600</v>
      </c>
      <c r="G42" s="5"/>
      <c r="H42" s="5" t="n">
        <f aca="false">C42+D42+E42+F42+G42</f>
        <v>111900</v>
      </c>
      <c r="I42" s="0"/>
      <c r="J42" s="0"/>
    </row>
    <row r="43" customFormat="false" ht="12.8" hidden="false" customHeight="false" outlineLevel="0" collapsed="false">
      <c r="A43" s="4" t="s">
        <v>60</v>
      </c>
      <c r="B43" s="4" t="s">
        <v>59</v>
      </c>
      <c r="C43" s="5" t="n">
        <v>24671.17</v>
      </c>
      <c r="D43" s="4"/>
      <c r="E43" s="5"/>
      <c r="F43" s="5"/>
      <c r="G43" s="5"/>
      <c r="H43" s="5" t="n">
        <f aca="false">C43+D43+E43+F43+G43</f>
        <v>24671.17</v>
      </c>
      <c r="I43" s="0"/>
      <c r="J43" s="0"/>
    </row>
    <row r="44" customFormat="false" ht="12.8" hidden="false" customHeight="false" outlineLevel="0" collapsed="false">
      <c r="A44" s="4" t="s">
        <v>61</v>
      </c>
      <c r="B44" s="4" t="s">
        <v>59</v>
      </c>
      <c r="C44" s="5" t="n">
        <v>58950</v>
      </c>
      <c r="D44" s="4"/>
      <c r="E44" s="5"/>
      <c r="F44" s="5"/>
      <c r="G44" s="5"/>
      <c r="H44" s="5" t="n">
        <f aca="false">C44+D44+E44+F44+G44</f>
        <v>58950</v>
      </c>
      <c r="I44" s="0"/>
      <c r="J44" s="0"/>
    </row>
    <row r="45" customFormat="false" ht="13.8" hidden="false" customHeight="false" outlineLevel="0" collapsed="false">
      <c r="A45" s="4" t="s">
        <v>18</v>
      </c>
      <c r="B45" s="4" t="s">
        <v>62</v>
      </c>
      <c r="C45" s="5" t="n">
        <v>0</v>
      </c>
      <c r="D45" s="6" t="n">
        <v>128510.16</v>
      </c>
      <c r="E45" s="5"/>
      <c r="F45" s="5"/>
      <c r="G45" s="5"/>
      <c r="H45" s="5" t="n">
        <f aca="false">C45+D45+E45+F45+G45</f>
        <v>128510.16</v>
      </c>
      <c r="I45" s="0"/>
      <c r="J45" s="0"/>
    </row>
    <row r="46" customFormat="false" ht="12.8" hidden="false" customHeight="false" outlineLevel="0" collapsed="false">
      <c r="A46" s="4" t="s">
        <v>63</v>
      </c>
      <c r="B46" s="4" t="s">
        <v>64</v>
      </c>
      <c r="C46" s="5" t="n">
        <v>46285.42</v>
      </c>
      <c r="D46" s="4"/>
      <c r="E46" s="5"/>
      <c r="F46" s="5"/>
      <c r="G46" s="5"/>
      <c r="H46" s="5" t="n">
        <f aca="false">C46+D46+E46+F46+G46</f>
        <v>46285.42</v>
      </c>
      <c r="I46" s="0"/>
      <c r="J46" s="0"/>
    </row>
    <row r="47" customFormat="false" ht="12.8" hidden="false" customHeight="false" outlineLevel="0" collapsed="false">
      <c r="A47" s="4" t="s">
        <v>65</v>
      </c>
      <c r="B47" s="4" t="s">
        <v>66</v>
      </c>
      <c r="C47" s="5" t="n">
        <v>47618.74</v>
      </c>
      <c r="D47" s="4"/>
      <c r="E47" s="5"/>
      <c r="F47" s="5"/>
      <c r="G47" s="5"/>
      <c r="H47" s="5" t="n">
        <f aca="false">C47+D47+E47+F47+G47</f>
        <v>47618.74</v>
      </c>
      <c r="I47" s="0"/>
      <c r="J47" s="0"/>
    </row>
    <row r="48" customFormat="false" ht="12.8" hidden="false" customHeight="false" outlineLevel="0" collapsed="false">
      <c r="A48" s="4" t="s">
        <v>67</v>
      </c>
      <c r="B48" s="4" t="s">
        <v>68</v>
      </c>
      <c r="C48" s="5" t="n">
        <v>114641.31</v>
      </c>
      <c r="D48" s="4"/>
      <c r="E48" s="5"/>
      <c r="F48" s="5"/>
      <c r="G48" s="5"/>
      <c r="H48" s="5" t="n">
        <f aca="false">C48+D48+E48+F48+G48</f>
        <v>114641.31</v>
      </c>
      <c r="I48" s="0"/>
      <c r="J48" s="0"/>
    </row>
    <row r="49" customFormat="false" ht="12.8" hidden="false" customHeight="false" outlineLevel="0" collapsed="false">
      <c r="A49" s="4" t="s">
        <v>69</v>
      </c>
      <c r="B49" s="4" t="s">
        <v>68</v>
      </c>
      <c r="C49" s="5" t="n">
        <v>76563.64</v>
      </c>
      <c r="D49" s="4"/>
      <c r="E49" s="5"/>
      <c r="F49" s="5"/>
      <c r="G49" s="5"/>
      <c r="H49" s="5" t="n">
        <f aca="false">C49+D49+E49+F49+G49</f>
        <v>76563.64</v>
      </c>
      <c r="I49" s="0"/>
      <c r="J49" s="0"/>
    </row>
    <row r="50" customFormat="false" ht="12.8" hidden="false" customHeight="false" outlineLevel="0" collapsed="false">
      <c r="A50" s="4" t="s">
        <v>70</v>
      </c>
      <c r="B50" s="4" t="s">
        <v>68</v>
      </c>
      <c r="C50" s="5" t="n">
        <v>56400</v>
      </c>
      <c r="D50" s="4"/>
      <c r="E50" s="5"/>
      <c r="F50" s="5"/>
      <c r="G50" s="5"/>
      <c r="H50" s="5" t="n">
        <f aca="false">C50+D50+E50+F50+G50</f>
        <v>56400</v>
      </c>
      <c r="I50" s="0"/>
      <c r="J50" s="0"/>
    </row>
    <row r="51" customFormat="false" ht="12.8" hidden="false" customHeight="false" outlineLevel="0" collapsed="false">
      <c r="A51" s="4"/>
      <c r="B51" s="4" t="s">
        <v>71</v>
      </c>
      <c r="C51" s="5" t="n">
        <v>0</v>
      </c>
      <c r="D51" s="5" t="n">
        <v>35455.14</v>
      </c>
      <c r="E51" s="5"/>
      <c r="F51" s="5"/>
      <c r="G51" s="5"/>
      <c r="H51" s="5" t="n">
        <f aca="false">C51+D51+E51+F51+G51</f>
        <v>35455.14</v>
      </c>
      <c r="I51" s="0"/>
      <c r="J51" s="0"/>
    </row>
    <row r="52" customFormat="false" ht="12.8" hidden="false" customHeight="false" outlineLevel="0" collapsed="false">
      <c r="A52" s="4" t="s">
        <v>72</v>
      </c>
      <c r="B52" s="4" t="s">
        <v>73</v>
      </c>
      <c r="C52" s="5" t="n">
        <v>176532.89</v>
      </c>
      <c r="D52" s="4"/>
      <c r="E52" s="5"/>
      <c r="F52" s="5"/>
      <c r="G52" s="5"/>
      <c r="H52" s="5" t="n">
        <f aca="false">C52+D52+E52+F52+G52</f>
        <v>176532.89</v>
      </c>
      <c r="I52" s="0"/>
      <c r="J52" s="0"/>
    </row>
    <row r="53" customFormat="false" ht="12.8" hidden="false" customHeight="false" outlineLevel="0" collapsed="false">
      <c r="A53" s="4" t="s">
        <v>74</v>
      </c>
      <c r="B53" s="4" t="s">
        <v>75</v>
      </c>
      <c r="C53" s="5" t="n">
        <v>199572.3</v>
      </c>
      <c r="D53" s="4"/>
      <c r="E53" s="5"/>
      <c r="F53" s="5"/>
      <c r="G53" s="5"/>
      <c r="H53" s="5" t="n">
        <f aca="false">C53+D53+E53+F53+G53</f>
        <v>199572.3</v>
      </c>
      <c r="I53" s="0"/>
      <c r="J53" s="0"/>
    </row>
    <row r="54" customFormat="false" ht="12.8" hidden="false" customHeight="false" outlineLevel="0" collapsed="false">
      <c r="A54" s="4" t="s">
        <v>76</v>
      </c>
      <c r="B54" s="4" t="s">
        <v>75</v>
      </c>
      <c r="C54" s="5" t="n">
        <v>105976.64</v>
      </c>
      <c r="D54" s="4"/>
      <c r="E54" s="5"/>
      <c r="F54" s="5"/>
      <c r="G54" s="5"/>
      <c r="H54" s="5" t="n">
        <f aca="false">C54+D54+E54+F54+G54</f>
        <v>105976.64</v>
      </c>
      <c r="I54" s="0"/>
      <c r="J54" s="0"/>
    </row>
    <row r="55" customFormat="false" ht="12.8" hidden="false" customHeight="false" outlineLevel="0" collapsed="false">
      <c r="A55" s="4" t="s">
        <v>77</v>
      </c>
      <c r="B55" s="4" t="s">
        <v>78</v>
      </c>
      <c r="C55" s="5" t="n">
        <v>0</v>
      </c>
      <c r="D55" s="4"/>
      <c r="E55" s="5"/>
      <c r="F55" s="5"/>
      <c r="G55" s="5"/>
      <c r="H55" s="5" t="n">
        <f aca="false">C55+D55+E55+F55+G55</f>
        <v>0</v>
      </c>
      <c r="I55" s="0"/>
      <c r="J55" s="0"/>
    </row>
    <row r="56" customFormat="false" ht="12.8" hidden="false" customHeight="false" outlineLevel="0" collapsed="false">
      <c r="A56" s="4" t="s">
        <v>79</v>
      </c>
      <c r="B56" s="4" t="s">
        <v>78</v>
      </c>
      <c r="C56" s="5" t="n">
        <v>109784.73</v>
      </c>
      <c r="D56" s="4"/>
      <c r="E56" s="5"/>
      <c r="F56" s="5"/>
      <c r="G56" s="5"/>
      <c r="H56" s="5" t="n">
        <f aca="false">C56+D56+E56+F56+G56</f>
        <v>109784.73</v>
      </c>
      <c r="I56" s="0"/>
      <c r="J56" s="0"/>
    </row>
    <row r="57" customFormat="false" ht="12.8" hidden="false" customHeight="false" outlineLevel="0" collapsed="false">
      <c r="A57" s="4" t="s">
        <v>80</v>
      </c>
      <c r="B57" s="4" t="s">
        <v>78</v>
      </c>
      <c r="C57" s="5" t="n">
        <v>636648.29</v>
      </c>
      <c r="D57" s="4"/>
      <c r="E57" s="5" t="n">
        <v>65750</v>
      </c>
      <c r="F57" s="5" t="n">
        <v>-107550</v>
      </c>
      <c r="G57" s="5"/>
      <c r="H57" s="5" t="n">
        <f aca="false">C57+D57+E57+F57+G57</f>
        <v>594848.29</v>
      </c>
      <c r="I57" s="0"/>
      <c r="J57" s="0"/>
    </row>
    <row r="58" customFormat="false" ht="12.8" hidden="false" customHeight="false" outlineLevel="0" collapsed="false">
      <c r="A58" s="4" t="s">
        <v>81</v>
      </c>
      <c r="B58" s="4" t="s">
        <v>78</v>
      </c>
      <c r="C58" s="5" t="n">
        <v>0</v>
      </c>
      <c r="D58" s="4"/>
      <c r="E58" s="5"/>
      <c r="F58" s="5"/>
      <c r="G58" s="5"/>
      <c r="H58" s="5" t="n">
        <f aca="false">C58+D58+E58+F58+G58</f>
        <v>0</v>
      </c>
      <c r="I58" s="0"/>
      <c r="J58" s="0"/>
    </row>
    <row r="59" customFormat="false" ht="12.8" hidden="false" customHeight="false" outlineLevel="0" collapsed="false">
      <c r="A59" s="4" t="s">
        <v>82</v>
      </c>
      <c r="B59" s="4" t="s">
        <v>78</v>
      </c>
      <c r="C59" s="5" t="n">
        <v>68850</v>
      </c>
      <c r="D59" s="4"/>
      <c r="E59" s="5"/>
      <c r="F59" s="5"/>
      <c r="G59" s="5"/>
      <c r="H59" s="5" t="n">
        <f aca="false">C59+D59+E59+F59+G59</f>
        <v>68850</v>
      </c>
      <c r="I59" s="0"/>
      <c r="J59" s="0"/>
    </row>
    <row r="60" customFormat="false" ht="12.8" hidden="false" customHeight="false" outlineLevel="0" collapsed="false">
      <c r="A60" s="4" t="s">
        <v>83</v>
      </c>
      <c r="B60" s="4" t="s">
        <v>78</v>
      </c>
      <c r="C60" s="5" t="n">
        <v>81284.83</v>
      </c>
      <c r="D60" s="4"/>
      <c r="E60" s="5"/>
      <c r="F60" s="5"/>
      <c r="G60" s="5"/>
      <c r="H60" s="5" t="n">
        <f aca="false">C60+D60+E60+F60+G60</f>
        <v>81284.83</v>
      </c>
      <c r="I60" s="0"/>
      <c r="J60" s="0"/>
    </row>
    <row r="61" customFormat="false" ht="12.8" hidden="false" customHeight="false" outlineLevel="0" collapsed="false">
      <c r="A61" s="4" t="s">
        <v>84</v>
      </c>
      <c r="B61" s="4" t="s">
        <v>78</v>
      </c>
      <c r="C61" s="5" t="n">
        <v>52650</v>
      </c>
      <c r="D61" s="4"/>
      <c r="E61" s="5"/>
      <c r="F61" s="5"/>
      <c r="G61" s="5"/>
      <c r="H61" s="5" t="n">
        <f aca="false">C61+D61+E61+F61+G61</f>
        <v>52650</v>
      </c>
      <c r="I61" s="0"/>
      <c r="J61" s="0"/>
    </row>
    <row r="62" customFormat="false" ht="12.8" hidden="false" customHeight="false" outlineLevel="0" collapsed="false">
      <c r="A62" s="4" t="s">
        <v>85</v>
      </c>
      <c r="B62" s="4" t="s">
        <v>86</v>
      </c>
      <c r="C62" s="5" t="n">
        <v>12452.4</v>
      </c>
      <c r="D62" s="4"/>
      <c r="E62" s="5"/>
      <c r="F62" s="5"/>
      <c r="G62" s="5"/>
      <c r="H62" s="5" t="n">
        <f aca="false">C62+D62+E62+F62+G62</f>
        <v>12452.4</v>
      </c>
      <c r="I62" s="0"/>
      <c r="J62" s="0"/>
    </row>
    <row r="63" customFormat="false" ht="12.8" hidden="false" customHeight="false" outlineLevel="0" collapsed="false">
      <c r="A63" s="4" t="s">
        <v>87</v>
      </c>
      <c r="B63" s="4" t="s">
        <v>86</v>
      </c>
      <c r="C63" s="5" t="n">
        <v>0</v>
      </c>
      <c r="D63" s="4"/>
      <c r="E63" s="5"/>
      <c r="F63" s="5"/>
      <c r="G63" s="5"/>
      <c r="H63" s="5" t="n">
        <f aca="false">C63+D63+E63+F63+G63</f>
        <v>0</v>
      </c>
      <c r="I63" s="0"/>
      <c r="J63" s="0"/>
    </row>
    <row r="64" customFormat="false" ht="12.8" hidden="false" customHeight="false" outlineLevel="0" collapsed="false">
      <c r="A64" s="4" t="s">
        <v>88</v>
      </c>
      <c r="B64" s="4" t="s">
        <v>86</v>
      </c>
      <c r="C64" s="5" t="n">
        <v>125732.19</v>
      </c>
      <c r="D64" s="4"/>
      <c r="E64" s="5"/>
      <c r="F64" s="5"/>
      <c r="G64" s="5"/>
      <c r="H64" s="5" t="n">
        <f aca="false">C64+D64+E64+F64+G64</f>
        <v>125732.19</v>
      </c>
      <c r="I64" s="0"/>
      <c r="J64" s="0"/>
    </row>
    <row r="65" customFormat="false" ht="12.8" hidden="false" customHeight="false" outlineLevel="0" collapsed="false">
      <c r="A65" s="4" t="s">
        <v>89</v>
      </c>
      <c r="B65" s="4" t="s">
        <v>86</v>
      </c>
      <c r="C65" s="5" t="n">
        <v>71741.36</v>
      </c>
      <c r="D65" s="4"/>
      <c r="E65" s="5"/>
      <c r="F65" s="5"/>
      <c r="G65" s="5"/>
      <c r="H65" s="5" t="n">
        <f aca="false">C65+D65+E65+F65+G65</f>
        <v>71741.36</v>
      </c>
      <c r="I65" s="0"/>
      <c r="J65" s="0"/>
    </row>
    <row r="66" customFormat="false" ht="12.8" hidden="false" customHeight="false" outlineLevel="0" collapsed="false">
      <c r="A66" s="4" t="s">
        <v>90</v>
      </c>
      <c r="B66" s="4" t="s">
        <v>86</v>
      </c>
      <c r="C66" s="5" t="n">
        <v>900</v>
      </c>
      <c r="D66" s="4"/>
      <c r="E66" s="5"/>
      <c r="F66" s="5"/>
      <c r="G66" s="5"/>
      <c r="H66" s="5" t="n">
        <f aca="false">C66+D66+E66+F66+G66</f>
        <v>900</v>
      </c>
      <c r="I66" s="0"/>
      <c r="J66" s="0"/>
    </row>
    <row r="67" customFormat="false" ht="13.8" hidden="false" customHeight="false" outlineLevel="0" collapsed="false">
      <c r="A67" s="4" t="s">
        <v>18</v>
      </c>
      <c r="B67" s="4" t="s">
        <v>91</v>
      </c>
      <c r="C67" s="5" t="n">
        <v>0</v>
      </c>
      <c r="D67" s="6" t="n">
        <v>75130.47</v>
      </c>
      <c r="E67" s="5"/>
      <c r="F67" s="5"/>
      <c r="G67" s="5"/>
      <c r="H67" s="5" t="n">
        <f aca="false">C67+D67+E67+F67+G67</f>
        <v>75130.47</v>
      </c>
      <c r="I67" s="0"/>
      <c r="J67" s="0"/>
    </row>
    <row r="68" customFormat="false" ht="12.8" hidden="false" customHeight="false" outlineLevel="0" collapsed="false">
      <c r="A68" s="4" t="s">
        <v>92</v>
      </c>
      <c r="B68" s="4" t="s">
        <v>93</v>
      </c>
      <c r="C68" s="5" t="n">
        <v>29786.94</v>
      </c>
      <c r="D68" s="4"/>
      <c r="E68" s="5"/>
      <c r="F68" s="5"/>
      <c r="G68" s="5"/>
      <c r="H68" s="5" t="n">
        <f aca="false">C68+D68+E68+F68+G68</f>
        <v>29786.94</v>
      </c>
      <c r="I68" s="0"/>
      <c r="J68" s="0"/>
    </row>
    <row r="69" customFormat="false" ht="12.8" hidden="false" customHeight="false" outlineLevel="0" collapsed="false">
      <c r="A69" s="4" t="s">
        <v>94</v>
      </c>
      <c r="B69" s="4" t="s">
        <v>95</v>
      </c>
      <c r="C69" s="5" t="n">
        <v>15234.94</v>
      </c>
      <c r="D69" s="4"/>
      <c r="E69" s="5"/>
      <c r="F69" s="5"/>
      <c r="G69" s="5"/>
      <c r="H69" s="5" t="n">
        <f aca="false">C69+D69+E69+F69+G69</f>
        <v>15234.94</v>
      </c>
      <c r="I69" s="0"/>
      <c r="J69" s="0"/>
    </row>
    <row r="70" customFormat="false" ht="12.8" hidden="false" customHeight="false" outlineLevel="0" collapsed="false">
      <c r="A70" s="4" t="s">
        <v>96</v>
      </c>
      <c r="B70" s="4" t="s">
        <v>97</v>
      </c>
      <c r="C70" s="5" t="n">
        <v>20483.59</v>
      </c>
      <c r="D70" s="5"/>
      <c r="E70" s="5"/>
      <c r="F70" s="5"/>
      <c r="G70" s="5" t="n">
        <v>-2260.11</v>
      </c>
      <c r="H70" s="5" t="n">
        <f aca="false">C70+D70+E70+F70+G70</f>
        <v>18223.48</v>
      </c>
      <c r="I70" s="0"/>
      <c r="J70" s="0"/>
    </row>
    <row r="71" customFormat="false" ht="12.8" hidden="false" customHeight="false" outlineLevel="0" collapsed="false">
      <c r="A71" s="4" t="s">
        <v>98</v>
      </c>
      <c r="B71" s="4" t="s">
        <v>99</v>
      </c>
      <c r="C71" s="5" t="n">
        <v>58003.24</v>
      </c>
      <c r="D71" s="4"/>
      <c r="E71" s="5"/>
      <c r="F71" s="5"/>
      <c r="G71" s="5"/>
      <c r="H71" s="5" t="n">
        <f aca="false">C71+D71+E71+F71+G71</f>
        <v>58003.24</v>
      </c>
      <c r="I71" s="0"/>
      <c r="J71" s="0"/>
    </row>
    <row r="72" customFormat="false" ht="12.8" hidden="false" customHeight="false" outlineLevel="0" collapsed="false">
      <c r="A72" s="4" t="s">
        <v>100</v>
      </c>
      <c r="B72" s="4" t="s">
        <v>101</v>
      </c>
      <c r="C72" s="5" t="n">
        <v>138721.64</v>
      </c>
      <c r="D72" s="4"/>
      <c r="E72" s="5"/>
      <c r="F72" s="5"/>
      <c r="G72" s="5"/>
      <c r="H72" s="5" t="n">
        <f aca="false">C72+D72+E72+F72+G72</f>
        <v>138721.64</v>
      </c>
      <c r="I72" s="0"/>
      <c r="J72" s="0"/>
    </row>
    <row r="73" customFormat="false" ht="12.8" hidden="false" customHeight="false" outlineLevel="0" collapsed="false">
      <c r="A73" s="4" t="s">
        <v>18</v>
      </c>
      <c r="B73" s="4" t="s">
        <v>102</v>
      </c>
      <c r="C73" s="5" t="n">
        <v>0</v>
      </c>
      <c r="D73" s="5" t="n">
        <v>7817.68</v>
      </c>
      <c r="E73" s="5"/>
      <c r="F73" s="5"/>
      <c r="G73" s="5"/>
      <c r="H73" s="5" t="n">
        <f aca="false">C73+D73+E73+F73+G73</f>
        <v>7817.68</v>
      </c>
      <c r="I73" s="0"/>
      <c r="J73" s="0"/>
    </row>
    <row r="74" customFormat="false" ht="12.8" hidden="false" customHeight="false" outlineLevel="0" collapsed="false">
      <c r="A74" s="4" t="s">
        <v>103</v>
      </c>
      <c r="B74" s="4" t="s">
        <v>104</v>
      </c>
      <c r="C74" s="5" t="n">
        <v>11141.57</v>
      </c>
      <c r="D74" s="4"/>
      <c r="E74" s="5"/>
      <c r="F74" s="5"/>
      <c r="G74" s="5"/>
      <c r="H74" s="5" t="n">
        <f aca="false">C74+D74+E74+F74+G74</f>
        <v>11141.57</v>
      </c>
      <c r="I74" s="0"/>
      <c r="J74" s="0"/>
    </row>
    <row r="75" customFormat="false" ht="12.8" hidden="false" customHeight="false" outlineLevel="0" collapsed="false">
      <c r="A75" s="4" t="s">
        <v>105</v>
      </c>
      <c r="B75" s="4" t="s">
        <v>106</v>
      </c>
      <c r="C75" s="5" t="n">
        <v>1902.54</v>
      </c>
      <c r="D75" s="5"/>
      <c r="E75" s="5"/>
      <c r="F75" s="5"/>
      <c r="G75" s="5" t="n">
        <v>-24673.9</v>
      </c>
      <c r="H75" s="5" t="n">
        <f aca="false">C75+D75+E75+F75+G75</f>
        <v>-22771.36</v>
      </c>
      <c r="I75" s="0"/>
      <c r="J75" s="0"/>
    </row>
    <row r="76" customFormat="false" ht="12.8" hidden="false" customHeight="false" outlineLevel="0" collapsed="false">
      <c r="A76" s="4" t="s">
        <v>107</v>
      </c>
      <c r="B76" s="4" t="s">
        <v>108</v>
      </c>
      <c r="C76" s="5" t="n">
        <v>44149.39</v>
      </c>
      <c r="D76" s="4"/>
      <c r="E76" s="5"/>
      <c r="F76" s="5"/>
      <c r="G76" s="5"/>
      <c r="H76" s="5" t="n">
        <f aca="false">C76+D76+E76+F76+G76</f>
        <v>44149.39</v>
      </c>
      <c r="I76" s="0"/>
      <c r="J76" s="0"/>
    </row>
    <row r="77" customFormat="false" ht="12.8" hidden="false" customHeight="false" outlineLevel="0" collapsed="false">
      <c r="A77" s="4" t="s">
        <v>109</v>
      </c>
      <c r="B77" s="4" t="s">
        <v>108</v>
      </c>
      <c r="C77" s="5" t="n">
        <v>1200</v>
      </c>
      <c r="D77" s="4"/>
      <c r="E77" s="5"/>
      <c r="F77" s="5"/>
      <c r="G77" s="5"/>
      <c r="H77" s="5" t="n">
        <f aca="false">C77+D77+E77+F77+G77</f>
        <v>1200</v>
      </c>
      <c r="I77" s="0"/>
      <c r="J77" s="0"/>
    </row>
    <row r="78" customFormat="false" ht="12.8" hidden="false" customHeight="false" outlineLevel="0" collapsed="false">
      <c r="A78" s="4" t="s">
        <v>110</v>
      </c>
      <c r="B78" s="4" t="s">
        <v>108</v>
      </c>
      <c r="C78" s="5" t="n">
        <v>11250</v>
      </c>
      <c r="D78" s="4"/>
      <c r="E78" s="5"/>
      <c r="F78" s="5"/>
      <c r="G78" s="5"/>
      <c r="H78" s="5" t="n">
        <f aca="false">C78+D78+E78+F78+G78</f>
        <v>11250</v>
      </c>
      <c r="I78" s="0"/>
      <c r="J78" s="0"/>
    </row>
    <row r="79" customFormat="false" ht="12.8" hidden="false" customHeight="false" outlineLevel="0" collapsed="false">
      <c r="A79" s="4" t="s">
        <v>111</v>
      </c>
      <c r="B79" s="4" t="s">
        <v>108</v>
      </c>
      <c r="C79" s="5" t="n">
        <v>15168.38</v>
      </c>
      <c r="D79" s="4"/>
      <c r="E79" s="5"/>
      <c r="F79" s="5"/>
      <c r="G79" s="5"/>
      <c r="H79" s="5" t="n">
        <f aca="false">C79+D79+E79+F79+G79</f>
        <v>15168.38</v>
      </c>
      <c r="I79" s="0"/>
      <c r="J79" s="0"/>
    </row>
    <row r="80" customFormat="false" ht="12.8" hidden="false" customHeight="false" outlineLevel="0" collapsed="false">
      <c r="A80" s="4" t="s">
        <v>18</v>
      </c>
      <c r="B80" s="4" t="s">
        <v>112</v>
      </c>
      <c r="C80" s="5" t="n">
        <v>0</v>
      </c>
      <c r="D80" s="5" t="n">
        <v>18839.56</v>
      </c>
      <c r="E80" s="5"/>
      <c r="F80" s="5"/>
      <c r="G80" s="5"/>
      <c r="H80" s="5" t="n">
        <f aca="false">C80+D80+E80+F80+G80</f>
        <v>18839.56</v>
      </c>
      <c r="I80" s="0"/>
      <c r="J80" s="0"/>
    </row>
    <row r="81" customFormat="false" ht="12.8" hidden="false" customHeight="false" outlineLevel="0" collapsed="false">
      <c r="A81" s="4" t="s">
        <v>113</v>
      </c>
      <c r="B81" s="4" t="s">
        <v>114</v>
      </c>
      <c r="C81" s="5" t="n">
        <v>23448.61</v>
      </c>
      <c r="D81" s="5"/>
      <c r="E81" s="5"/>
      <c r="F81" s="5"/>
      <c r="G81" s="5" t="n">
        <v>-44413.13</v>
      </c>
      <c r="H81" s="5" t="n">
        <f aca="false">C81+D81+E81+F81+G81</f>
        <v>-20964.52</v>
      </c>
      <c r="I81" s="0"/>
      <c r="J81" s="0"/>
    </row>
    <row r="82" customFormat="false" ht="12.8" hidden="false" customHeight="false" outlineLevel="0" collapsed="false">
      <c r="A82" s="4" t="s">
        <v>115</v>
      </c>
      <c r="B82" s="4" t="s">
        <v>116</v>
      </c>
      <c r="C82" s="5" t="n">
        <v>101043.15</v>
      </c>
      <c r="D82" s="4"/>
      <c r="E82" s="5" t="n">
        <v>39750</v>
      </c>
      <c r="F82" s="5"/>
      <c r="G82" s="5"/>
      <c r="H82" s="5" t="n">
        <f aca="false">C82+D82+E82+F82+G82</f>
        <v>140793.15</v>
      </c>
      <c r="I82" s="0"/>
      <c r="J82" s="0"/>
    </row>
    <row r="83" customFormat="false" ht="12.8" hidden="false" customHeight="false" outlineLevel="0" collapsed="false">
      <c r="A83" s="4" t="s">
        <v>117</v>
      </c>
      <c r="B83" s="4" t="s">
        <v>118</v>
      </c>
      <c r="C83" s="5" t="n">
        <v>9000</v>
      </c>
      <c r="D83" s="4"/>
      <c r="E83" s="5"/>
      <c r="F83" s="5"/>
      <c r="G83" s="5"/>
      <c r="H83" s="5" t="n">
        <f aca="false">C83+D83+E83+F83+G83</f>
        <v>9000</v>
      </c>
      <c r="I83" s="0"/>
      <c r="J83" s="0"/>
    </row>
    <row r="84" customFormat="false" ht="12.8" hidden="false" customHeight="false" outlineLevel="0" collapsed="false">
      <c r="A84" s="4" t="s">
        <v>119</v>
      </c>
      <c r="B84" s="4" t="s">
        <v>118</v>
      </c>
      <c r="C84" s="5" t="n">
        <v>63663.37</v>
      </c>
      <c r="D84" s="4"/>
      <c r="E84" s="5"/>
      <c r="F84" s="5"/>
      <c r="G84" s="5"/>
      <c r="H84" s="5" t="n">
        <f aca="false">C84+D84+E84+F84+G84</f>
        <v>63663.37</v>
      </c>
      <c r="I84" s="0"/>
      <c r="J84" s="0"/>
    </row>
    <row r="85" customFormat="false" ht="12.8" hidden="false" customHeight="false" outlineLevel="0" collapsed="false">
      <c r="A85" s="4" t="s">
        <v>120</v>
      </c>
      <c r="B85" s="4" t="s">
        <v>121</v>
      </c>
      <c r="C85" s="5" t="n">
        <v>4900</v>
      </c>
      <c r="D85" s="4"/>
      <c r="E85" s="5"/>
      <c r="F85" s="5"/>
      <c r="G85" s="5"/>
      <c r="H85" s="5" t="n">
        <f aca="false">C85+D85+E85+F85+G85</f>
        <v>4900</v>
      </c>
      <c r="I85" s="0"/>
      <c r="J85" s="0"/>
    </row>
    <row r="86" customFormat="false" ht="12.8" hidden="false" customHeight="false" outlineLevel="0" collapsed="false">
      <c r="A86" s="4" t="s">
        <v>122</v>
      </c>
      <c r="B86" s="4" t="s">
        <v>123</v>
      </c>
      <c r="C86" s="5" t="n">
        <v>17000.39</v>
      </c>
      <c r="D86" s="4"/>
      <c r="E86" s="5"/>
      <c r="F86" s="5"/>
      <c r="G86" s="5"/>
      <c r="H86" s="5" t="n">
        <f aca="false">C86+D86+E86+F86+G86</f>
        <v>17000.39</v>
      </c>
      <c r="I86" s="0"/>
      <c r="J86" s="0"/>
    </row>
    <row r="87" customFormat="false" ht="12.8" hidden="false" customHeight="false" outlineLevel="0" collapsed="false">
      <c r="A87" s="4" t="s">
        <v>124</v>
      </c>
      <c r="B87" s="4" t="s">
        <v>125</v>
      </c>
      <c r="C87" s="5" t="n">
        <v>77044.3</v>
      </c>
      <c r="D87" s="4"/>
      <c r="E87" s="5"/>
      <c r="F87" s="5"/>
      <c r="G87" s="5"/>
      <c r="H87" s="5" t="n">
        <f aca="false">C87+D87+E87+F87+G87</f>
        <v>77044.3</v>
      </c>
      <c r="I87" s="0"/>
      <c r="J87" s="0"/>
    </row>
    <row r="88" customFormat="false" ht="12.8" hidden="false" customHeight="false" outlineLevel="0" collapsed="false">
      <c r="A88" s="4" t="s">
        <v>126</v>
      </c>
      <c r="B88" s="4" t="s">
        <v>127</v>
      </c>
      <c r="C88" s="5" t="n">
        <v>49023.11</v>
      </c>
      <c r="D88" s="4"/>
      <c r="E88" s="5" t="n">
        <v>2500</v>
      </c>
      <c r="F88" s="5"/>
      <c r="G88" s="5"/>
      <c r="H88" s="5" t="n">
        <f aca="false">C88+D88+E88+F88+G88</f>
        <v>51523.11</v>
      </c>
      <c r="I88" s="0"/>
      <c r="J88" s="0"/>
    </row>
    <row r="89" customFormat="false" ht="12.8" hidden="false" customHeight="false" outlineLevel="0" collapsed="false">
      <c r="A89" s="3" t="s">
        <v>12</v>
      </c>
      <c r="B89" s="3"/>
      <c r="C89" s="7" t="n">
        <f aca="false">SUM(C8:C88)</f>
        <v>5298063.31</v>
      </c>
      <c r="D89" s="7" t="n">
        <f aca="false">SUM(D8:D88)</f>
        <v>601238.49</v>
      </c>
      <c r="E89" s="7" t="n">
        <f aca="false">SUM(E8:E88)</f>
        <v>108000</v>
      </c>
      <c r="F89" s="7" t="n">
        <f aca="false">SUM(F8:F88)</f>
        <v>-167550</v>
      </c>
      <c r="G89" s="7" t="n">
        <f aca="false">SUM(G8:G88)</f>
        <v>-71347.14</v>
      </c>
      <c r="H89" s="8" t="n">
        <f aca="false">SUM(H8:H88)</f>
        <v>5768404.66</v>
      </c>
      <c r="I89" s="0"/>
      <c r="J89" s="0"/>
    </row>
  </sheetData>
  <autoFilter ref="A7:B89"/>
  <mergeCells count="1">
    <mergeCell ref="A6:H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2023-08-11T10:56:31Z</dcterms:created>
  <dc:creator/>
  <dc:description/>
  <dc:language>pt-BR</dc:language>
  <cp:lastModifiedBy/>
  <dcterms:modified xsi:type="dcterms:W3CDTF">2023-09-28T12:12:08Z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