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rpescep.SAUDE\Desktop\"/>
    </mc:Choice>
  </mc:AlternateContent>
  <xr:revisionPtr revIDLastSave="0" documentId="13_ncr:1_{549131FA-40AC-4903-80DA-7D5A43ED212E}" xr6:coauthVersionLast="47" xr6:coauthVersionMax="47" xr10:uidLastSave="{00000000-0000-0000-0000-000000000000}"/>
  <bookViews>
    <workbookView xWindow="14535" yWindow="30" windowWidth="13845" windowHeight="15570" activeTab="3" xr2:uid="{006C641B-0B11-4852-9911-F8EC6BE1130D}"/>
  </bookViews>
  <sheets>
    <sheet name="Delib 326-24" sheetId="1" r:id="rId1"/>
    <sheet name="Físico" sheetId="2" r:id="rId2"/>
    <sheet name="Financeiro MC" sheetId="3" r:id="rId3"/>
    <sheet name="Complemento" sheetId="4" r:id="rId4"/>
  </sheets>
  <externalReferences>
    <externalReference r:id="rId5"/>
  </externalReferences>
  <definedNames>
    <definedName name="delib326">'Delib 326-24'!$A$1:$B$236</definedName>
    <definedName name="deliba">[1]Delib!$A$1:$K$236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5" i="4" l="1"/>
  <c r="D35" i="4"/>
  <c r="E35" i="4"/>
  <c r="F35" i="4"/>
  <c r="G35" i="4"/>
  <c r="H35" i="4"/>
  <c r="I35" i="4"/>
  <c r="J35" i="4"/>
  <c r="K35" i="4"/>
  <c r="C35" i="4"/>
  <c r="I16" i="4"/>
  <c r="H5" i="4"/>
  <c r="L5" i="4" s="1"/>
  <c r="L3" i="4"/>
  <c r="L4" i="4"/>
  <c r="L6" i="4"/>
  <c r="L7" i="4"/>
  <c r="L8" i="4"/>
  <c r="L9" i="4"/>
  <c r="L10" i="4"/>
  <c r="L11" i="4"/>
  <c r="L12" i="4"/>
  <c r="L13" i="4"/>
  <c r="L14" i="4"/>
  <c r="L15" i="4"/>
  <c r="L16" i="4"/>
  <c r="L17" i="4"/>
  <c r="L18" i="4"/>
  <c r="L19" i="4"/>
  <c r="L20" i="4"/>
  <c r="L21" i="4"/>
  <c r="L22" i="4"/>
  <c r="L23" i="4"/>
  <c r="L24" i="4"/>
  <c r="L25" i="4"/>
  <c r="L26" i="4"/>
  <c r="L27" i="4"/>
  <c r="L28" i="4"/>
  <c r="L29" i="4"/>
  <c r="L30" i="4"/>
  <c r="L31" i="4"/>
  <c r="L32" i="4"/>
  <c r="L33" i="4"/>
  <c r="L34" i="4"/>
  <c r="L2" i="4"/>
  <c r="C3" i="4"/>
  <c r="D3" i="4"/>
  <c r="E3" i="4"/>
  <c r="F3" i="4"/>
  <c r="G3" i="4"/>
  <c r="H3" i="4"/>
  <c r="I3" i="4"/>
  <c r="J3" i="4"/>
  <c r="K3" i="4"/>
  <c r="C4" i="4"/>
  <c r="D4" i="4"/>
  <c r="E4" i="4"/>
  <c r="F4" i="4"/>
  <c r="G4" i="4"/>
  <c r="H4" i="4"/>
  <c r="I4" i="4"/>
  <c r="J4" i="4"/>
  <c r="K4" i="4"/>
  <c r="C5" i="4"/>
  <c r="D5" i="4"/>
  <c r="E5" i="4"/>
  <c r="F5" i="4"/>
  <c r="G5" i="4"/>
  <c r="I5" i="4"/>
  <c r="J5" i="4"/>
  <c r="K5" i="4"/>
  <c r="C6" i="4"/>
  <c r="D6" i="4"/>
  <c r="E6" i="4"/>
  <c r="F6" i="4"/>
  <c r="G6" i="4"/>
  <c r="H6" i="4"/>
  <c r="I6" i="4"/>
  <c r="J6" i="4"/>
  <c r="K6" i="4"/>
  <c r="C7" i="4"/>
  <c r="D7" i="4"/>
  <c r="E7" i="4"/>
  <c r="F7" i="4"/>
  <c r="G7" i="4"/>
  <c r="H7" i="4"/>
  <c r="I7" i="4"/>
  <c r="J7" i="4"/>
  <c r="K7" i="4"/>
  <c r="C8" i="4"/>
  <c r="D8" i="4"/>
  <c r="E8" i="4"/>
  <c r="F8" i="4"/>
  <c r="G8" i="4"/>
  <c r="H8" i="4"/>
  <c r="I8" i="4"/>
  <c r="J8" i="4"/>
  <c r="K8" i="4"/>
  <c r="C9" i="4"/>
  <c r="D9" i="4"/>
  <c r="E9" i="4"/>
  <c r="F9" i="4"/>
  <c r="G9" i="4"/>
  <c r="H9" i="4"/>
  <c r="I9" i="4"/>
  <c r="J9" i="4"/>
  <c r="K9" i="4"/>
  <c r="C10" i="4"/>
  <c r="D10" i="4"/>
  <c r="E10" i="4"/>
  <c r="F10" i="4"/>
  <c r="G10" i="4"/>
  <c r="H10" i="4"/>
  <c r="I10" i="4"/>
  <c r="J10" i="4"/>
  <c r="K10" i="4"/>
  <c r="C11" i="4"/>
  <c r="D11" i="4"/>
  <c r="E11" i="4"/>
  <c r="F11" i="4"/>
  <c r="G11" i="4"/>
  <c r="H11" i="4"/>
  <c r="I11" i="4"/>
  <c r="J11" i="4"/>
  <c r="K11" i="4"/>
  <c r="C12" i="4"/>
  <c r="D12" i="4"/>
  <c r="E12" i="4"/>
  <c r="F12" i="4"/>
  <c r="G12" i="4"/>
  <c r="H12" i="4"/>
  <c r="I12" i="4"/>
  <c r="J12" i="4"/>
  <c r="K12" i="4"/>
  <c r="C13" i="4"/>
  <c r="D13" i="4"/>
  <c r="E13" i="4"/>
  <c r="F13" i="4"/>
  <c r="G13" i="4"/>
  <c r="H13" i="4"/>
  <c r="I13" i="4"/>
  <c r="J13" i="4"/>
  <c r="K13" i="4"/>
  <c r="C14" i="4"/>
  <c r="D14" i="4"/>
  <c r="E14" i="4"/>
  <c r="F14" i="4"/>
  <c r="G14" i="4"/>
  <c r="H14" i="4"/>
  <c r="I14" i="4"/>
  <c r="J14" i="4"/>
  <c r="K14" i="4"/>
  <c r="C15" i="4"/>
  <c r="D15" i="4"/>
  <c r="E15" i="4"/>
  <c r="F15" i="4"/>
  <c r="G15" i="4"/>
  <c r="H15" i="4"/>
  <c r="I15" i="4"/>
  <c r="J15" i="4"/>
  <c r="K15" i="4"/>
  <c r="C16" i="4"/>
  <c r="D16" i="4"/>
  <c r="E16" i="4"/>
  <c r="F16" i="4"/>
  <c r="G16" i="4"/>
  <c r="H16" i="4"/>
  <c r="J16" i="4"/>
  <c r="K16" i="4"/>
  <c r="C17" i="4"/>
  <c r="D17" i="4"/>
  <c r="E17" i="4"/>
  <c r="F17" i="4"/>
  <c r="G17" i="4"/>
  <c r="H17" i="4"/>
  <c r="I17" i="4"/>
  <c r="J17" i="4"/>
  <c r="K17" i="4"/>
  <c r="C18" i="4"/>
  <c r="D18" i="4"/>
  <c r="E18" i="4"/>
  <c r="F18" i="4"/>
  <c r="G18" i="4"/>
  <c r="H18" i="4"/>
  <c r="I18" i="4"/>
  <c r="J18" i="4"/>
  <c r="K18" i="4"/>
  <c r="C19" i="4"/>
  <c r="D19" i="4"/>
  <c r="E19" i="4"/>
  <c r="F19" i="4"/>
  <c r="G19" i="4"/>
  <c r="H19" i="4"/>
  <c r="I19" i="4"/>
  <c r="J19" i="4"/>
  <c r="K19" i="4"/>
  <c r="C20" i="4"/>
  <c r="D20" i="4"/>
  <c r="E20" i="4"/>
  <c r="F20" i="4"/>
  <c r="G20" i="4"/>
  <c r="H20" i="4"/>
  <c r="I20" i="4"/>
  <c r="J20" i="4"/>
  <c r="K20" i="4"/>
  <c r="C21" i="4"/>
  <c r="D21" i="4"/>
  <c r="E21" i="4"/>
  <c r="F21" i="4"/>
  <c r="G21" i="4"/>
  <c r="H21" i="4"/>
  <c r="I21" i="4"/>
  <c r="J21" i="4"/>
  <c r="K21" i="4"/>
  <c r="C22" i="4"/>
  <c r="D22" i="4"/>
  <c r="E22" i="4"/>
  <c r="F22" i="4"/>
  <c r="G22" i="4"/>
  <c r="H22" i="4"/>
  <c r="I22" i="4"/>
  <c r="J22" i="4"/>
  <c r="K22" i="4"/>
  <c r="C23" i="4"/>
  <c r="D23" i="4"/>
  <c r="E23" i="4"/>
  <c r="F23" i="4"/>
  <c r="G23" i="4"/>
  <c r="H23" i="4"/>
  <c r="I23" i="4"/>
  <c r="J23" i="4"/>
  <c r="K23" i="4"/>
  <c r="C24" i="4"/>
  <c r="D24" i="4"/>
  <c r="E24" i="4"/>
  <c r="F24" i="4"/>
  <c r="G24" i="4"/>
  <c r="H24" i="4"/>
  <c r="I24" i="4"/>
  <c r="J24" i="4"/>
  <c r="K24" i="4"/>
  <c r="C25" i="4"/>
  <c r="D25" i="4"/>
  <c r="E25" i="4"/>
  <c r="F25" i="4"/>
  <c r="G25" i="4"/>
  <c r="H25" i="4"/>
  <c r="I25" i="4"/>
  <c r="J25" i="4"/>
  <c r="K25" i="4"/>
  <c r="C26" i="4"/>
  <c r="D26" i="4"/>
  <c r="E26" i="4"/>
  <c r="F26" i="4"/>
  <c r="G26" i="4"/>
  <c r="H26" i="4"/>
  <c r="I26" i="4"/>
  <c r="J26" i="4"/>
  <c r="K26" i="4"/>
  <c r="C27" i="4"/>
  <c r="D27" i="4"/>
  <c r="E27" i="4"/>
  <c r="F27" i="4"/>
  <c r="G27" i="4"/>
  <c r="H27" i="4"/>
  <c r="I27" i="4"/>
  <c r="J27" i="4"/>
  <c r="K27" i="4"/>
  <c r="C28" i="4"/>
  <c r="D28" i="4"/>
  <c r="E28" i="4"/>
  <c r="F28" i="4"/>
  <c r="G28" i="4"/>
  <c r="H28" i="4"/>
  <c r="I28" i="4"/>
  <c r="J28" i="4"/>
  <c r="K28" i="4"/>
  <c r="C29" i="4"/>
  <c r="D29" i="4"/>
  <c r="E29" i="4"/>
  <c r="F29" i="4"/>
  <c r="G29" i="4"/>
  <c r="H29" i="4"/>
  <c r="I29" i="4"/>
  <c r="J29" i="4"/>
  <c r="K29" i="4"/>
  <c r="C30" i="4"/>
  <c r="D30" i="4"/>
  <c r="E30" i="4"/>
  <c r="F30" i="4"/>
  <c r="G30" i="4"/>
  <c r="H30" i="4"/>
  <c r="I30" i="4"/>
  <c r="J30" i="4"/>
  <c r="K30" i="4"/>
  <c r="C31" i="4"/>
  <c r="D31" i="4"/>
  <c r="E31" i="4"/>
  <c r="F31" i="4"/>
  <c r="G31" i="4"/>
  <c r="H31" i="4"/>
  <c r="I31" i="4"/>
  <c r="J31" i="4"/>
  <c r="K31" i="4"/>
  <c r="C32" i="4"/>
  <c r="D32" i="4"/>
  <c r="E32" i="4"/>
  <c r="F32" i="4"/>
  <c r="G32" i="4"/>
  <c r="H32" i="4"/>
  <c r="I32" i="4"/>
  <c r="J32" i="4"/>
  <c r="K32" i="4"/>
  <c r="C33" i="4"/>
  <c r="D33" i="4"/>
  <c r="E33" i="4"/>
  <c r="F33" i="4"/>
  <c r="G33" i="4"/>
  <c r="H33" i="4"/>
  <c r="I33" i="4"/>
  <c r="J33" i="4"/>
  <c r="K33" i="4"/>
  <c r="C34" i="4"/>
  <c r="D34" i="4"/>
  <c r="E34" i="4"/>
  <c r="F34" i="4"/>
  <c r="G34" i="4"/>
  <c r="H34" i="4"/>
  <c r="I34" i="4"/>
  <c r="J34" i="4"/>
  <c r="K34" i="4"/>
  <c r="D2" i="4"/>
  <c r="E2" i="4"/>
  <c r="F2" i="4"/>
  <c r="G2" i="4"/>
  <c r="H2" i="4"/>
  <c r="I2" i="4"/>
  <c r="J2" i="4"/>
  <c r="K2" i="4"/>
  <c r="C2" i="4"/>
  <c r="A3" i="4"/>
  <c r="A4" i="4"/>
  <c r="A5" i="4"/>
  <c r="A6" i="4"/>
  <c r="A7" i="4"/>
  <c r="A8" i="4"/>
  <c r="A9" i="4"/>
  <c r="A10" i="4"/>
  <c r="A11" i="4"/>
  <c r="A12" i="4"/>
  <c r="A13" i="4"/>
  <c r="A14" i="4"/>
  <c r="A15" i="4"/>
  <c r="A16" i="4"/>
  <c r="A17" i="4"/>
  <c r="A18" i="4"/>
  <c r="A19" i="4"/>
  <c r="A20" i="4"/>
  <c r="A21" i="4"/>
  <c r="A22" i="4"/>
  <c r="A23" i="4"/>
  <c r="A24" i="4"/>
  <c r="A25" i="4"/>
  <c r="A26" i="4"/>
  <c r="A27" i="4"/>
  <c r="A28" i="4"/>
  <c r="A29" i="4"/>
  <c r="A30" i="4"/>
  <c r="A31" i="4"/>
  <c r="A32" i="4"/>
  <c r="A33" i="4"/>
  <c r="A34" i="4"/>
  <c r="A2" i="4"/>
</calcChain>
</file>

<file path=xl/sharedStrings.xml><?xml version="1.0" encoding="utf-8"?>
<sst xmlns="http://schemas.openxmlformats.org/spreadsheetml/2006/main" count="113" uniqueCount="47">
  <si>
    <t xml:space="preserve"> R$ -   </t>
  </si>
  <si>
    <t>Complemento</t>
  </si>
  <si>
    <t>Código Proc.</t>
  </si>
  <si>
    <t>Compl Est Faixa EST</t>
  </si>
  <si>
    <t>2306336 HOSPITAL SAO JOSE</t>
  </si>
  <si>
    <t>2436469 HOSPITAL MUNICIPAL SAO JOSE</t>
  </si>
  <si>
    <t>2521873 HOSPITAL BEATRIZ RAMOS</t>
  </si>
  <si>
    <t>2522411 HOSPITAL AZAMBUJA</t>
  </si>
  <si>
    <t>2555840 FUNDACAO HOSPITALAR SANTA OTILIA</t>
  </si>
  <si>
    <t>2558246 HOSPITAL SANTA ISABEL</t>
  </si>
  <si>
    <t>2558254 HOSPITAL SANTO ANTONIO</t>
  </si>
  <si>
    <t>2568713 HOSPITAL REGIONAL ALTO VALE</t>
  </si>
  <si>
    <t>2691485 HOSPITAL DE GASPAR</t>
  </si>
  <si>
    <t>Total</t>
  </si>
  <si>
    <t>0403020050  MICRONEUROLISE DE NERVO PERIFERICO</t>
  </si>
  <si>
    <t>0403030153  MICROCIRURGIA PARA TUMOR INTRACRANIANO (COM TÉCNICA COMPLEMENTAR)</t>
  </si>
  <si>
    <t>0403050154  TRATAMENTO DE LESAO DO SISTEMA NEUROVEGETATIVO POR AGENTES QUIMICOS</t>
  </si>
  <si>
    <t>0403070155  EMBOLIZAÇÃO DE ANEURISMA CEREBRAL MENOR QUE 1,5 CM COM COLO ESTREITO</t>
  </si>
  <si>
    <t>0409050083  POSTECTOMIA</t>
  </si>
  <si>
    <t>0415010012  TRATAMENTO C/ CIRURGIAS MULTIPLAS</t>
  </si>
  <si>
    <t>0415020034  OUTROS PROCEDIMENTOS COM CIRURGIAS SEQUENCIAIS</t>
  </si>
  <si>
    <t>0415020050  PROCEDIMENTOS SEQUENCIAIS EM ONCOLOGIA</t>
  </si>
  <si>
    <t>0415020069  PROCEDIMENTOS SEQUENCIAIS EM ORTOPEDIA</t>
  </si>
  <si>
    <t>0415020077  PROCEDIMENTOS SEQUENCIAIS EM NEUROCIRURGIA</t>
  </si>
  <si>
    <t>0415040035  DEBRIDAMENTO DE ULCERA / DE TECIDOS DESVITALIZADOS</t>
  </si>
  <si>
    <t>0416010075  NEFRECTOMIA TOTAL EM ONCOLOGIA</t>
  </si>
  <si>
    <t>0416010121  PROSTATECTOMIA EM ONCOLOGIA</t>
  </si>
  <si>
    <t>0416010164  RESSECCAO DE TUMORES MÁLTIPLOS E SIMULTANEOS DO TRATO URINARIO EM ONCOLOGIA</t>
  </si>
  <si>
    <t>0416010172  RESSECÇÃO ENDOSCÓPICA DE TUMOR VESICAL EM ONCOLOGIA</t>
  </si>
  <si>
    <t>0416010210  NEFRECTOMIA PARCIAL EM ONCOLOGIA</t>
  </si>
  <si>
    <t>0416020020  LINFADENECTOMIA PELVICA EM ONCOLOGIA</t>
  </si>
  <si>
    <t>0416020208  LINFADENECTOMIA SUPRACLAVICULAR UNILATERAL EM ONCOLOGIA</t>
  </si>
  <si>
    <t>0416020216  LINFADENECTOMIA AXILAR UNILATERAL EM ONCOLOGIA</t>
  </si>
  <si>
    <t>0416030068  GLOSSECTOMIA PARCIAL EM ONCOLOGIA</t>
  </si>
  <si>
    <t>0416030254  LARINGECTOMIA PARCIAL EM ONCOLOGIA</t>
  </si>
  <si>
    <t>0416040101  HEPATECTOMIA PARCIAL EM ONCOLOGIA</t>
  </si>
  <si>
    <t>0416040276  RESSECÇÃO ALARGADA DE TUMOR DE INTESTINO EM ONCOLOGIA</t>
  </si>
  <si>
    <t>0416050077  RETOSSIGMOIDECTOMIA ABDOMINAL EM ONCOLOGIA</t>
  </si>
  <si>
    <t>0416050107  EXENTERAÇÃO PÉLVICA TOTAL EM ONCOLOGIA</t>
  </si>
  <si>
    <t>0416060080  TRAQUELECTOMIA RADICAL EM ONCOLOGIA</t>
  </si>
  <si>
    <t>0416060129  LAPAROTOMIA PARA AVALIAÇÃO DE TUMOR DE OVÁRIO EM ONCOLOGIA</t>
  </si>
  <si>
    <t>0416080014  EXCISÂO E ENXERTO DE PELE EM ONCOLOGIA</t>
  </si>
  <si>
    <t>0416080030  EXCISÃO E SUTURA COM PLASTICA EM Z NA PELE EM ONCOLOGIA</t>
  </si>
  <si>
    <t>0416080081  RECONSTRUÇÃO COM RETALHO MIOCUTÂNEO (QUALQUER PARTE) EM ONCOLOGIA</t>
  </si>
  <si>
    <t>0416080120  EXTIRPAÇÃO MÚLTIPLA DE LESÃO DA PELE OU TECIDO CELULAR SUBCUTÂNEO EM ONCOLOGIA</t>
  </si>
  <si>
    <t>0416090133  RESSECÇÃO DE TUMOR DE PARTES MOLES EM ONCOLOGIA</t>
  </si>
  <si>
    <t>0416120040  RESSECÇÃO DE LESÃO NÃO PALPÁVEL DE MAMA COM MARCAÇÃO EM ONCOLOGIA (POR MAMA)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</si>
</sst>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R$&quot;\ #,##0.00;[Red]\-&quot;R$&quot;\ #,##0.00"/>
    <numFmt numFmtId="44" formatCode="_-&quot;R$&quot;\ * #,##0.00_-;\-&quot;R$&quot;\ * #,##0.00_-;_-&quot;R$&quot;\ * &quot;-&quot;??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">
    <xf numFmtId="0" fontId="0" fillId="0" borderId="0" xfId="0"/>
    <xf numFmtId="8" fontId="0" fillId="0" borderId="0" xfId="0" applyNumberFormat="1"/>
    <xf numFmtId="44" fontId="0" fillId="0" borderId="0" xfId="1" applyFont="1"/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DAES\GEMAS\CAMPANHA%20CIRURGIAS%20ELETIVAS\TABELA%20CATARINENSE%202025\Janeiro\Somente%20Delib%20326-2024\Detalhado\SIH%20MAC%20Janeiro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lib"/>
      <sheetName val="Físico"/>
      <sheetName val="Financeiro MC"/>
      <sheetName val="Complemento"/>
      <sheetName val="Total"/>
    </sheetNames>
    <sheetDataSet>
      <sheetData sheetId="0">
        <row r="1">
          <cell r="A1" t="str">
            <v>CÓDIGO</v>
          </cell>
          <cell r="B1" t="str">
            <v>PROCEDIMENTO</v>
          </cell>
          <cell r="C1" t="str">
            <v>ESPECIALIDADE</v>
          </cell>
          <cell r="D1" t="str">
            <v>INSTRUMENTO DE REGISTRO</v>
          </cell>
          <cell r="E1" t="str">
            <v>VALOR SIGTAP</v>
          </cell>
          <cell r="F1" t="str">
            <v>COMPLEMENTO TABELA CATARINENSE</v>
          </cell>
          <cell r="G1" t="str">
            <v>OPME TABELA CATARINENSE</v>
          </cell>
          <cell r="H1" t="str">
            <v>VALOR POR PROCEDIMENTO</v>
          </cell>
          <cell r="I1" t="str">
            <v>COMPLEXIDADE</v>
          </cell>
          <cell r="J1" t="str">
            <v>TIPO DE FINANCIAMENTO</v>
          </cell>
          <cell r="K1" t="str">
            <v>Xtabela</v>
          </cell>
        </row>
        <row r="2">
          <cell r="A2">
            <v>406050015</v>
          </cell>
          <cell r="B2" t="str">
            <v>0406050015 - ESTUDO ELETROFISIOLÓGICO DIAGNÓSTICO</v>
          </cell>
          <cell r="C2" t="str">
            <v>CARDIO</v>
          </cell>
          <cell r="D2" t="str">
            <v>AIH ESTADO</v>
          </cell>
          <cell r="E2">
            <v>3503.86</v>
          </cell>
          <cell r="F2">
            <v>875.96500000000003</v>
          </cell>
          <cell r="H2">
            <v>4379.8249999999998</v>
          </cell>
          <cell r="I2" t="str">
            <v>alta</v>
          </cell>
          <cell r="J2" t="str">
            <v>06 - Média e Alta Complexidade (MAC)</v>
          </cell>
          <cell r="K2">
            <v>0.25</v>
          </cell>
        </row>
        <row r="3">
          <cell r="A3">
            <v>406050023</v>
          </cell>
          <cell r="B3" t="str">
            <v>0406050023 - ESTUDO ELETROFISIOLÓGICO TERAPÊUTICO I (ABLAÇÃO DE FLUTTER ATRIAL)</v>
          </cell>
          <cell r="C3" t="str">
            <v>CARDIO</v>
          </cell>
          <cell r="D3" t="str">
            <v>AIH ESTADO</v>
          </cell>
          <cell r="E3">
            <v>5898.15</v>
          </cell>
          <cell r="F3">
            <v>1474.5374999999999</v>
          </cell>
          <cell r="H3">
            <v>7372.6875</v>
          </cell>
          <cell r="I3" t="str">
            <v>alta</v>
          </cell>
          <cell r="J3" t="str">
            <v>06 - Média e Alta Complexidade (MAC)</v>
          </cell>
          <cell r="K3">
            <v>0.25</v>
          </cell>
        </row>
        <row r="4">
          <cell r="A4">
            <v>406050031</v>
          </cell>
          <cell r="B4" t="str">
            <v>0406050031 - ESTUDO ELETROFISIOLÓGICO TERAPÊUTICO I (ABLAÇÃO DE TAQUICARDIA ATRIAL DIREITA)</v>
          </cell>
          <cell r="C4" t="str">
            <v>CARDIO</v>
          </cell>
          <cell r="D4" t="str">
            <v>AIH ESTADO</v>
          </cell>
          <cell r="E4">
            <v>5969.25</v>
          </cell>
          <cell r="F4">
            <v>1492.3125</v>
          </cell>
          <cell r="H4">
            <v>7461.5625</v>
          </cell>
          <cell r="I4" t="str">
            <v>alta</v>
          </cell>
          <cell r="J4" t="str">
            <v>06 - Média e Alta Complexidade (MAC)</v>
          </cell>
          <cell r="K4">
            <v>0.25</v>
          </cell>
        </row>
        <row r="5">
          <cell r="A5">
            <v>406050040</v>
          </cell>
          <cell r="B5" t="str">
            <v>0406050040 - ESTUDO ELETROFISIOLÓGICO TERAPÊUTICO I (ABLAÇÃO DE TAQUICARDIA POR REENTRADA NODAL DE VIAS ANÔMALAS DIREITAS, DE TV IDIOPÁTICA, DE VENTRÍCULO DIREITO E VENTRÍCULO ESQUERDO).</v>
          </cell>
          <cell r="C5" t="str">
            <v>CARDIO</v>
          </cell>
          <cell r="D5" t="str">
            <v>AIH ESTADO</v>
          </cell>
          <cell r="E5">
            <v>5866.09</v>
          </cell>
          <cell r="F5">
            <v>1466.5225</v>
          </cell>
          <cell r="H5">
            <v>7332.6125000000002</v>
          </cell>
          <cell r="I5" t="str">
            <v>alta</v>
          </cell>
          <cell r="J5" t="str">
            <v>06 - Média e Alta Complexidade (MAC)</v>
          </cell>
          <cell r="K5">
            <v>0.25</v>
          </cell>
        </row>
        <row r="6">
          <cell r="A6">
            <v>406050058</v>
          </cell>
          <cell r="B6" t="str">
            <v>0406050058 - ESTUDO ELETROFISIOLÓGICO TERAPÊUTICO I (ABLAÇÃO DO NÓDULO ARCHOV-TAWARA)</v>
          </cell>
          <cell r="C6" t="str">
            <v>CARDIO</v>
          </cell>
          <cell r="D6" t="str">
            <v>AIH ESTADO</v>
          </cell>
          <cell r="E6">
            <v>5947.88</v>
          </cell>
          <cell r="F6">
            <v>1486.97</v>
          </cell>
          <cell r="H6">
            <v>7434.85</v>
          </cell>
          <cell r="I6" t="str">
            <v>alta</v>
          </cell>
          <cell r="J6" t="str">
            <v>06 - Média e Alta Complexidade (MAC)</v>
          </cell>
          <cell r="K6">
            <v>0.25</v>
          </cell>
        </row>
        <row r="7">
          <cell r="A7">
            <v>406050066</v>
          </cell>
          <cell r="B7" t="str">
            <v>0406050066 - ESTUDO ELETROFISIOLÓGICO TERAPÊUTICO II (ABLAÇÃO DAS VIAS ANÔMALAS MÚLTIPLAS)</v>
          </cell>
          <cell r="C7" t="str">
            <v>CARDIO</v>
          </cell>
          <cell r="D7" t="str">
            <v>AIH ESTADO</v>
          </cell>
          <cell r="E7">
            <v>5783.12</v>
          </cell>
          <cell r="F7">
            <v>1445.78</v>
          </cell>
          <cell r="H7">
            <v>7228.9</v>
          </cell>
          <cell r="I7" t="str">
            <v>alta</v>
          </cell>
          <cell r="J7" t="str">
            <v>06 - Média e Alta Complexidade (MAC)</v>
          </cell>
          <cell r="K7">
            <v>0.25</v>
          </cell>
        </row>
        <row r="8">
          <cell r="A8">
            <v>406050074</v>
          </cell>
          <cell r="B8" t="str">
            <v>0406050074 - ESTUDO ELETROFISIOLÓGICO TERAPÊUTICO II (ABLAÇÃO DE FIBRILAÇÃO ATRIAL)</v>
          </cell>
          <cell r="C8" t="str">
            <v>CARDIO</v>
          </cell>
          <cell r="D8" t="str">
            <v>AIH ESTADO</v>
          </cell>
          <cell r="E8">
            <v>8236.93</v>
          </cell>
          <cell r="F8">
            <v>2059.2325000000001</v>
          </cell>
          <cell r="H8">
            <v>10296.1625</v>
          </cell>
          <cell r="I8" t="str">
            <v>alta</v>
          </cell>
          <cell r="J8" t="str">
            <v>06 - Média e Alta Complexidade (MAC)</v>
          </cell>
          <cell r="K8">
            <v>0.25</v>
          </cell>
        </row>
        <row r="9">
          <cell r="A9">
            <v>406050082</v>
          </cell>
          <cell r="B9" t="str">
            <v>0406050082 - ESTUDO ELETROFISIOLÓGICO TERAPÊUTICO II (ABLAÇÃO DE TAQUICARDIA ATRIAL CICATRICIAL)</v>
          </cell>
          <cell r="C9" t="str">
            <v>CARDIO</v>
          </cell>
          <cell r="D9" t="str">
            <v>AIH ESTADO</v>
          </cell>
          <cell r="E9">
            <v>8568.09</v>
          </cell>
          <cell r="F9">
            <v>2142.0225</v>
          </cell>
          <cell r="H9">
            <v>10710.112499999999</v>
          </cell>
          <cell r="I9" t="str">
            <v>alta</v>
          </cell>
          <cell r="J9" t="str">
            <v>06 - Média e Alta Complexidade (MAC)</v>
          </cell>
          <cell r="K9">
            <v>0.25</v>
          </cell>
        </row>
        <row r="10">
          <cell r="A10">
            <v>406050090</v>
          </cell>
          <cell r="B10" t="str">
            <v>0406050090 - ESTUDO ELETROFISIOLÓGICO TERAPÊUTICO II (ABLAÇÃO DE TAQUICARDIA ATRIAL CICATRICIAL)</v>
          </cell>
          <cell r="C10" t="str">
            <v>CARDIO</v>
          </cell>
          <cell r="D10" t="str">
            <v>AIH ESTADO</v>
          </cell>
          <cell r="E10">
            <v>9190.9599999999991</v>
          </cell>
          <cell r="F10">
            <v>2297.7399999999998</v>
          </cell>
          <cell r="H10">
            <v>11488.7</v>
          </cell>
          <cell r="I10" t="str">
            <v>alta</v>
          </cell>
          <cell r="J10" t="str">
            <v>06 - Média e Alta Complexidade (MAC)</v>
          </cell>
          <cell r="K10">
            <v>0.25</v>
          </cell>
        </row>
        <row r="11">
          <cell r="A11">
            <v>406050104</v>
          </cell>
          <cell r="B11" t="str">
            <v>0406050104 - ESTUDO ELETROFISIOLÓGICO TERAPÊUTICO II (ABLAÇÃO DE TAQUICARDIA ATRIAL ESQUERDA)</v>
          </cell>
          <cell r="C11" t="str">
            <v>CARDIO</v>
          </cell>
          <cell r="D11" t="str">
            <v>AIH ESTADO</v>
          </cell>
          <cell r="E11">
            <v>6475.87</v>
          </cell>
          <cell r="F11">
            <v>1618.9675</v>
          </cell>
          <cell r="H11">
            <v>8094.8374999999996</v>
          </cell>
          <cell r="I11" t="str">
            <v>alta</v>
          </cell>
          <cell r="J11" t="str">
            <v>06 - Média e Alta Complexidade (MAC)</v>
          </cell>
          <cell r="K11">
            <v>0.25</v>
          </cell>
        </row>
        <row r="12">
          <cell r="A12">
            <v>406050112</v>
          </cell>
          <cell r="B12" t="str">
            <v>0406050112 - ESTUDO ELETROFISIOLÓGICO TERAPÊUTICO II (ABLAÇÃO DE TAQUICARDIA VENTRICULAR IDIOPÁTICA DO SEIO DE VALSALVA ESQUERDO)</v>
          </cell>
          <cell r="C12" t="str">
            <v>CARDIO</v>
          </cell>
          <cell r="D12" t="str">
            <v>AIH ESTADO</v>
          </cell>
          <cell r="E12">
            <v>7544.56</v>
          </cell>
          <cell r="F12">
            <v>1886.14</v>
          </cell>
          <cell r="H12">
            <v>9430.7000000000007</v>
          </cell>
          <cell r="I12" t="str">
            <v>alta</v>
          </cell>
          <cell r="J12" t="str">
            <v>06 - Média e Alta Complexidade (MAC)</v>
          </cell>
          <cell r="K12">
            <v>0.25</v>
          </cell>
        </row>
        <row r="13">
          <cell r="A13">
            <v>406050120</v>
          </cell>
          <cell r="B13" t="str">
            <v>0406050120 - ESTUDO ELETROFISIOLÓGICO TERAPÊUTICO II (ABLAÇÃO DE TAQUICARDIA VENTRICULAR SUSTENTADA COM CARDIOPATIA ESTRUTURAL)</v>
          </cell>
          <cell r="C13" t="str">
            <v>CARDIO</v>
          </cell>
          <cell r="D13" t="str">
            <v>AIH ESTADO</v>
          </cell>
          <cell r="E13">
            <v>6241.93</v>
          </cell>
          <cell r="F13">
            <v>1560.4825000000001</v>
          </cell>
          <cell r="H13">
            <v>7802.4125000000004</v>
          </cell>
          <cell r="I13" t="str">
            <v>alta</v>
          </cell>
          <cell r="J13" t="str">
            <v>06 - Média e Alta Complexidade (MAC)</v>
          </cell>
          <cell r="K13">
            <v>0.25</v>
          </cell>
        </row>
        <row r="14">
          <cell r="A14">
            <v>406050139</v>
          </cell>
          <cell r="B14" t="str">
            <v>0406050139 - ESTUDO ELETROFISIOLÓGICO TERAPÊUTICO II (ABLAÇÃO DE VIAS ANÔMALAS ESQUERDAS)</v>
          </cell>
          <cell r="C14" t="str">
            <v>CARDIO</v>
          </cell>
          <cell r="D14" t="str">
            <v>AIH ESTADO</v>
          </cell>
          <cell r="E14">
            <v>6743.83</v>
          </cell>
          <cell r="F14">
            <v>1685.9575</v>
          </cell>
          <cell r="H14">
            <v>8429.7875000000004</v>
          </cell>
          <cell r="I14" t="str">
            <v>alta</v>
          </cell>
          <cell r="J14" t="str">
            <v>06 - Média e Alta Complexidade (MAC)</v>
          </cell>
          <cell r="K14">
            <v>0.25</v>
          </cell>
        </row>
        <row r="15">
          <cell r="A15">
            <v>415010012</v>
          </cell>
          <cell r="B15" t="str">
            <v>0415010012 - TRATAMENTO C/ CIRURGIAS MULTIPLAS</v>
          </cell>
          <cell r="C15" t="str">
            <v>MULTIPLA/SEQUENCIAIS</v>
          </cell>
          <cell r="D15" t="str">
            <v>AIH ESTADO</v>
          </cell>
          <cell r="E15">
            <v>0</v>
          </cell>
          <cell r="F15">
            <v>0</v>
          </cell>
          <cell r="H15">
            <v>0</v>
          </cell>
          <cell r="I15" t="str">
            <v>N/D</v>
          </cell>
          <cell r="J15" t="str">
            <v>06 - Média e Alta Complexidade (MAC)</v>
          </cell>
          <cell r="K15">
            <v>0</v>
          </cell>
        </row>
        <row r="16">
          <cell r="A16">
            <v>415020034</v>
          </cell>
          <cell r="B16" t="str">
            <v>0415020034 - OUTROS PROCEDIMENTOS COM CIRURGIAS SEQUENCIAIS</v>
          </cell>
          <cell r="C16" t="str">
            <v>MULTIPLA/SEQUENCIAIS</v>
          </cell>
          <cell r="D16" t="str">
            <v>AIH ESTADO</v>
          </cell>
          <cell r="E16">
            <v>0</v>
          </cell>
          <cell r="F16">
            <v>0</v>
          </cell>
          <cell r="H16">
            <v>0</v>
          </cell>
          <cell r="I16" t="str">
            <v>N/D</v>
          </cell>
          <cell r="J16" t="str">
            <v>06 - Média e Alta Complexidade (MAC)</v>
          </cell>
          <cell r="K16">
            <v>0</v>
          </cell>
        </row>
        <row r="17">
          <cell r="A17">
            <v>415020042</v>
          </cell>
          <cell r="B17" t="str">
            <v>0415020042 - PROCEDIMENTOS SEQUENCIAIS EM ANOMALIA CRÂNIO E BUCOMAXILOFACIAL</v>
          </cell>
          <cell r="C17" t="str">
            <v>MULTIPLA/SEQUENCIAIS</v>
          </cell>
          <cell r="D17" t="str">
            <v>AIH ESTADO</v>
          </cell>
          <cell r="E17">
            <v>0</v>
          </cell>
          <cell r="F17">
            <v>0</v>
          </cell>
          <cell r="H17">
            <v>0</v>
          </cell>
          <cell r="I17" t="str">
            <v>alta</v>
          </cell>
          <cell r="J17" t="str">
            <v>06 - Média e Alta Complexidade (MAC)</v>
          </cell>
          <cell r="K17">
            <v>0</v>
          </cell>
        </row>
        <row r="18">
          <cell r="A18">
            <v>415020050</v>
          </cell>
          <cell r="B18" t="str">
            <v>0415020050 - PROCEDIMENTOS SEQUENCIAIS EM ONCOLOGIA</v>
          </cell>
          <cell r="C18" t="str">
            <v>MULTIPLA/SEQUENCIAIS</v>
          </cell>
          <cell r="D18" t="str">
            <v>AIH ESTADO</v>
          </cell>
          <cell r="E18">
            <v>0</v>
          </cell>
          <cell r="F18">
            <v>0</v>
          </cell>
          <cell r="H18">
            <v>0</v>
          </cell>
          <cell r="I18" t="str">
            <v>alta</v>
          </cell>
          <cell r="J18" t="str">
            <v>06 - Média e Alta Complexidade (MAC)</v>
          </cell>
          <cell r="K18">
            <v>0</v>
          </cell>
        </row>
        <row r="19">
          <cell r="A19">
            <v>415020069</v>
          </cell>
          <cell r="B19" t="str">
            <v>0415020069 - PROCEDIMENTOS SEQUENCIAIS EM ORTOPEDIA</v>
          </cell>
          <cell r="C19" t="str">
            <v>MULTIPLA/SEQUENCIAIS</v>
          </cell>
          <cell r="D19" t="str">
            <v>AIH ESTADO</v>
          </cell>
          <cell r="E19">
            <v>0</v>
          </cell>
          <cell r="F19">
            <v>0</v>
          </cell>
          <cell r="H19">
            <v>0</v>
          </cell>
          <cell r="I19" t="str">
            <v>N/D</v>
          </cell>
          <cell r="J19" t="str">
            <v>06 - Média e Alta Complexidade (MAC)</v>
          </cell>
          <cell r="K19">
            <v>0</v>
          </cell>
        </row>
        <row r="20">
          <cell r="A20">
            <v>415020077</v>
          </cell>
          <cell r="B20" t="str">
            <v>0415020077 - PROCEDIMENTOS SEQUENCIAIS EM NEUROCIRURGIA</v>
          </cell>
          <cell r="C20" t="str">
            <v>MULTIPLA/SEQUENCIAIS</v>
          </cell>
          <cell r="D20" t="str">
            <v>AIH ESTADO</v>
          </cell>
          <cell r="E20">
            <v>0</v>
          </cell>
          <cell r="F20">
            <v>0</v>
          </cell>
          <cell r="H20">
            <v>0</v>
          </cell>
          <cell r="I20" t="str">
            <v>N/D</v>
          </cell>
          <cell r="J20" t="str">
            <v>06 - Média e Alta Complexidade (MAC)</v>
          </cell>
          <cell r="K20">
            <v>0</v>
          </cell>
        </row>
        <row r="21">
          <cell r="A21">
            <v>415040027</v>
          </cell>
          <cell r="B21" t="str">
            <v>0415040027 - DEBRIDAMENTO DE FASCEITE NECROTIZANTE</v>
          </cell>
          <cell r="C21" t="str">
            <v>MULTIPLA/SEQUENCIAIS</v>
          </cell>
          <cell r="D21" t="str">
            <v>AIH ESTADO</v>
          </cell>
          <cell r="E21">
            <v>521.77</v>
          </cell>
          <cell r="F21">
            <v>1300</v>
          </cell>
          <cell r="H21">
            <v>1821.77</v>
          </cell>
          <cell r="I21" t="str">
            <v>média</v>
          </cell>
          <cell r="J21" t="str">
            <v>06 - Média e Alta Complexidade (MAC)</v>
          </cell>
          <cell r="K21">
            <v>2.491519251777603</v>
          </cell>
        </row>
        <row r="22">
          <cell r="A22">
            <v>415040035</v>
          </cell>
          <cell r="B22" t="str">
            <v>0415040035 - DEBRIDAMENTO DE ULCERA / DE TECIDOS DESVITALIZADOS</v>
          </cell>
          <cell r="C22" t="str">
            <v>MULTIPLA/SEQUENCIAIS</v>
          </cell>
          <cell r="D22" t="str">
            <v>AIH ESTADO</v>
          </cell>
          <cell r="E22">
            <v>543.08000000000004</v>
          </cell>
          <cell r="F22">
            <v>1300</v>
          </cell>
          <cell r="H22">
            <v>1843.08</v>
          </cell>
          <cell r="I22" t="str">
            <v>média</v>
          </cell>
          <cell r="J22" t="str">
            <v>06 - Média e Alta Complexidade (MAC)</v>
          </cell>
          <cell r="K22">
            <v>2.3937541430360167</v>
          </cell>
        </row>
        <row r="23">
          <cell r="A23">
            <v>303040203</v>
          </cell>
          <cell r="B23" t="str">
            <v>0303040203 - TRATAMENTO DE DOENÇAS NEURO-DEGENERATIVAS</v>
          </cell>
          <cell r="C23" t="str">
            <v>NEUROLOGIA</v>
          </cell>
          <cell r="D23" t="str">
            <v>AIH ESTADO</v>
          </cell>
          <cell r="E23">
            <v>309.73</v>
          </cell>
          <cell r="F23">
            <v>309.73</v>
          </cell>
          <cell r="H23">
            <v>619.46</v>
          </cell>
          <cell r="I23" t="str">
            <v>média</v>
          </cell>
          <cell r="J23" t="str">
            <v>06 - Média e Alta Complexidade (MAC)</v>
          </cell>
          <cell r="K23">
            <v>1</v>
          </cell>
        </row>
        <row r="24">
          <cell r="A24">
            <v>403010047</v>
          </cell>
          <cell r="B24" t="str">
            <v>0403010047 - CRANIOTOMIA PARA RETIRADA DE CISTO / ABSCESSO / GRANULOMA ENCEFALICO</v>
          </cell>
          <cell r="C24" t="str">
            <v>NEUROLOGIA</v>
          </cell>
          <cell r="D24" t="str">
            <v>AIH ESTADO</v>
          </cell>
          <cell r="E24">
            <v>2018.51</v>
          </cell>
          <cell r="F24">
            <v>2018.51</v>
          </cell>
          <cell r="H24">
            <v>4037.02</v>
          </cell>
          <cell r="I24" t="str">
            <v>alta</v>
          </cell>
          <cell r="J24" t="str">
            <v>06 - Média e Alta Complexidade (MAC)</v>
          </cell>
          <cell r="K24">
            <v>1</v>
          </cell>
        </row>
        <row r="25">
          <cell r="A25">
            <v>403010055</v>
          </cell>
          <cell r="B25" t="str">
            <v>0403010055 - CRANIOTOMIA PARA RETIRADA DE CISTO / ABSCESSO / GRANULOMA ENCEFÁLICO (COM TÉCNICA COMPLEMENTAR)</v>
          </cell>
          <cell r="C25" t="str">
            <v>NEUROLOGIA</v>
          </cell>
          <cell r="D25" t="str">
            <v>AIH ESTADO</v>
          </cell>
          <cell r="E25">
            <v>2144.87</v>
          </cell>
          <cell r="F25">
            <v>2144.87</v>
          </cell>
          <cell r="H25">
            <v>4289.74</v>
          </cell>
          <cell r="I25" t="str">
            <v>alta</v>
          </cell>
          <cell r="J25" t="str">
            <v>06 - Média e Alta Complexidade (MAC)</v>
          </cell>
          <cell r="K25">
            <v>1</v>
          </cell>
        </row>
        <row r="26">
          <cell r="A26">
            <v>403010071</v>
          </cell>
          <cell r="B26" t="str">
            <v>0403010071 - CRANIOTOMIA PARA RETIRADA DE CORPO ESTRANHO INTRACRANIANO (COM TÉCNICA COMPLEMENTAR)</v>
          </cell>
          <cell r="C26" t="str">
            <v>NEUROLOGIA</v>
          </cell>
          <cell r="D26" t="str">
            <v>AIH ESTADO</v>
          </cell>
          <cell r="E26">
            <v>1980.66</v>
          </cell>
          <cell r="F26">
            <v>1980.66</v>
          </cell>
          <cell r="H26">
            <v>3961.32</v>
          </cell>
          <cell r="I26" t="str">
            <v>alta</v>
          </cell>
          <cell r="J26" t="str">
            <v>06 - Média e Alta Complexidade (MAC)</v>
          </cell>
          <cell r="K26">
            <v>1</v>
          </cell>
        </row>
        <row r="27">
          <cell r="A27">
            <v>403010110</v>
          </cell>
          <cell r="B27" t="str">
            <v>0403010110 - DESCOMPRESSÃO DE ÓRBITA POR DOENÇA OU TRAUMA</v>
          </cell>
          <cell r="C27" t="str">
            <v>NEUROLOGIA</v>
          </cell>
          <cell r="D27" t="str">
            <v>AIH ESTADO</v>
          </cell>
          <cell r="E27">
            <v>2133.0700000000002</v>
          </cell>
          <cell r="F27">
            <v>2133.0700000000002</v>
          </cell>
          <cell r="H27">
            <v>4266.1400000000003</v>
          </cell>
          <cell r="I27" t="str">
            <v>alta</v>
          </cell>
          <cell r="J27" t="str">
            <v>06 - Média e Alta Complexidade (MAC)</v>
          </cell>
          <cell r="K27">
            <v>1</v>
          </cell>
        </row>
        <row r="28">
          <cell r="A28">
            <v>403010128</v>
          </cell>
          <cell r="B28" t="str">
            <v>0403010128 - MICROCIRURGIA CEREBRAL ENDOSCOPICA</v>
          </cell>
          <cell r="C28" t="str">
            <v>NEUROLOGIA</v>
          </cell>
          <cell r="D28" t="str">
            <v>AIH ESTADO</v>
          </cell>
          <cell r="E28">
            <v>3169.61</v>
          </cell>
          <cell r="F28">
            <v>3169.61</v>
          </cell>
          <cell r="H28">
            <v>6339.22</v>
          </cell>
          <cell r="I28" t="str">
            <v>alta</v>
          </cell>
          <cell r="J28" t="str">
            <v>06 - Média e Alta Complexidade (MAC)</v>
          </cell>
          <cell r="K28">
            <v>1</v>
          </cell>
        </row>
        <row r="29">
          <cell r="A29">
            <v>403010136</v>
          </cell>
          <cell r="B29" t="str">
            <v>0403010136 - MICROCIRURGIA DA SIRINGOMIELIA</v>
          </cell>
          <cell r="C29" t="str">
            <v>NEUROLOGIA</v>
          </cell>
          <cell r="D29" t="str">
            <v>AIH ESTADO</v>
          </cell>
          <cell r="E29">
            <v>2246.48</v>
          </cell>
          <cell r="F29">
            <v>2246.48</v>
          </cell>
          <cell r="H29">
            <v>4492.96</v>
          </cell>
          <cell r="I29" t="str">
            <v>alta</v>
          </cell>
          <cell r="J29" t="str">
            <v>06 - Média e Alta Complexidade (MAC)</v>
          </cell>
          <cell r="K29">
            <v>1</v>
          </cell>
        </row>
        <row r="30">
          <cell r="A30">
            <v>403010144</v>
          </cell>
          <cell r="B30" t="str">
            <v>0403010144 - RECONSTRUCAO CRANIANA / CRANIO-FACIAL</v>
          </cell>
          <cell r="C30" t="str">
            <v>NEUROLOGIA</v>
          </cell>
          <cell r="D30" t="str">
            <v>AIH ESTADO</v>
          </cell>
          <cell r="E30">
            <v>2018.51</v>
          </cell>
          <cell r="F30">
            <v>2018.51</v>
          </cell>
          <cell r="H30">
            <v>4037.02</v>
          </cell>
          <cell r="I30" t="str">
            <v>alta</v>
          </cell>
          <cell r="J30" t="str">
            <v>06 - Média e Alta Complexidade (MAC)</v>
          </cell>
          <cell r="K30">
            <v>1</v>
          </cell>
        </row>
        <row r="31">
          <cell r="A31">
            <v>403010217</v>
          </cell>
          <cell r="B31" t="str">
            <v>0403010217 - TRATAMENTO CIRÚRGICO DE CRANIOSSINOSTOSE COMPLEXA</v>
          </cell>
          <cell r="C31" t="str">
            <v>NEUROLOGIA</v>
          </cell>
          <cell r="D31" t="str">
            <v>AIH ESTADO</v>
          </cell>
          <cell r="E31">
            <v>2018.51</v>
          </cell>
          <cell r="F31">
            <v>2018.51</v>
          </cell>
          <cell r="H31">
            <v>4037.02</v>
          </cell>
          <cell r="I31" t="str">
            <v>alta</v>
          </cell>
          <cell r="J31" t="str">
            <v>06 - Média e Alta Complexidade (MAC)</v>
          </cell>
          <cell r="K31">
            <v>1</v>
          </cell>
        </row>
        <row r="32">
          <cell r="A32">
            <v>403010225</v>
          </cell>
          <cell r="B32" t="str">
            <v>0403010225 - TRATAMENTO CIRÚRGICO DE DISRAFISMO ABERTO</v>
          </cell>
          <cell r="C32" t="str">
            <v>NEUROLOGIA</v>
          </cell>
          <cell r="D32" t="str">
            <v>AIH ESTADO</v>
          </cell>
          <cell r="E32">
            <v>1343.12</v>
          </cell>
          <cell r="F32">
            <v>1343.12</v>
          </cell>
          <cell r="H32">
            <v>2686.24</v>
          </cell>
          <cell r="I32" t="str">
            <v>alta</v>
          </cell>
          <cell r="J32" t="str">
            <v>06 - Média e Alta Complexidade (MAC)</v>
          </cell>
          <cell r="K32">
            <v>1</v>
          </cell>
        </row>
        <row r="33">
          <cell r="A33">
            <v>403010233</v>
          </cell>
          <cell r="B33" t="str">
            <v>0403010233 - TRATAMENTO CIRÚRGICO DE DISRAFISMO OCULTO</v>
          </cell>
          <cell r="C33" t="str">
            <v>NEUROLOGIA</v>
          </cell>
          <cell r="D33" t="str">
            <v>AIH ESTADO</v>
          </cell>
          <cell r="E33">
            <v>1446.84</v>
          </cell>
          <cell r="F33">
            <v>1446.84</v>
          </cell>
          <cell r="H33">
            <v>2893.68</v>
          </cell>
          <cell r="I33" t="str">
            <v>alta</v>
          </cell>
          <cell r="J33" t="str">
            <v>06 - Média e Alta Complexidade (MAC)</v>
          </cell>
          <cell r="K33">
            <v>1</v>
          </cell>
        </row>
        <row r="34">
          <cell r="A34">
            <v>403010241</v>
          </cell>
          <cell r="B34" t="str">
            <v>0403010241 - TRATAMENTO CIRÚRGICO DE FÍSTULA LIQUORICA CRANIANA</v>
          </cell>
          <cell r="C34" t="str">
            <v>NEUROLOGIA</v>
          </cell>
          <cell r="D34" t="str">
            <v>AIH ESTADO</v>
          </cell>
          <cell r="E34">
            <v>2018.51</v>
          </cell>
          <cell r="F34">
            <v>2018.51</v>
          </cell>
          <cell r="H34">
            <v>4037.02</v>
          </cell>
          <cell r="I34" t="str">
            <v>alta</v>
          </cell>
          <cell r="J34" t="str">
            <v>06 - Média e Alta Complexidade (MAC)</v>
          </cell>
          <cell r="K34">
            <v>1</v>
          </cell>
        </row>
        <row r="35">
          <cell r="A35">
            <v>403010250</v>
          </cell>
          <cell r="B35" t="str">
            <v>0403010250 - TRATAMENTO CIRÚRGICO DE FISTULA LIQUORICA RAQUIDIANA</v>
          </cell>
          <cell r="C35" t="str">
            <v>NEUROLOGIA</v>
          </cell>
          <cell r="D35" t="str">
            <v>AIH ESTADO</v>
          </cell>
          <cell r="E35">
            <v>2018.51</v>
          </cell>
          <cell r="F35">
            <v>2018.51</v>
          </cell>
          <cell r="H35">
            <v>4037.02</v>
          </cell>
          <cell r="I35" t="str">
            <v>alta</v>
          </cell>
          <cell r="J35" t="str">
            <v>06 - Média e Alta Complexidade (MAC)</v>
          </cell>
          <cell r="K35">
            <v>1</v>
          </cell>
        </row>
        <row r="36">
          <cell r="A36">
            <v>403010330</v>
          </cell>
          <cell r="B36" t="str">
            <v>0403010330 - TRATAMENTO CIRÚRGICO DE PLATIBASIA E MALFORMAÇÃO DE ARNOLD CHIARI</v>
          </cell>
          <cell r="C36" t="str">
            <v>NEUROLOGIA</v>
          </cell>
          <cell r="D36" t="str">
            <v>AIH ESTADO</v>
          </cell>
          <cell r="E36">
            <v>1906.52</v>
          </cell>
          <cell r="F36">
            <v>1906.52</v>
          </cell>
          <cell r="H36">
            <v>3813.04</v>
          </cell>
          <cell r="I36" t="str">
            <v>alta</v>
          </cell>
          <cell r="J36" t="str">
            <v>06 - Média e Alta Complexidade (MAC)</v>
          </cell>
          <cell r="K36">
            <v>1</v>
          </cell>
        </row>
        <row r="37">
          <cell r="A37">
            <v>403010357</v>
          </cell>
          <cell r="B37" t="str">
            <v>0403010357 - TREPANAÇÃO CRANIANA PARA PUNÇÃO OU BIÓPSIA (COM TÉCNICA COMPLEMENTAR)</v>
          </cell>
          <cell r="C37" t="str">
            <v>NEUROLOGIA</v>
          </cell>
          <cell r="D37" t="str">
            <v>AIH ESTADO</v>
          </cell>
          <cell r="E37">
            <v>702.09</v>
          </cell>
          <cell r="F37">
            <v>702.09</v>
          </cell>
          <cell r="H37">
            <v>1404.18</v>
          </cell>
          <cell r="I37" t="str">
            <v>alta</v>
          </cell>
          <cell r="J37" t="str">
            <v>06 - Média e Alta Complexidade (MAC)</v>
          </cell>
          <cell r="K37">
            <v>1</v>
          </cell>
        </row>
        <row r="38">
          <cell r="A38">
            <v>403010390</v>
          </cell>
          <cell r="B38" t="str">
            <v>0403010390 - DRENAGEM LIQUÓRICA LOMBAR EXTERNA</v>
          </cell>
          <cell r="C38" t="str">
            <v>NEUROLOGIA</v>
          </cell>
          <cell r="D38" t="str">
            <v>AIH ESTADO</v>
          </cell>
          <cell r="E38">
            <v>1657.64</v>
          </cell>
          <cell r="F38">
            <v>1657.64</v>
          </cell>
          <cell r="H38">
            <v>3315.28</v>
          </cell>
          <cell r="I38" t="str">
            <v>alta</v>
          </cell>
          <cell r="J38" t="str">
            <v>06 - Média e Alta Complexidade (MAC)</v>
          </cell>
          <cell r="K38">
            <v>1</v>
          </cell>
        </row>
        <row r="39">
          <cell r="A39">
            <v>403020018</v>
          </cell>
          <cell r="B39" t="str">
            <v>0403020018 - ENXERTO MICROCIRURGICO DE NERVO PERIFERICO (2 OU MAIS NERVOS)</v>
          </cell>
          <cell r="C39" t="str">
            <v>NEUROLOGIA</v>
          </cell>
          <cell r="D39" t="str">
            <v>AIH ESTADO</v>
          </cell>
          <cell r="E39">
            <v>1797.49</v>
          </cell>
          <cell r="F39">
            <v>1797.49</v>
          </cell>
          <cell r="H39">
            <v>3594.98</v>
          </cell>
          <cell r="I39" t="str">
            <v>alta</v>
          </cell>
          <cell r="J39" t="str">
            <v>06 - Média e Alta Complexidade (MAC)</v>
          </cell>
          <cell r="K39">
            <v>1</v>
          </cell>
        </row>
        <row r="40">
          <cell r="A40">
            <v>403020026</v>
          </cell>
          <cell r="B40" t="str">
            <v>0403020026 - ENXERTO MICROCIRÚRGICO DE NERVO PERIFÉRICO (ÚNICO NERVO)</v>
          </cell>
          <cell r="C40" t="str">
            <v>NEUROLOGIA</v>
          </cell>
          <cell r="D40" t="str">
            <v>AIH ESTADO</v>
          </cell>
          <cell r="E40">
            <v>1797.49</v>
          </cell>
          <cell r="F40">
            <v>1797.49</v>
          </cell>
          <cell r="H40">
            <v>3594.98</v>
          </cell>
          <cell r="I40" t="str">
            <v>alta</v>
          </cell>
          <cell r="J40" t="str">
            <v>06 - Média e Alta Complexidade (MAC)</v>
          </cell>
          <cell r="K40">
            <v>1</v>
          </cell>
        </row>
        <row r="41">
          <cell r="A41">
            <v>403020034</v>
          </cell>
          <cell r="B41" t="str">
            <v>0403020034 - MICROCIRURGIA DE PLEXO BRAQUIAL COM EXPLORAÇÃO E NEUROLISE</v>
          </cell>
          <cell r="C41" t="str">
            <v>NEUROLOGIA</v>
          </cell>
          <cell r="D41" t="str">
            <v>AIH ESTADO</v>
          </cell>
          <cell r="E41">
            <v>800.7</v>
          </cell>
          <cell r="F41">
            <v>800.7</v>
          </cell>
          <cell r="H41">
            <v>1601.4</v>
          </cell>
          <cell r="I41" t="str">
            <v>alta</v>
          </cell>
          <cell r="J41" t="str">
            <v>06 - Média e Alta Complexidade (MAC)</v>
          </cell>
          <cell r="K41">
            <v>1</v>
          </cell>
        </row>
        <row r="42">
          <cell r="A42">
            <v>403020042</v>
          </cell>
          <cell r="B42" t="str">
            <v>0403020042 - MICROCIRURGIA DE PLEXO BRAQUIAL COM MICROENXERTIA</v>
          </cell>
          <cell r="C42" t="str">
            <v>NEUROLOGIA</v>
          </cell>
          <cell r="D42" t="str">
            <v>AIH ESTADO</v>
          </cell>
          <cell r="E42">
            <v>1521.84</v>
          </cell>
          <cell r="F42">
            <v>1521.84</v>
          </cell>
          <cell r="H42">
            <v>3043.68</v>
          </cell>
          <cell r="I42" t="str">
            <v>alta</v>
          </cell>
          <cell r="J42" t="str">
            <v>06 - Média e Alta Complexidade (MAC)</v>
          </cell>
          <cell r="K42">
            <v>1</v>
          </cell>
        </row>
        <row r="43">
          <cell r="A43">
            <v>403020050</v>
          </cell>
          <cell r="B43" t="str">
            <v>0403020050 - MICRONEUROLISE DE NERVO PERIFERICO</v>
          </cell>
          <cell r="C43" t="str">
            <v>NEUROLOGIA</v>
          </cell>
          <cell r="D43" t="str">
            <v>AIH ESTADO</v>
          </cell>
          <cell r="E43">
            <v>785.04</v>
          </cell>
          <cell r="F43">
            <v>785.04</v>
          </cell>
          <cell r="H43">
            <v>1570.08</v>
          </cell>
          <cell r="I43" t="str">
            <v>alta</v>
          </cell>
          <cell r="J43" t="str">
            <v>06 - Média e Alta Complexidade (MAC)</v>
          </cell>
          <cell r="K43">
            <v>1</v>
          </cell>
        </row>
        <row r="44">
          <cell r="A44">
            <v>403020069</v>
          </cell>
          <cell r="B44" t="str">
            <v>0403020069 - MICRONEURORRAFIA</v>
          </cell>
          <cell r="C44" t="str">
            <v>NEUROLOGIA</v>
          </cell>
          <cell r="D44" t="str">
            <v>AIH ESTADO</v>
          </cell>
          <cell r="E44">
            <v>1401.75</v>
          </cell>
          <cell r="F44">
            <v>1401.75</v>
          </cell>
          <cell r="H44">
            <v>2803.5</v>
          </cell>
          <cell r="I44" t="str">
            <v>alta</v>
          </cell>
          <cell r="J44" t="str">
            <v>06 - Média e Alta Complexidade (MAC)</v>
          </cell>
          <cell r="K44">
            <v>1</v>
          </cell>
        </row>
        <row r="45">
          <cell r="A45">
            <v>403020093</v>
          </cell>
          <cell r="B45" t="str">
            <v>0403020093 - NEUROTOMIA SELETIVA DE TRIGEMEO E OUTROS NERVOS CRANIANOS</v>
          </cell>
          <cell r="C45" t="str">
            <v>NEUROLOGIA</v>
          </cell>
          <cell r="D45" t="str">
            <v>AIH ESTADO</v>
          </cell>
          <cell r="E45">
            <v>1856.81</v>
          </cell>
          <cell r="F45">
            <v>1856.81</v>
          </cell>
          <cell r="H45">
            <v>3713.62</v>
          </cell>
          <cell r="I45" t="str">
            <v>alta</v>
          </cell>
          <cell r="J45" t="str">
            <v>06 - Média e Alta Complexidade (MAC)</v>
          </cell>
          <cell r="K45">
            <v>1</v>
          </cell>
        </row>
        <row r="46">
          <cell r="A46">
            <v>403020115</v>
          </cell>
          <cell r="B46" t="str">
            <v>0403020115 - TRATAMENTO CIRÚRGICO DE NEUROPATIA COMPRESSIVA COM OU SEM MICROCIRÚRGIA</v>
          </cell>
          <cell r="C46" t="str">
            <v>NEUROLOGIA</v>
          </cell>
          <cell r="D46" t="str">
            <v>AIH ESTADO</v>
          </cell>
          <cell r="E46">
            <v>1318.46</v>
          </cell>
          <cell r="F46">
            <v>1318.46</v>
          </cell>
          <cell r="H46">
            <v>2636.92</v>
          </cell>
          <cell r="I46" t="str">
            <v>alta</v>
          </cell>
          <cell r="J46" t="str">
            <v>06 - Média e Alta Complexidade (MAC)</v>
          </cell>
          <cell r="K46">
            <v>1</v>
          </cell>
        </row>
        <row r="47">
          <cell r="A47">
            <v>403020131</v>
          </cell>
          <cell r="B47" t="str">
            <v>0403020131 - TRATAMENTO MICROCIRÚRGICO DE TUMOR DE NERVO PERIFÉRICO / NEUROMA</v>
          </cell>
          <cell r="C47" t="str">
            <v>NEUROLOGIA</v>
          </cell>
          <cell r="D47" t="str">
            <v>AIH ESTADO</v>
          </cell>
          <cell r="E47">
            <v>459.18</v>
          </cell>
          <cell r="F47">
            <v>459.18</v>
          </cell>
          <cell r="H47">
            <v>918.36</v>
          </cell>
          <cell r="I47" t="str">
            <v>alta</v>
          </cell>
          <cell r="J47" t="str">
            <v>06 - Média e Alta Complexidade (MAC)</v>
          </cell>
          <cell r="K47">
            <v>1</v>
          </cell>
        </row>
        <row r="48">
          <cell r="A48">
            <v>403030013</v>
          </cell>
          <cell r="B48" t="str">
            <v>0403030013 - CRANIOTOMIA PARA BIOPSIA ENCEFÁLICA</v>
          </cell>
          <cell r="C48" t="str">
            <v>NEUROLOGIA</v>
          </cell>
          <cell r="D48" t="str">
            <v>AIH ESTADO</v>
          </cell>
          <cell r="E48">
            <v>1847.07</v>
          </cell>
          <cell r="F48">
            <v>1847.07</v>
          </cell>
          <cell r="H48">
            <v>3694.14</v>
          </cell>
          <cell r="I48" t="str">
            <v>alta</v>
          </cell>
          <cell r="J48" t="str">
            <v>06 - Média e Alta Complexidade (MAC)</v>
          </cell>
          <cell r="K48">
            <v>1</v>
          </cell>
        </row>
        <row r="49">
          <cell r="A49">
            <v>403030021</v>
          </cell>
          <cell r="B49" t="str">
            <v>0403030021 - CRANIOTOMIA PARA BIOPSIA ENCEFALICA (COM TÉCNICA COMPLEMENTAR)</v>
          </cell>
          <cell r="C49" t="str">
            <v>NEUROLOGIA</v>
          </cell>
          <cell r="D49" t="str">
            <v>AIH ESTADO</v>
          </cell>
          <cell r="E49">
            <v>1980.66</v>
          </cell>
          <cell r="F49">
            <v>1980.66</v>
          </cell>
          <cell r="H49">
            <v>3961.32</v>
          </cell>
          <cell r="I49" t="str">
            <v>alta</v>
          </cell>
          <cell r="J49" t="str">
            <v>06 - Média e Alta Complexidade (MAC)</v>
          </cell>
          <cell r="K49">
            <v>1</v>
          </cell>
        </row>
        <row r="50">
          <cell r="A50">
            <v>403030030</v>
          </cell>
          <cell r="B50" t="str">
            <v>0403030030 - CRANIOTOMIA PARA RETIRADA DE TUMOR CEREBRAL INCLUSIVO DA FOSSA POSTERIOR</v>
          </cell>
          <cell r="C50" t="str">
            <v>NEUROLOGIA</v>
          </cell>
          <cell r="D50" t="str">
            <v>AIH ESTADO</v>
          </cell>
          <cell r="E50">
            <v>3321.14</v>
          </cell>
          <cell r="F50">
            <v>3321.14</v>
          </cell>
          <cell r="H50">
            <v>6642.28</v>
          </cell>
          <cell r="I50" t="str">
            <v>alta</v>
          </cell>
          <cell r="J50" t="str">
            <v>06 - Média e Alta Complexidade (MAC)</v>
          </cell>
          <cell r="K50">
            <v>1</v>
          </cell>
        </row>
        <row r="51">
          <cell r="A51">
            <v>403030048</v>
          </cell>
          <cell r="B51" t="str">
            <v>0403030048 - CRANIOTOMIA PARA RETIRADA DE TUMOR INTRACRANIANO</v>
          </cell>
          <cell r="C51" t="str">
            <v>NEUROLOGIA</v>
          </cell>
          <cell r="D51" t="str">
            <v>AIH ESTADO</v>
          </cell>
          <cell r="E51">
            <v>1900.97</v>
          </cell>
          <cell r="F51">
            <v>1900.97</v>
          </cell>
          <cell r="H51">
            <v>3801.94</v>
          </cell>
          <cell r="I51" t="str">
            <v>alta</v>
          </cell>
          <cell r="J51" t="str">
            <v>06 - Média e Alta Complexidade (MAC)</v>
          </cell>
          <cell r="K51">
            <v>1</v>
          </cell>
        </row>
        <row r="52">
          <cell r="A52">
            <v>403030056</v>
          </cell>
          <cell r="B52" t="str">
            <v>0403030056 - CRANIECTOMIA POR TUMOR OSSEO</v>
          </cell>
          <cell r="C52" t="str">
            <v>NEUROLOGIA</v>
          </cell>
          <cell r="D52" t="str">
            <v>AIH ESTADO</v>
          </cell>
          <cell r="E52">
            <v>1500.72</v>
          </cell>
          <cell r="F52">
            <v>1500.72</v>
          </cell>
          <cell r="H52">
            <v>3001.44</v>
          </cell>
          <cell r="I52" t="str">
            <v>alta</v>
          </cell>
          <cell r="J52" t="str">
            <v>06 - Média e Alta Complexidade (MAC)</v>
          </cell>
          <cell r="K52">
            <v>1</v>
          </cell>
        </row>
        <row r="53">
          <cell r="A53">
            <v>403030064</v>
          </cell>
          <cell r="B53" t="str">
            <v>0403030064 - HIPOFISECTOMIA TRANSESFENOIDAL POR TECNICA COMPLEMENTAR</v>
          </cell>
          <cell r="C53" t="str">
            <v>NEUROLOGIA</v>
          </cell>
          <cell r="D53" t="str">
            <v>AIH ESTADO</v>
          </cell>
          <cell r="E53">
            <v>2991.07</v>
          </cell>
          <cell r="F53">
            <v>2991.07</v>
          </cell>
          <cell r="H53">
            <v>5982.14</v>
          </cell>
          <cell r="I53" t="str">
            <v>alta</v>
          </cell>
          <cell r="J53" t="str">
            <v>06 - Média e Alta Complexidade (MAC)</v>
          </cell>
          <cell r="K53">
            <v>1</v>
          </cell>
        </row>
        <row r="54">
          <cell r="A54">
            <v>403030080</v>
          </cell>
          <cell r="B54" t="str">
            <v>0403030080 - MICROCIRURGIA DE TUMOR INTRADURAL E EXTRAMEDULAR</v>
          </cell>
          <cell r="C54" t="str">
            <v>NEUROLOGIA</v>
          </cell>
          <cell r="D54" t="str">
            <v>AIH ESTADO</v>
          </cell>
          <cell r="E54">
            <v>2605.25</v>
          </cell>
          <cell r="F54">
            <v>2605.25</v>
          </cell>
          <cell r="H54">
            <v>5210.5</v>
          </cell>
          <cell r="I54" t="str">
            <v>alta</v>
          </cell>
          <cell r="J54" t="str">
            <v>06 - Média e Alta Complexidade (MAC)</v>
          </cell>
          <cell r="K54">
            <v>1</v>
          </cell>
        </row>
        <row r="55">
          <cell r="A55">
            <v>403030099</v>
          </cell>
          <cell r="B55" t="str">
            <v>0403030099 - MICROCIRURGIA DE TUMOR MEDULAR COM TECNICA COMPLEMENTAR</v>
          </cell>
          <cell r="C55" t="str">
            <v>NEUROLOGIA</v>
          </cell>
          <cell r="D55" t="str">
            <v>AIH ESTADO</v>
          </cell>
          <cell r="E55">
            <v>3143.88</v>
          </cell>
          <cell r="F55">
            <v>3143.88</v>
          </cell>
          <cell r="H55">
            <v>6287.76</v>
          </cell>
          <cell r="I55" t="str">
            <v>alta</v>
          </cell>
          <cell r="J55" t="str">
            <v>06 - Média e Alta Complexidade (MAC)</v>
          </cell>
          <cell r="K55">
            <v>1</v>
          </cell>
        </row>
        <row r="56">
          <cell r="A56">
            <v>403030102</v>
          </cell>
          <cell r="B56" t="str">
            <v>0403030102 - MICROCIRURGIA DE TUMOR MEDULAR</v>
          </cell>
          <cell r="C56" t="str">
            <v>NEUROLOGIA</v>
          </cell>
          <cell r="D56" t="str">
            <v>AIH ESTADO</v>
          </cell>
          <cell r="E56">
            <v>2644.92</v>
          </cell>
          <cell r="F56">
            <v>2644.92</v>
          </cell>
          <cell r="H56">
            <v>5289.84</v>
          </cell>
          <cell r="I56" t="str">
            <v>alta</v>
          </cell>
          <cell r="J56" t="str">
            <v>06 - Média e Alta Complexidade (MAC)</v>
          </cell>
          <cell r="K56">
            <v>1</v>
          </cell>
        </row>
        <row r="57">
          <cell r="A57">
            <v>403030110</v>
          </cell>
          <cell r="B57" t="str">
            <v>0403030110 - MICROCIRURGIA PARA BIOPSIA DE MEDULA ESPINHAL OU RAIZES</v>
          </cell>
          <cell r="C57" t="str">
            <v>NEUROLOGIA</v>
          </cell>
          <cell r="D57" t="str">
            <v>AIH ESTADO</v>
          </cell>
          <cell r="E57">
            <v>1101.76</v>
          </cell>
          <cell r="F57">
            <v>1101.76</v>
          </cell>
          <cell r="H57">
            <v>2203.52</v>
          </cell>
          <cell r="I57" t="str">
            <v>alta</v>
          </cell>
          <cell r="J57" t="str">
            <v>06 - Média e Alta Complexidade (MAC)</v>
          </cell>
          <cell r="K57">
            <v>1</v>
          </cell>
        </row>
        <row r="58">
          <cell r="A58">
            <v>403030129</v>
          </cell>
          <cell r="B58" t="str">
            <v>0403030129 - MICROCIRURGIA PARA TUMOR DA BASE DO CRANIO</v>
          </cell>
          <cell r="C58" t="str">
            <v>NEUROLOGIA</v>
          </cell>
          <cell r="D58" t="str">
            <v>AIH ESTADO</v>
          </cell>
          <cell r="E58">
            <v>3636.09</v>
          </cell>
          <cell r="F58">
            <v>3636.09</v>
          </cell>
          <cell r="H58">
            <v>7272.18</v>
          </cell>
          <cell r="I58" t="str">
            <v>alta</v>
          </cell>
          <cell r="J58" t="str">
            <v>06 - Média e Alta Complexidade (MAC)</v>
          </cell>
          <cell r="K58">
            <v>1</v>
          </cell>
        </row>
        <row r="59">
          <cell r="A59">
            <v>403030137</v>
          </cell>
          <cell r="B59" t="str">
            <v>0403030137 - MICROCIRURGIA PARA TUMOR DE ÓRBITA</v>
          </cell>
          <cell r="C59" t="str">
            <v>NEUROLOGIA</v>
          </cell>
          <cell r="D59" t="str">
            <v>AIH ESTADO</v>
          </cell>
          <cell r="E59">
            <v>2664.13</v>
          </cell>
          <cell r="F59">
            <v>2664.13</v>
          </cell>
          <cell r="H59">
            <v>5328.26</v>
          </cell>
          <cell r="I59" t="str">
            <v>alta</v>
          </cell>
          <cell r="J59" t="str">
            <v>06 - Média e Alta Complexidade (MAC)</v>
          </cell>
          <cell r="K59">
            <v>1</v>
          </cell>
        </row>
        <row r="60">
          <cell r="A60">
            <v>403030145</v>
          </cell>
          <cell r="B60" t="str">
            <v>0403030145 - MICROCIRURGIA PARA TUMOR INTRACRANIANO</v>
          </cell>
          <cell r="C60" t="str">
            <v>NEUROLOGIA</v>
          </cell>
          <cell r="D60" t="str">
            <v>AIH ESTADO</v>
          </cell>
          <cell r="E60">
            <v>3159.63</v>
          </cell>
          <cell r="F60">
            <v>3159.63</v>
          </cell>
          <cell r="H60">
            <v>6319.26</v>
          </cell>
          <cell r="I60" t="str">
            <v>alta</v>
          </cell>
          <cell r="J60" t="str">
            <v>06 - Média e Alta Complexidade (MAC)</v>
          </cell>
          <cell r="K60">
            <v>1</v>
          </cell>
        </row>
        <row r="61">
          <cell r="A61">
            <v>403030153</v>
          </cell>
          <cell r="B61" t="str">
            <v>0403030153 - MICROCIRURGIA PARA TUMOR INTRACRANIANO (COM TÉCNICA COMPLEMENTAR)</v>
          </cell>
          <cell r="C61" t="str">
            <v>NEUROLOGIA</v>
          </cell>
          <cell r="D61" t="str">
            <v>AIH ESTADO</v>
          </cell>
          <cell r="E61">
            <v>3824.25</v>
          </cell>
          <cell r="F61">
            <v>3824.25</v>
          </cell>
          <cell r="H61">
            <v>7648.5</v>
          </cell>
          <cell r="I61" t="str">
            <v>alta</v>
          </cell>
          <cell r="J61" t="str">
            <v>06 - Média e Alta Complexidade (MAC)</v>
          </cell>
          <cell r="K61">
            <v>1</v>
          </cell>
        </row>
        <row r="62">
          <cell r="A62">
            <v>403030161</v>
          </cell>
          <cell r="B62" t="str">
            <v>0403030161 - RESSECÇÃO DE TUMOR RAQUIMEDULAR EXTRADURAL</v>
          </cell>
          <cell r="C62" t="str">
            <v>NEUROLOGIA</v>
          </cell>
          <cell r="D62" t="str">
            <v>AIH ESTADO</v>
          </cell>
          <cell r="E62">
            <v>1875.12</v>
          </cell>
          <cell r="F62">
            <v>1875.12</v>
          </cell>
          <cell r="H62">
            <v>3750.24</v>
          </cell>
          <cell r="I62" t="str">
            <v>alta</v>
          </cell>
          <cell r="J62" t="str">
            <v>06 - Média e Alta Complexidade (MAC)</v>
          </cell>
          <cell r="K62">
            <v>1</v>
          </cell>
        </row>
        <row r="63">
          <cell r="A63">
            <v>403040019</v>
          </cell>
          <cell r="B63" t="str">
            <v>0403040019 - ANASTOMOSE VASCULAR EXTRA / INTRACRANIANA</v>
          </cell>
          <cell r="C63" t="str">
            <v>NEUROLOGIA</v>
          </cell>
          <cell r="D63" t="str">
            <v>AIH ESTADO</v>
          </cell>
          <cell r="E63">
            <v>4846.8900000000003</v>
          </cell>
          <cell r="F63">
            <v>4846.8900000000003</v>
          </cell>
          <cell r="H63">
            <v>9693.7800000000007</v>
          </cell>
          <cell r="I63" t="str">
            <v>alta</v>
          </cell>
          <cell r="J63" t="str">
            <v>06 - Média e Alta Complexidade (MAC)</v>
          </cell>
          <cell r="K63">
            <v>1</v>
          </cell>
        </row>
        <row r="64">
          <cell r="A64">
            <v>403040027</v>
          </cell>
          <cell r="B64" t="str">
            <v>0403040027 - DESCOMPRESSÃO NEUROVASCULAR DE NERVOS CRANIANOS</v>
          </cell>
          <cell r="C64" t="str">
            <v>NEUROLOGIA</v>
          </cell>
          <cell r="D64" t="str">
            <v>AIH ESTADO</v>
          </cell>
          <cell r="E64">
            <v>2991.07</v>
          </cell>
          <cell r="F64">
            <v>2991.07</v>
          </cell>
          <cell r="H64">
            <v>5982.14</v>
          </cell>
          <cell r="I64" t="str">
            <v>alta</v>
          </cell>
          <cell r="J64" t="str">
            <v>06 - Média e Alta Complexidade (MAC)</v>
          </cell>
          <cell r="K64">
            <v>1</v>
          </cell>
        </row>
        <row r="65">
          <cell r="A65">
            <v>403040051</v>
          </cell>
          <cell r="B65" t="str">
            <v>0403040051 - MICROCIRURGIA PARA MALFORMAÇÃO ARTÉRIO-VENOSA CEREBRAL</v>
          </cell>
          <cell r="C65" t="str">
            <v>NEUROLOGIA</v>
          </cell>
          <cell r="D65" t="str">
            <v>AIH ESTADO</v>
          </cell>
          <cell r="E65">
            <v>2907.65</v>
          </cell>
          <cell r="F65">
            <v>2907.65</v>
          </cell>
          <cell r="H65">
            <v>5815.3</v>
          </cell>
          <cell r="I65" t="str">
            <v>alta</v>
          </cell>
          <cell r="J65" t="str">
            <v>06 - Média e Alta Complexidade (MAC)</v>
          </cell>
          <cell r="K65">
            <v>1</v>
          </cell>
        </row>
        <row r="66">
          <cell r="A66">
            <v>403040078</v>
          </cell>
          <cell r="B66" t="str">
            <v>0403040078 - MICROCIRURGIA VASCULAR INTRACRANIANA (COM TÉCNICA COMPLEMENTAR)</v>
          </cell>
          <cell r="C66" t="str">
            <v>NEUROLOGIA</v>
          </cell>
          <cell r="D66" t="str">
            <v>AIH ESTADO</v>
          </cell>
          <cell r="E66">
            <v>3457.55</v>
          </cell>
          <cell r="F66">
            <v>3457.55</v>
          </cell>
          <cell r="H66">
            <v>6915.1</v>
          </cell>
          <cell r="I66" t="str">
            <v>alta</v>
          </cell>
          <cell r="J66" t="str">
            <v>06 - Média e Alta Complexidade (MAC)</v>
          </cell>
          <cell r="K66">
            <v>1</v>
          </cell>
        </row>
        <row r="67">
          <cell r="A67">
            <v>403040086</v>
          </cell>
          <cell r="B67" t="str">
            <v>0403040086 - TRATAMENTO CIRÚRGICO DE FÍSTULA CAROTÍDEO-CAVERNOSA</v>
          </cell>
          <cell r="C67" t="str">
            <v>NEUROLOGIA</v>
          </cell>
          <cell r="D67" t="str">
            <v>AIH ESTADO</v>
          </cell>
          <cell r="E67">
            <v>2008.01</v>
          </cell>
          <cell r="F67">
            <v>2008.01</v>
          </cell>
          <cell r="H67">
            <v>4016.02</v>
          </cell>
          <cell r="I67" t="str">
            <v>alta</v>
          </cell>
          <cell r="J67" t="str">
            <v>06 - Média e Alta Complexidade (MAC)</v>
          </cell>
          <cell r="K67">
            <v>1</v>
          </cell>
        </row>
        <row r="68">
          <cell r="A68">
            <v>403040094</v>
          </cell>
          <cell r="B68" t="str">
            <v>0403040094 - MICROCIRURGIA PARA ANEURISMA DA CIRCULAÇÃO CEREBRAL ANTERIOR MAIOR QUE 1,5 CM</v>
          </cell>
          <cell r="C68" t="str">
            <v>NEUROLOGIA</v>
          </cell>
          <cell r="D68" t="str">
            <v>AIH ESTADO</v>
          </cell>
          <cell r="E68">
            <v>3159.63</v>
          </cell>
          <cell r="F68">
            <v>3159.63</v>
          </cell>
          <cell r="H68">
            <v>6319.26</v>
          </cell>
          <cell r="I68" t="str">
            <v>alta</v>
          </cell>
          <cell r="J68" t="str">
            <v>06 - Média e Alta Complexidade (MAC)</v>
          </cell>
          <cell r="K68">
            <v>1</v>
          </cell>
        </row>
        <row r="69">
          <cell r="A69">
            <v>403040108</v>
          </cell>
          <cell r="B69" t="str">
            <v>0403040108 - MICROCIRURGIA PARA ANEURISMA DA CIRCULAÇÃO CEREBRAL POSTERIOR MAIOR QUE 1,5 CM</v>
          </cell>
          <cell r="C69" t="str">
            <v>NEUROLOGIA</v>
          </cell>
          <cell r="D69" t="str">
            <v>AIH ESTADO</v>
          </cell>
          <cell r="E69">
            <v>3645.71</v>
          </cell>
          <cell r="F69">
            <v>3645.71</v>
          </cell>
          <cell r="H69">
            <v>7291.42</v>
          </cell>
          <cell r="I69" t="str">
            <v>alta</v>
          </cell>
          <cell r="J69" t="str">
            <v>06 - Média e Alta Complexidade (MAC)</v>
          </cell>
          <cell r="K69">
            <v>1</v>
          </cell>
        </row>
        <row r="70">
          <cell r="A70">
            <v>403040116</v>
          </cell>
          <cell r="B70" t="str">
            <v>0403040116 - MICROCIRURGIA P/ARA ANEURISMA DA CIRCULAÇÃO CEREBRAL ANTERIOR MENOR QUE 1,5 CM</v>
          </cell>
          <cell r="C70" t="str">
            <v>NEUROLOGIA</v>
          </cell>
          <cell r="D70" t="str">
            <v>AIH ESTADO</v>
          </cell>
          <cell r="E70">
            <v>3159.63</v>
          </cell>
          <cell r="F70">
            <v>3159.63</v>
          </cell>
          <cell r="H70">
            <v>6319.26</v>
          </cell>
          <cell r="I70" t="str">
            <v>alta</v>
          </cell>
          <cell r="J70" t="str">
            <v>06 - Média e Alta Complexidade (MAC)</v>
          </cell>
          <cell r="K70">
            <v>1</v>
          </cell>
        </row>
        <row r="71">
          <cell r="A71">
            <v>403040124</v>
          </cell>
          <cell r="B71" t="str">
            <v>0403040124 - MICROCIRURGIA PARA ANEURISMA DA CIRCULAÇÃO CEREBRAL POSTERIOR MENOR QUE 1,5 CM</v>
          </cell>
          <cell r="C71" t="str">
            <v>NEUROLOGIA</v>
          </cell>
          <cell r="D71" t="str">
            <v>AIH ESTADO</v>
          </cell>
          <cell r="E71">
            <v>3645.71</v>
          </cell>
          <cell r="F71">
            <v>3645.71</v>
          </cell>
          <cell r="H71">
            <v>7291.42</v>
          </cell>
          <cell r="I71" t="str">
            <v>alta</v>
          </cell>
          <cell r="J71" t="str">
            <v>06 - Média e Alta Complexidade (MAC)</v>
          </cell>
          <cell r="K71">
            <v>1</v>
          </cell>
        </row>
        <row r="72">
          <cell r="A72">
            <v>403050030</v>
          </cell>
          <cell r="B72" t="str">
            <v>0403050030 - BLOQUEIOS PROLONGADOS DE SISTEMA NERVOSO PERIFÉRICO / CENTRAL COM BOMBA DE INFUSÃO</v>
          </cell>
          <cell r="C72" t="str">
            <v>NEUROLOGIA</v>
          </cell>
          <cell r="D72" t="str">
            <v>AIH ESTADO</v>
          </cell>
          <cell r="E72">
            <v>564.29</v>
          </cell>
          <cell r="F72">
            <v>564.29</v>
          </cell>
          <cell r="H72">
            <v>1128.58</v>
          </cell>
          <cell r="I72" t="str">
            <v>alta</v>
          </cell>
          <cell r="J72" t="str">
            <v>06 - Média e Alta Complexidade (MAC)</v>
          </cell>
          <cell r="K72">
            <v>1</v>
          </cell>
        </row>
        <row r="73">
          <cell r="A73">
            <v>403050049</v>
          </cell>
          <cell r="B73" t="str">
            <v>0403050049 - CORDOTOMIA / MIELOTOMIA POR RADIOFREQUENCIA</v>
          </cell>
          <cell r="C73" t="str">
            <v>NEUROLOGIA</v>
          </cell>
          <cell r="D73" t="str">
            <v>AIH ESTADO</v>
          </cell>
          <cell r="E73">
            <v>1988.31</v>
          </cell>
          <cell r="F73">
            <v>1988.31</v>
          </cell>
          <cell r="H73">
            <v>3976.62</v>
          </cell>
          <cell r="I73" t="str">
            <v>alta</v>
          </cell>
          <cell r="J73" t="str">
            <v>06 - Média e Alta Complexidade (MAC)</v>
          </cell>
          <cell r="K73">
            <v>1</v>
          </cell>
        </row>
        <row r="74">
          <cell r="A74">
            <v>403050057</v>
          </cell>
          <cell r="B74" t="str">
            <v>0403050057 - IMPLANTE INTRATECAL DE BOMBA DE INFUSÃO DE FÁRMACOS</v>
          </cell>
          <cell r="C74" t="str">
            <v>NEUROLOGIA</v>
          </cell>
          <cell r="D74" t="str">
            <v>AIH ESTADO</v>
          </cell>
          <cell r="E74">
            <v>1328.41</v>
          </cell>
          <cell r="F74">
            <v>1328.41</v>
          </cell>
          <cell r="H74">
            <v>2656.82</v>
          </cell>
          <cell r="I74" t="str">
            <v>alta</v>
          </cell>
          <cell r="J74" t="str">
            <v>06 - Média e Alta Complexidade (MAC)</v>
          </cell>
          <cell r="K74">
            <v>1</v>
          </cell>
        </row>
        <row r="75">
          <cell r="A75">
            <v>403050065</v>
          </cell>
          <cell r="B75" t="str">
            <v>0403050065 - MICROCIRURGIA COM CORDOTOMIA / MIELOTOMIA A CÉU ABERTO</v>
          </cell>
          <cell r="C75" t="str">
            <v>NEUROLOGIA</v>
          </cell>
          <cell r="D75" t="str">
            <v>AIH ESTADO</v>
          </cell>
          <cell r="E75">
            <v>850.16</v>
          </cell>
          <cell r="F75">
            <v>850.16</v>
          </cell>
          <cell r="H75">
            <v>1700.32</v>
          </cell>
          <cell r="I75" t="str">
            <v>alta</v>
          </cell>
          <cell r="J75" t="str">
            <v>06 - Média e Alta Complexidade (MAC)</v>
          </cell>
          <cell r="K75">
            <v>1</v>
          </cell>
        </row>
        <row r="76">
          <cell r="A76">
            <v>403050073</v>
          </cell>
          <cell r="B76" t="str">
            <v>0403050073 - MICROCIRURGIA COM RIZOTOMIA A CÉU ABERTO</v>
          </cell>
          <cell r="C76" t="str">
            <v>NEUROLOGIA</v>
          </cell>
          <cell r="D76" t="str">
            <v>AIH ESTADO</v>
          </cell>
          <cell r="E76">
            <v>1578.66</v>
          </cell>
          <cell r="F76">
            <v>1578.66</v>
          </cell>
          <cell r="H76">
            <v>3157.32</v>
          </cell>
          <cell r="I76" t="str">
            <v>alta</v>
          </cell>
          <cell r="J76" t="str">
            <v>06 - Média e Alta Complexidade (MAC)</v>
          </cell>
          <cell r="K76">
            <v>1</v>
          </cell>
        </row>
        <row r="77">
          <cell r="A77">
            <v>403050090</v>
          </cell>
          <cell r="B77" t="str">
            <v>0403050090 - RIZOTOMIA PERCUTANEA COM BALÃO</v>
          </cell>
          <cell r="C77" t="str">
            <v>NEUROLOGIA</v>
          </cell>
          <cell r="D77" t="str">
            <v>AIH ESTADO</v>
          </cell>
          <cell r="E77">
            <v>1423.23</v>
          </cell>
          <cell r="F77">
            <v>1423.23</v>
          </cell>
          <cell r="H77">
            <v>2846.46</v>
          </cell>
          <cell r="I77" t="str">
            <v>alta</v>
          </cell>
          <cell r="J77" t="str">
            <v>06 - Média e Alta Complexidade (MAC)</v>
          </cell>
          <cell r="K77">
            <v>1</v>
          </cell>
        </row>
        <row r="78">
          <cell r="A78">
            <v>403050103</v>
          </cell>
          <cell r="B78" t="str">
            <v>0403050103 - RIZOTOMIA / NEUROTOMIA PERCUTÂNEA POR RADIOFREQUÊNCIA</v>
          </cell>
          <cell r="C78" t="str">
            <v>NEUROLOGIA</v>
          </cell>
          <cell r="D78" t="str">
            <v>AIH ESTADO</v>
          </cell>
          <cell r="E78">
            <v>1328.41</v>
          </cell>
          <cell r="F78">
            <v>1328.41</v>
          </cell>
          <cell r="H78">
            <v>2656.82</v>
          </cell>
          <cell r="I78" t="str">
            <v>alta</v>
          </cell>
          <cell r="J78" t="str">
            <v>06 - Média e Alta Complexidade (MAC)</v>
          </cell>
          <cell r="K78">
            <v>1</v>
          </cell>
        </row>
        <row r="79">
          <cell r="A79">
            <v>403050154</v>
          </cell>
          <cell r="B79" t="str">
            <v>0403050154 - TRATAMENTO DE LESAO DO SISTEMA NEUROVEGETATIVO POR AGENTES QUIMICOS</v>
          </cell>
          <cell r="C79" t="str">
            <v>NEUROLOGIA</v>
          </cell>
          <cell r="D79" t="str">
            <v>AIH ESTADO</v>
          </cell>
          <cell r="E79">
            <v>1516.18</v>
          </cell>
          <cell r="F79">
            <v>1516.18</v>
          </cell>
          <cell r="H79">
            <v>3032.36</v>
          </cell>
          <cell r="I79" t="str">
            <v>alta</v>
          </cell>
          <cell r="J79" t="str">
            <v>06 - Média e Alta Complexidade (MAC)</v>
          </cell>
          <cell r="K79">
            <v>1</v>
          </cell>
        </row>
        <row r="80">
          <cell r="A80">
            <v>403050162</v>
          </cell>
          <cell r="B80" t="str">
            <v>0403050162 - TRATAMENTO ABLATIVO POR ESTEREOTAXIA EM ESTRUTURA PROFUNDA DE SNC PARA TRATATAMENTO DE MOVIMENTOS ANORMAIS OU CONTROLE DA DOR</v>
          </cell>
          <cell r="C80" t="str">
            <v>NEUROLOGIA</v>
          </cell>
          <cell r="D80" t="str">
            <v>AIH ESTADO</v>
          </cell>
          <cell r="E80">
            <v>1881.06</v>
          </cell>
          <cell r="F80">
            <v>1881.06</v>
          </cell>
          <cell r="H80">
            <v>3762.12</v>
          </cell>
          <cell r="I80" t="str">
            <v>alta</v>
          </cell>
          <cell r="J80" t="str">
            <v>06 - Média e Alta Complexidade (MAC)</v>
          </cell>
          <cell r="K80">
            <v>1</v>
          </cell>
        </row>
        <row r="81">
          <cell r="A81">
            <v>403060010</v>
          </cell>
          <cell r="B81" t="str">
            <v>0403060010 - EXPLORAÇÃO DIAGNÓSTICA CIRÚRGICA PARA IMPLANTAÇÃO BILATERAL DE ELETRODOS SUBDURAIS (INCLUI VÍDEO-ELETROENCEFALOGRAMA)</v>
          </cell>
          <cell r="C81" t="str">
            <v>NEUROLOGIA</v>
          </cell>
          <cell r="D81" t="str">
            <v>AIH ESTADO</v>
          </cell>
          <cell r="E81">
            <v>6604.29</v>
          </cell>
          <cell r="F81">
            <v>6604.29</v>
          </cell>
          <cell r="H81">
            <v>13208.58</v>
          </cell>
          <cell r="I81" t="str">
            <v>alta</v>
          </cell>
          <cell r="J81" t="str">
            <v>06 - Média e Alta Complexidade (MAC)</v>
          </cell>
          <cell r="K81">
            <v>1</v>
          </cell>
        </row>
        <row r="82">
          <cell r="A82">
            <v>403060028</v>
          </cell>
          <cell r="B82" t="str">
            <v>0403060028 - EXPLORAÇÃO DIAGNÓSTICA CIRÚRGICA PARA IMPLANTAÇÃO UNILATERAL DE ELETRODOS SUBDURAIS (INCLUI VIDEO-ELETROENCEFALOGRAMA)</v>
          </cell>
          <cell r="C82" t="str">
            <v>NEUROLOGIA</v>
          </cell>
          <cell r="D82" t="str">
            <v>AIH ESTADO</v>
          </cell>
          <cell r="E82">
            <v>3668.32</v>
          </cell>
          <cell r="F82">
            <v>3668.32</v>
          </cell>
          <cell r="H82">
            <v>7336.64</v>
          </cell>
          <cell r="I82" t="str">
            <v>alta</v>
          </cell>
          <cell r="J82" t="str">
            <v>06 - Média e Alta Complexidade (MAC)</v>
          </cell>
          <cell r="K82">
            <v>1</v>
          </cell>
        </row>
        <row r="83">
          <cell r="A83">
            <v>403060036</v>
          </cell>
          <cell r="B83" t="str">
            <v>0403060036 - MICROCIRURGIA PARA LESIONECTOMIA COM MONITORAMENTO INTRAOPERATÓRIO</v>
          </cell>
          <cell r="C83" t="str">
            <v>NEUROLOGIA</v>
          </cell>
          <cell r="D83" t="str">
            <v>AIH ESTADO</v>
          </cell>
          <cell r="E83">
            <v>5123.87</v>
          </cell>
          <cell r="F83">
            <v>5123.87</v>
          </cell>
          <cell r="H83">
            <v>10247.74</v>
          </cell>
          <cell r="I83" t="str">
            <v>alta</v>
          </cell>
          <cell r="J83" t="str">
            <v>06 - Média e Alta Complexidade (MAC)</v>
          </cell>
          <cell r="K83">
            <v>1</v>
          </cell>
        </row>
        <row r="84">
          <cell r="A84">
            <v>403060044</v>
          </cell>
          <cell r="B84" t="str">
            <v>0403060044 - MICROCIRURGIA PARA LESIONECTOMIA SEM MONITORAMENTO INTRA-OPERATÓRIO</v>
          </cell>
          <cell r="C84" t="str">
            <v>NEUROLOGIA</v>
          </cell>
          <cell r="D84" t="str">
            <v>AIH ESTADO</v>
          </cell>
          <cell r="E84">
            <v>2816.57</v>
          </cell>
          <cell r="F84">
            <v>2816.57</v>
          </cell>
          <cell r="H84">
            <v>5633.14</v>
          </cell>
          <cell r="I84" t="str">
            <v>alta</v>
          </cell>
          <cell r="J84" t="str">
            <v>06 - Média e Alta Complexidade (MAC)</v>
          </cell>
          <cell r="K84">
            <v>1</v>
          </cell>
        </row>
        <row r="85">
          <cell r="A85">
            <v>403060052</v>
          </cell>
          <cell r="B85" t="str">
            <v>0403060052 - MICROCIRURGIA PARA LOBÉCTOMIA TEMPORAL / AMIGDALO-HIPOCAMPECTOMIA SELETIVA</v>
          </cell>
          <cell r="C85" t="str">
            <v>NEUROLOGIA</v>
          </cell>
          <cell r="D85" t="str">
            <v>AIH ESTADO</v>
          </cell>
          <cell r="E85">
            <v>4043.87</v>
          </cell>
          <cell r="F85">
            <v>4043.87</v>
          </cell>
          <cell r="H85">
            <v>8087.74</v>
          </cell>
          <cell r="I85" t="str">
            <v>alta</v>
          </cell>
          <cell r="J85" t="str">
            <v>06 - Média e Alta Complexidade (MAC)</v>
          </cell>
          <cell r="K85">
            <v>1</v>
          </cell>
        </row>
        <row r="86">
          <cell r="A86">
            <v>403060060</v>
          </cell>
          <cell r="B86" t="str">
            <v>0403060060 - MICROCIRURGIA PARA RESSECCAO MULTILOBAR / HEMISFERECTOMIA / CALOSOTOMIA</v>
          </cell>
          <cell r="C86" t="str">
            <v>NEUROLOGIA</v>
          </cell>
          <cell r="D86" t="str">
            <v>AIH ESTADO</v>
          </cell>
          <cell r="E86">
            <v>5794.07</v>
          </cell>
          <cell r="F86">
            <v>5794.07</v>
          </cell>
          <cell r="H86">
            <v>11588.14</v>
          </cell>
          <cell r="I86" t="str">
            <v>alta</v>
          </cell>
          <cell r="J86" t="str">
            <v>06 - Média e Alta Complexidade (MAC)</v>
          </cell>
          <cell r="K86">
            <v>1</v>
          </cell>
        </row>
        <row r="87">
          <cell r="A87">
            <v>403060079</v>
          </cell>
          <cell r="B87" t="str">
            <v>0403060079 - MICROCIRURGIA PARA RESSECÇÃO UNILOBAR EXTRATEMPORAL COM MONITORAMENTO INTRAOPERATORIO</v>
          </cell>
          <cell r="C87" t="str">
            <v>NEUROLOGIA</v>
          </cell>
          <cell r="D87" t="str">
            <v>AIH ESTADO</v>
          </cell>
          <cell r="E87">
            <v>5095.1499999999996</v>
          </cell>
          <cell r="F87">
            <v>5095.1499999999996</v>
          </cell>
          <cell r="H87">
            <v>10190.299999999999</v>
          </cell>
          <cell r="I87" t="str">
            <v>alta</v>
          </cell>
          <cell r="J87" t="str">
            <v>06 - Média e Alta Complexidade (MAC)</v>
          </cell>
          <cell r="K87">
            <v>1</v>
          </cell>
        </row>
        <row r="88">
          <cell r="A88">
            <v>403070040</v>
          </cell>
          <cell r="B88" t="str">
            <v>0403070040 - EMBOLIZAÇÃO DE ANEURISMA CEREBRAL MAIOR QUE 1,5 CM COM COLO ESTREITO</v>
          </cell>
          <cell r="C88" t="str">
            <v>NEUROLOGIA</v>
          </cell>
          <cell r="D88" t="str">
            <v>AIH ESTADO</v>
          </cell>
          <cell r="E88">
            <v>2096.88</v>
          </cell>
          <cell r="F88">
            <v>4193.76</v>
          </cell>
          <cell r="H88">
            <v>6290.64</v>
          </cell>
          <cell r="I88" t="str">
            <v>alta</v>
          </cell>
          <cell r="J88" t="str">
            <v>06 - Média e Alta Complexidade (MAC)</v>
          </cell>
          <cell r="K88">
            <v>2</v>
          </cell>
        </row>
        <row r="89">
          <cell r="A89">
            <v>403070058</v>
          </cell>
          <cell r="B89" t="str">
            <v>0403070058 - EMBOLIZAÇÃO DE ANEURISMA CEREBRAL MAIOR QUE 1,5 CM COM COLO LARGO</v>
          </cell>
          <cell r="C89" t="str">
            <v>NEUROLOGIA</v>
          </cell>
          <cell r="D89" t="str">
            <v>AIH ESTADO</v>
          </cell>
          <cell r="E89">
            <v>2096.88</v>
          </cell>
          <cell r="F89">
            <v>4193.76</v>
          </cell>
          <cell r="H89">
            <v>6290.64</v>
          </cell>
          <cell r="I89" t="str">
            <v>alta</v>
          </cell>
          <cell r="J89" t="str">
            <v>06 - Média e Alta Complexidade (MAC)</v>
          </cell>
          <cell r="K89">
            <v>2</v>
          </cell>
        </row>
        <row r="90">
          <cell r="A90">
            <v>403070082</v>
          </cell>
          <cell r="B90" t="str">
            <v>0403070082 - EMBOLIZAÇÃO DE FISTULA ARTERIO-VENOSA DA CABEÇA E PESCOÇO</v>
          </cell>
          <cell r="C90" t="str">
            <v>NEUROLOGIA</v>
          </cell>
          <cell r="D90" t="str">
            <v>AIH ESTADO</v>
          </cell>
          <cell r="E90">
            <v>1810.88</v>
          </cell>
          <cell r="F90">
            <v>3621.76</v>
          </cell>
          <cell r="H90">
            <v>5432.64</v>
          </cell>
          <cell r="I90" t="str">
            <v>alta</v>
          </cell>
          <cell r="J90" t="str">
            <v>06 - Média e Alta Complexidade (MAC)</v>
          </cell>
          <cell r="K90">
            <v>2</v>
          </cell>
        </row>
        <row r="91">
          <cell r="A91">
            <v>403070090</v>
          </cell>
          <cell r="B91" t="str">
            <v>0403070090 - EMBOLIZAÇÃO DE FÍSTULA CAROTIDO-CAVERNOSA DIRETAS</v>
          </cell>
          <cell r="C91" t="str">
            <v>NEUROLOGIA</v>
          </cell>
          <cell r="D91" t="str">
            <v>AIH ESTADO</v>
          </cell>
          <cell r="E91">
            <v>1810.88</v>
          </cell>
          <cell r="F91">
            <v>3621.76</v>
          </cell>
          <cell r="H91">
            <v>5432.64</v>
          </cell>
          <cell r="I91" t="str">
            <v>alta</v>
          </cell>
          <cell r="J91" t="str">
            <v>06 - Média e Alta Complexidade (MAC)</v>
          </cell>
          <cell r="K91">
            <v>2</v>
          </cell>
        </row>
        <row r="92">
          <cell r="A92">
            <v>403070104</v>
          </cell>
          <cell r="B92" t="str">
            <v>0403070104 - EMBOLIZAÇÃO DE MALFORMAÇÃO ARTERIO-VENOSA DURAL COMPLEXA DO SISTEMA NERVOSO CENTRAL</v>
          </cell>
          <cell r="C92" t="str">
            <v>NEUROLOGIA</v>
          </cell>
          <cell r="D92" t="str">
            <v>AIH ESTADO</v>
          </cell>
          <cell r="E92">
            <v>938.47</v>
          </cell>
          <cell r="F92">
            <v>1876.94</v>
          </cell>
          <cell r="H92">
            <v>2815.41</v>
          </cell>
          <cell r="I92" t="str">
            <v>alta</v>
          </cell>
          <cell r="J92" t="str">
            <v>06 - Média e Alta Complexidade (MAC)</v>
          </cell>
          <cell r="K92">
            <v>2</v>
          </cell>
        </row>
        <row r="93">
          <cell r="A93">
            <v>403070112</v>
          </cell>
          <cell r="B93" t="str">
            <v>0403070112 - EMBOLIZAÇÃO DE MALFORMAÇÃO ARTERIO-VENOSA DURAL SIMPLES DO SISTEMA NERVOSO CENTRAL</v>
          </cell>
          <cell r="C93" t="str">
            <v>NEUROLOGIA</v>
          </cell>
          <cell r="D93" t="str">
            <v>AIH ESTADO</v>
          </cell>
          <cell r="E93">
            <v>938.47</v>
          </cell>
          <cell r="F93">
            <v>1876.94</v>
          </cell>
          <cell r="H93">
            <v>2815.41</v>
          </cell>
          <cell r="I93" t="str">
            <v>alta</v>
          </cell>
          <cell r="J93" t="str">
            <v>06 - Média e Alta Complexidade (MAC)</v>
          </cell>
          <cell r="K93">
            <v>2</v>
          </cell>
        </row>
        <row r="94">
          <cell r="A94">
            <v>403070120</v>
          </cell>
          <cell r="B94" t="str">
            <v>0403070120 - EMBOLIZAÇÃO DE MALFORMAÇÃO ARTERIO-VENOSA INTRAPARENQUIMATOSA DO SISTEMA NERVOSO CENTRAL</v>
          </cell>
          <cell r="C94" t="str">
            <v>NEUROLOGIA</v>
          </cell>
          <cell r="D94" t="str">
            <v>AIH ESTADO</v>
          </cell>
          <cell r="E94">
            <v>1955.68</v>
          </cell>
          <cell r="F94">
            <v>3911.36</v>
          </cell>
          <cell r="H94">
            <v>5867.04</v>
          </cell>
          <cell r="I94" t="str">
            <v>alta</v>
          </cell>
          <cell r="J94" t="str">
            <v>06 - Média e Alta Complexidade (MAC)</v>
          </cell>
          <cell r="K94">
            <v>2</v>
          </cell>
        </row>
        <row r="95">
          <cell r="A95">
            <v>403070139</v>
          </cell>
          <cell r="B95" t="str">
            <v>0403070139 - EMBOLIZAÇÃO DE TUMOR INTRA-CRANIANO OU DA CABEÇA E PESCOÇO</v>
          </cell>
          <cell r="C95" t="str">
            <v>NEUROLOGIA</v>
          </cell>
          <cell r="D95" t="str">
            <v>AIH ESTADO</v>
          </cell>
          <cell r="E95">
            <v>1645.44</v>
          </cell>
          <cell r="F95">
            <v>3290.88</v>
          </cell>
          <cell r="H95">
            <v>4936.32</v>
          </cell>
          <cell r="I95" t="str">
            <v>alta</v>
          </cell>
          <cell r="J95" t="str">
            <v>06 - Média e Alta Complexidade (MAC)</v>
          </cell>
          <cell r="K95">
            <v>2</v>
          </cell>
        </row>
        <row r="96">
          <cell r="A96">
            <v>403070147</v>
          </cell>
          <cell r="B96" t="str">
            <v>0403070147 - TRATAMENTO DE ANEURISMA GIGANTE POR OCLUSÃO DO VASO PORTADOR</v>
          </cell>
          <cell r="C96" t="str">
            <v>NEUROLOGIA</v>
          </cell>
          <cell r="D96" t="str">
            <v>AIH ESTADO</v>
          </cell>
          <cell r="E96">
            <v>807.81</v>
          </cell>
          <cell r="F96">
            <v>807.81</v>
          </cell>
          <cell r="H96">
            <v>1615.62</v>
          </cell>
          <cell r="I96" t="str">
            <v>alta</v>
          </cell>
          <cell r="J96" t="str">
            <v>06 - Média e Alta Complexidade (MAC)</v>
          </cell>
          <cell r="K96">
            <v>1</v>
          </cell>
        </row>
        <row r="97">
          <cell r="A97">
            <v>403070155</v>
          </cell>
          <cell r="B97" t="str">
            <v>0403070155 - EMBOLIZAÇÃO DE ANEURISMA CEREBRAL MENOR QUE 1,5 CM COM COLO ESTREITO</v>
          </cell>
          <cell r="C97" t="str">
            <v>NEUROLOGIA</v>
          </cell>
          <cell r="D97" t="str">
            <v>AIH ESTADO</v>
          </cell>
          <cell r="E97">
            <v>2022.88</v>
          </cell>
          <cell r="F97">
            <v>4045.76</v>
          </cell>
          <cell r="H97">
            <v>6068.64</v>
          </cell>
          <cell r="I97" t="str">
            <v>alta</v>
          </cell>
          <cell r="J97" t="str">
            <v>06 - Média e Alta Complexidade (MAC)</v>
          </cell>
          <cell r="K97">
            <v>2</v>
          </cell>
        </row>
        <row r="98">
          <cell r="A98">
            <v>403070163</v>
          </cell>
          <cell r="B98" t="str">
            <v>0403070163 - EMBOLIZAÇÃO DE ANEURISMA CEREBRAL MENOR DO QUE 1,5 CM COM COLO LARGO</v>
          </cell>
          <cell r="C98" t="str">
            <v>NEUROLOGIA</v>
          </cell>
          <cell r="D98" t="str">
            <v>AIH ESTADO</v>
          </cell>
          <cell r="E98">
            <v>2022.88</v>
          </cell>
          <cell r="F98">
            <v>4045.76</v>
          </cell>
          <cell r="H98">
            <v>6068.64</v>
          </cell>
          <cell r="I98" t="str">
            <v>alta</v>
          </cell>
          <cell r="J98" t="str">
            <v>06 - Média e Alta Complexidade (MAC)</v>
          </cell>
          <cell r="K98">
            <v>2</v>
          </cell>
        </row>
        <row r="99">
          <cell r="A99">
            <v>403080010</v>
          </cell>
          <cell r="B99" t="str">
            <v>0403080010 - IMPLANTE DE ELETRODO PARA ESTIMULAÇÃO CEREBRAL</v>
          </cell>
          <cell r="C99" t="str">
            <v>NEUROLOGIA</v>
          </cell>
          <cell r="D99" t="str">
            <v>AIH ESTADO</v>
          </cell>
          <cell r="E99">
            <v>1988.31</v>
          </cell>
          <cell r="F99">
            <v>1988.31</v>
          </cell>
          <cell r="H99">
            <v>3976.62</v>
          </cell>
          <cell r="I99" t="str">
            <v>alta</v>
          </cell>
          <cell r="J99" t="str">
            <v>06 - Média e Alta Complexidade (MAC)</v>
          </cell>
          <cell r="K99">
            <v>1</v>
          </cell>
        </row>
        <row r="100">
          <cell r="A100">
            <v>403080029</v>
          </cell>
          <cell r="B100" t="str">
            <v>0403080029 - IMPLANTE DE GERADOR DE PULSOS P/ARA ESTIMULAÇÃO CEREBRAL (INCLUI CONECTOR)</v>
          </cell>
          <cell r="C100" t="str">
            <v>NEUROLOGIA</v>
          </cell>
          <cell r="D100" t="str">
            <v>AIH ESTADO</v>
          </cell>
          <cell r="E100">
            <v>434.8</v>
          </cell>
          <cell r="F100">
            <v>434.8</v>
          </cell>
          <cell r="H100">
            <v>869.6</v>
          </cell>
          <cell r="I100" t="str">
            <v>alta</v>
          </cell>
          <cell r="J100" t="str">
            <v>06 - Média e Alta Complexidade (MAC)</v>
          </cell>
          <cell r="K100">
            <v>1</v>
          </cell>
        </row>
        <row r="101">
          <cell r="A101">
            <v>403080037</v>
          </cell>
          <cell r="B101" t="str">
            <v>0403080037 - IMPLANTE INTRAVENTRICULAR DE BOMBA DE INFUSÃO DE FARMACOS</v>
          </cell>
          <cell r="C101" t="str">
            <v>NEUROLOGIA</v>
          </cell>
          <cell r="D101" t="str">
            <v>AIH ESTADO</v>
          </cell>
          <cell r="E101">
            <v>1328.41</v>
          </cell>
          <cell r="F101">
            <v>1328.41</v>
          </cell>
          <cell r="H101">
            <v>2656.82</v>
          </cell>
          <cell r="I101" t="str">
            <v>alta</v>
          </cell>
          <cell r="J101" t="str">
            <v>06 - Média e Alta Complexidade (MAC)</v>
          </cell>
          <cell r="K101">
            <v>1</v>
          </cell>
        </row>
        <row r="102">
          <cell r="A102">
            <v>403080045</v>
          </cell>
          <cell r="B102" t="str">
            <v>0403080045 - MIECTOMIA SUPERSELETIVA</v>
          </cell>
          <cell r="C102" t="str">
            <v>NEUROLOGIA</v>
          </cell>
          <cell r="D102" t="str">
            <v>AIH ESTADO</v>
          </cell>
          <cell r="E102">
            <v>1666.56</v>
          </cell>
          <cell r="F102">
            <v>1666.56</v>
          </cell>
          <cell r="H102">
            <v>3333.12</v>
          </cell>
          <cell r="I102" t="str">
            <v>alta</v>
          </cell>
          <cell r="J102" t="str">
            <v>06 - Média e Alta Complexidade (MAC)</v>
          </cell>
          <cell r="K102">
            <v>1</v>
          </cell>
        </row>
        <row r="103">
          <cell r="A103">
            <v>403080053</v>
          </cell>
          <cell r="B103" t="str">
            <v>0403080053 - NEUROTOMIA SUPERSELETIVA PARA MOVIMENTOS ANORMAIS</v>
          </cell>
          <cell r="C103" t="str">
            <v>NEUROLOGIA</v>
          </cell>
          <cell r="D103" t="str">
            <v>AIH ESTADO</v>
          </cell>
          <cell r="E103">
            <v>1666.56</v>
          </cell>
          <cell r="F103">
            <v>1666.56</v>
          </cell>
          <cell r="H103">
            <v>3333.12</v>
          </cell>
          <cell r="I103" t="str">
            <v>alta</v>
          </cell>
          <cell r="J103" t="str">
            <v>06 - Média e Alta Complexidade (MAC)</v>
          </cell>
          <cell r="K103">
            <v>1</v>
          </cell>
        </row>
        <row r="104">
          <cell r="A104">
            <v>403080061</v>
          </cell>
          <cell r="B104" t="str">
            <v>0403080061 - NUCLEOTRACTOMIA TRIGEMINAL E/OU ESPINAL</v>
          </cell>
          <cell r="C104" t="str">
            <v>NEUROLOGIA</v>
          </cell>
          <cell r="D104" t="str">
            <v>AIH ESTADO</v>
          </cell>
          <cell r="E104">
            <v>1988.31</v>
          </cell>
          <cell r="F104">
            <v>1988.31</v>
          </cell>
          <cell r="H104">
            <v>3976.62</v>
          </cell>
          <cell r="I104" t="str">
            <v>alta</v>
          </cell>
          <cell r="J104" t="str">
            <v>06 - Média e Alta Complexidade (MAC)</v>
          </cell>
          <cell r="K104">
            <v>1</v>
          </cell>
        </row>
        <row r="105">
          <cell r="A105">
            <v>403080070</v>
          </cell>
          <cell r="B105" t="str">
            <v>0403080070 - TRATAMENTO DE DOR POR ESTEREOTAXIA</v>
          </cell>
          <cell r="C105" t="str">
            <v>NEUROLOGIA</v>
          </cell>
          <cell r="D105" t="str">
            <v>AIH ESTADO</v>
          </cell>
          <cell r="E105">
            <v>1702.31</v>
          </cell>
          <cell r="F105">
            <v>1702.31</v>
          </cell>
          <cell r="H105">
            <v>3404.62</v>
          </cell>
          <cell r="I105" t="str">
            <v>alta</v>
          </cell>
          <cell r="J105" t="str">
            <v>06 - Média e Alta Complexidade (MAC)</v>
          </cell>
          <cell r="K105">
            <v>1</v>
          </cell>
        </row>
        <row r="106">
          <cell r="A106">
            <v>403080088</v>
          </cell>
          <cell r="B106" t="str">
            <v>0403080088 - TRATAMENTO DE MOVIMENTO ANORMAL POR ESTEREOTAXIA</v>
          </cell>
          <cell r="C106" t="str">
            <v>NEUROLOGIA</v>
          </cell>
          <cell r="D106" t="str">
            <v>AIH ESTADO</v>
          </cell>
          <cell r="E106">
            <v>1702.31</v>
          </cell>
          <cell r="F106">
            <v>1702.31</v>
          </cell>
          <cell r="H106">
            <v>3404.62</v>
          </cell>
          <cell r="I106" t="str">
            <v>alta</v>
          </cell>
          <cell r="J106" t="str">
            <v>06 - Média e Alta Complexidade (MAC)</v>
          </cell>
          <cell r="K106">
            <v>1</v>
          </cell>
        </row>
        <row r="107">
          <cell r="A107">
            <v>403080096</v>
          </cell>
          <cell r="B107" t="str">
            <v>0403080096 - TRATAMENTO DE MOVIMENTO ANORMAL POR ESTEREOTAXIA COM MICRO-REGISTRO</v>
          </cell>
          <cell r="C107" t="str">
            <v>NEUROLOGIA</v>
          </cell>
          <cell r="D107" t="str">
            <v>AIH ESTADO</v>
          </cell>
          <cell r="E107">
            <v>1894.47</v>
          </cell>
          <cell r="F107">
            <v>1894.47</v>
          </cell>
          <cell r="H107">
            <v>3788.94</v>
          </cell>
          <cell r="I107" t="str">
            <v>alta</v>
          </cell>
          <cell r="J107" t="str">
            <v>06 - Média e Alta Complexidade (MAC)</v>
          </cell>
          <cell r="K107">
            <v>1</v>
          </cell>
        </row>
        <row r="108">
          <cell r="A108">
            <v>403080100</v>
          </cell>
          <cell r="B108" t="str">
            <v>0403080100 - TROCA DE GERADOR DE PULSOS PARA ESTIMULAÇÃO CEREBRAL</v>
          </cell>
          <cell r="C108" t="str">
            <v>NEUROLOGIA</v>
          </cell>
          <cell r="D108" t="str">
            <v>AIH ESTADO</v>
          </cell>
          <cell r="E108">
            <v>434.8</v>
          </cell>
          <cell r="F108">
            <v>434.8</v>
          </cell>
          <cell r="H108">
            <v>869.6</v>
          </cell>
          <cell r="I108" t="str">
            <v>alta</v>
          </cell>
          <cell r="J108" t="str">
            <v>06 - Média e Alta Complexidade (MAC)</v>
          </cell>
          <cell r="K108">
            <v>1</v>
          </cell>
        </row>
        <row r="109">
          <cell r="A109">
            <v>405050364</v>
          </cell>
          <cell r="B109" t="str">
            <v>0405050364 - TRATAMENTO CIRURGICO DE PTERIGIO</v>
          </cell>
          <cell r="C109" t="str">
            <v>OFTALMO *</v>
          </cell>
          <cell r="D109" t="str">
            <v>BPAI</v>
          </cell>
          <cell r="E109">
            <v>209.55</v>
          </cell>
          <cell r="F109">
            <v>628.65</v>
          </cell>
          <cell r="H109">
            <v>838.2</v>
          </cell>
          <cell r="I109" t="str">
            <v>média</v>
          </cell>
          <cell r="J109" t="str">
            <v xml:space="preserve"> 06 - Média e Alta Complexidade (MAC)</v>
          </cell>
          <cell r="K109">
            <v>2.9999999999999996</v>
          </cell>
        </row>
        <row r="110">
          <cell r="A110">
            <v>405010184</v>
          </cell>
          <cell r="B110" t="str">
            <v>0405010184 - TRATAMENTO CIRURGICO DE BLEFAROCALASE</v>
          </cell>
          <cell r="C110" t="str">
            <v>OFTALMO*</v>
          </cell>
          <cell r="D110" t="str">
            <v>BPAI</v>
          </cell>
          <cell r="E110">
            <v>95.42</v>
          </cell>
          <cell r="F110">
            <v>286.26</v>
          </cell>
          <cell r="H110">
            <v>381.68</v>
          </cell>
          <cell r="I110" t="str">
            <v>média</v>
          </cell>
          <cell r="J110" t="str">
            <v xml:space="preserve"> 06 - Média e Alta Complexidade (MAC)</v>
          </cell>
          <cell r="K110">
            <v>3</v>
          </cell>
        </row>
        <row r="111">
          <cell r="A111">
            <v>416010016</v>
          </cell>
          <cell r="B111" t="str">
            <v>0416010016 - AMPUTAÇÃO DE PÊNIS EM ONCOLOGIA</v>
          </cell>
          <cell r="C111" t="str">
            <v>ONCOLOGIA</v>
          </cell>
          <cell r="D111" t="str">
            <v>AIH ESTADO</v>
          </cell>
          <cell r="E111">
            <v>839.28</v>
          </cell>
          <cell r="F111">
            <v>839.28</v>
          </cell>
          <cell r="H111">
            <v>1678.56</v>
          </cell>
          <cell r="I111" t="str">
            <v>alta</v>
          </cell>
          <cell r="J111" t="str">
            <v>06 - Média e Alta Complexidade (MAC)</v>
          </cell>
          <cell r="K111">
            <v>1</v>
          </cell>
        </row>
        <row r="112">
          <cell r="A112">
            <v>416010024</v>
          </cell>
          <cell r="B112" t="str">
            <v>0416010024 - CISTECTOMIA TOTAL E DERIVACAO EM 1 SÓ TEMPO EM ONCOLOGIA</v>
          </cell>
          <cell r="C112" t="str">
            <v>ONCOLOGIA</v>
          </cell>
          <cell r="D112" t="str">
            <v>AIH ESTADO</v>
          </cell>
          <cell r="E112">
            <v>4062.45</v>
          </cell>
          <cell r="F112">
            <v>4062.45</v>
          </cell>
          <cell r="H112">
            <v>8124.9</v>
          </cell>
          <cell r="I112" t="str">
            <v>alta</v>
          </cell>
          <cell r="J112" t="str">
            <v>06 - Média e Alta Complexidade (MAC)</v>
          </cell>
          <cell r="K112">
            <v>1</v>
          </cell>
        </row>
        <row r="113">
          <cell r="A113">
            <v>416010040</v>
          </cell>
          <cell r="B113" t="str">
            <v>0416010040 - CISTOENTEROPLASTIA EM ONCOLOGIA</v>
          </cell>
          <cell r="C113" t="str">
            <v>ONCOLOGIA</v>
          </cell>
          <cell r="D113" t="str">
            <v>AIH ESTADO</v>
          </cell>
          <cell r="E113">
            <v>4083.73</v>
          </cell>
          <cell r="F113">
            <v>4083.73</v>
          </cell>
          <cell r="H113">
            <v>8167.46</v>
          </cell>
          <cell r="I113" t="str">
            <v>alta</v>
          </cell>
          <cell r="J113" t="str">
            <v>06 - Média e Alta Complexidade (MAC)</v>
          </cell>
          <cell r="K113">
            <v>1</v>
          </cell>
        </row>
        <row r="114">
          <cell r="A114">
            <v>416010075</v>
          </cell>
          <cell r="B114" t="str">
            <v>0416010075 - NEFRECTOMIA TOTAL EM ONCOLOGIA</v>
          </cell>
          <cell r="C114" t="str">
            <v>ONCOLOGIA</v>
          </cell>
          <cell r="D114" t="str">
            <v>AIH ESTADO</v>
          </cell>
          <cell r="E114">
            <v>1753.3</v>
          </cell>
          <cell r="F114">
            <v>1753.3</v>
          </cell>
          <cell r="H114">
            <v>3506.6</v>
          </cell>
          <cell r="I114" t="str">
            <v>alta</v>
          </cell>
          <cell r="J114" t="str">
            <v>06 - Média e Alta Complexidade (MAC)</v>
          </cell>
          <cell r="K114">
            <v>1</v>
          </cell>
        </row>
        <row r="115">
          <cell r="A115">
            <v>416010091</v>
          </cell>
          <cell r="B115" t="str">
            <v>0416010091 - NEFROURETERECTOMIA TOTAL EM ONCOLOGIA</v>
          </cell>
          <cell r="C115" t="str">
            <v>ONCOLOGIA</v>
          </cell>
          <cell r="D115" t="str">
            <v>AIH ESTADO</v>
          </cell>
          <cell r="E115">
            <v>2279.2800000000002</v>
          </cell>
          <cell r="F115">
            <v>2279.2800000000002</v>
          </cell>
          <cell r="H115">
            <v>4558.5600000000004</v>
          </cell>
          <cell r="I115" t="str">
            <v>alta</v>
          </cell>
          <cell r="J115" t="str">
            <v>06 - Média e Alta Complexidade (MAC)</v>
          </cell>
          <cell r="K115">
            <v>1</v>
          </cell>
        </row>
        <row r="116">
          <cell r="A116">
            <v>416010113</v>
          </cell>
          <cell r="B116" t="str">
            <v>0416010113 - ORQUIECTOMIA UNILATERAL EM ONCOLOGIA</v>
          </cell>
          <cell r="C116" t="str">
            <v>ONCOLOGIA</v>
          </cell>
          <cell r="D116" t="str">
            <v>AIH ESTADO</v>
          </cell>
          <cell r="E116">
            <v>852.49</v>
          </cell>
          <cell r="F116">
            <v>852.49</v>
          </cell>
          <cell r="H116">
            <v>1704.98</v>
          </cell>
          <cell r="I116" t="str">
            <v>alta</v>
          </cell>
          <cell r="J116" t="str">
            <v>06 - Média e Alta Complexidade (MAC)</v>
          </cell>
          <cell r="K116">
            <v>1</v>
          </cell>
        </row>
        <row r="117">
          <cell r="A117">
            <v>416010121</v>
          </cell>
          <cell r="B117" t="str">
            <v>0416010121 - PROSTATECTOMIA EM ONCOLOGIA</v>
          </cell>
          <cell r="C117" t="str">
            <v>ONCOLOGIA</v>
          </cell>
          <cell r="D117" t="str">
            <v>AIH ESTADO</v>
          </cell>
          <cell r="E117">
            <v>3983.29</v>
          </cell>
          <cell r="F117">
            <v>3983.29</v>
          </cell>
          <cell r="H117">
            <v>7966.58</v>
          </cell>
          <cell r="I117" t="str">
            <v>alta</v>
          </cell>
          <cell r="J117" t="str">
            <v>06 - Média e Alta Complexidade (MAC)</v>
          </cell>
          <cell r="K117">
            <v>1</v>
          </cell>
        </row>
        <row r="118">
          <cell r="A118">
            <v>416010130</v>
          </cell>
          <cell r="B118" t="str">
            <v>0416010130 - PROSTATOVESICULECTOMIA RADICAL EM ONCOLOGIA</v>
          </cell>
          <cell r="C118" t="str">
            <v>ONCOLOGIA</v>
          </cell>
          <cell r="D118" t="str">
            <v>AIH ESTADO</v>
          </cell>
          <cell r="E118">
            <v>4416.26</v>
          </cell>
          <cell r="F118">
            <v>4416.26</v>
          </cell>
          <cell r="H118">
            <v>8832.52</v>
          </cell>
          <cell r="I118" t="str">
            <v>alta</v>
          </cell>
          <cell r="J118" t="str">
            <v>06 - Média e Alta Complexidade (MAC)</v>
          </cell>
          <cell r="K118">
            <v>1</v>
          </cell>
        </row>
        <row r="119">
          <cell r="A119">
            <v>416010164</v>
          </cell>
          <cell r="B119" t="str">
            <v>0416010164 - RESSECCAO DE TUMORES MÁLTIPLOS E SIMULTANEOS DO TRATO URINARIO EM ONCOLOGIA</v>
          </cell>
          <cell r="C119" t="str">
            <v>ONCOLOGIA</v>
          </cell>
          <cell r="D119" t="str">
            <v>AIH ESTADO</v>
          </cell>
          <cell r="E119">
            <v>4280.18</v>
          </cell>
          <cell r="F119">
            <v>4280.18</v>
          </cell>
          <cell r="H119">
            <v>8560.36</v>
          </cell>
          <cell r="I119" t="str">
            <v>alta</v>
          </cell>
          <cell r="J119" t="str">
            <v>06 - Média e Alta Complexidade (MAC)</v>
          </cell>
          <cell r="K119">
            <v>1</v>
          </cell>
        </row>
        <row r="120">
          <cell r="A120">
            <v>416010172</v>
          </cell>
          <cell r="B120" t="str">
            <v>0416010172 - RESSECÇÃO ENDOSCÓPICA DE TUMOR VESICAL EM ONCOLOGIA</v>
          </cell>
          <cell r="C120" t="str">
            <v>ONCOLOGIA</v>
          </cell>
          <cell r="D120" t="str">
            <v>AIH ESTADO</v>
          </cell>
          <cell r="E120">
            <v>1040.42</v>
          </cell>
          <cell r="F120">
            <v>1040.42</v>
          </cell>
          <cell r="H120">
            <v>2080.84</v>
          </cell>
          <cell r="I120" t="str">
            <v>alta</v>
          </cell>
          <cell r="J120" t="str">
            <v>06 - Média e Alta Complexidade (MAC)</v>
          </cell>
          <cell r="K120">
            <v>1</v>
          </cell>
        </row>
        <row r="121">
          <cell r="A121">
            <v>416010180</v>
          </cell>
          <cell r="B121" t="str">
            <v>0416010180 - REIMPLANTE URETERAL EM ONCOLOGIA - URETEROCISTONEOSTOMIA</v>
          </cell>
          <cell r="C121" t="str">
            <v>ONCOLOGIA</v>
          </cell>
          <cell r="D121" t="str">
            <v>AIH ESTADO</v>
          </cell>
          <cell r="E121">
            <v>3850.04</v>
          </cell>
          <cell r="F121">
            <v>3850.04</v>
          </cell>
          <cell r="H121">
            <v>7700.08</v>
          </cell>
          <cell r="I121" t="str">
            <v>alta</v>
          </cell>
          <cell r="J121" t="str">
            <v>06 - Média e Alta Complexidade (MAC)</v>
          </cell>
          <cell r="K121">
            <v>1</v>
          </cell>
        </row>
        <row r="122">
          <cell r="A122">
            <v>416010199</v>
          </cell>
          <cell r="B122" t="str">
            <v>0416010199 - REIMPLANTE URETERAL EM ONCOLOGIA - URETEROENTEROSTOMIA</v>
          </cell>
          <cell r="C122" t="str">
            <v>ONCOLOGIA</v>
          </cell>
          <cell r="D122" t="str">
            <v>AIH ESTADO</v>
          </cell>
          <cell r="E122">
            <v>3950.93</v>
          </cell>
          <cell r="F122">
            <v>3950.93</v>
          </cell>
          <cell r="H122">
            <v>7901.86</v>
          </cell>
          <cell r="I122" t="str">
            <v>alta</v>
          </cell>
          <cell r="J122" t="str">
            <v>06 - Média e Alta Complexidade (MAC)</v>
          </cell>
          <cell r="K122">
            <v>1</v>
          </cell>
        </row>
        <row r="123">
          <cell r="A123">
            <v>416010202</v>
          </cell>
          <cell r="B123" t="str">
            <v>0416010202 - SUPRARRENALECTOMIA EM ONCOLOGIA</v>
          </cell>
          <cell r="C123" t="str">
            <v>ONCOLOGIA</v>
          </cell>
          <cell r="D123" t="str">
            <v>AIH ESTADO</v>
          </cell>
          <cell r="E123">
            <v>2711.1</v>
          </cell>
          <cell r="F123">
            <v>2711.1</v>
          </cell>
          <cell r="H123">
            <v>5422.2</v>
          </cell>
          <cell r="I123" t="str">
            <v>alta</v>
          </cell>
          <cell r="J123" t="str">
            <v>06 - Média e Alta Complexidade (MAC)</v>
          </cell>
          <cell r="K123">
            <v>1</v>
          </cell>
        </row>
        <row r="124">
          <cell r="A124">
            <v>416010210</v>
          </cell>
          <cell r="B124" t="str">
            <v>0416010210 - NEFRECTOMIA PARCIAL EM ONCOLOGIA</v>
          </cell>
          <cell r="C124" t="str">
            <v>ONCOLOGIA</v>
          </cell>
          <cell r="D124" t="str">
            <v>AIH ESTADO</v>
          </cell>
          <cell r="E124">
            <v>2279.2800000000002</v>
          </cell>
          <cell r="F124">
            <v>2279.2800000000002</v>
          </cell>
          <cell r="H124">
            <v>4558.5600000000004</v>
          </cell>
          <cell r="I124" t="str">
            <v>alta</v>
          </cell>
          <cell r="J124" t="str">
            <v>06 - Média e Alta Complexidade (MAC)</v>
          </cell>
          <cell r="K124">
            <v>1</v>
          </cell>
        </row>
        <row r="125">
          <cell r="A125">
            <v>416010229</v>
          </cell>
          <cell r="B125" t="str">
            <v>0416010229 - AMPUTAÇÃO TOTAL AMPLIADA DE PENIS EM ONCOLOGIA</v>
          </cell>
          <cell r="C125" t="str">
            <v>ONCOLOGIA</v>
          </cell>
          <cell r="D125" t="str">
            <v>AIH ESTADO</v>
          </cell>
          <cell r="E125">
            <v>1091.07</v>
          </cell>
          <cell r="F125">
            <v>1091.07</v>
          </cell>
          <cell r="H125">
            <v>2182.14</v>
          </cell>
          <cell r="I125" t="str">
            <v>alta</v>
          </cell>
          <cell r="J125" t="str">
            <v>06 - Média e Alta Complexidade (MAC)</v>
          </cell>
          <cell r="K125">
            <v>1</v>
          </cell>
        </row>
        <row r="126">
          <cell r="A126">
            <v>416020020</v>
          </cell>
          <cell r="B126" t="str">
            <v>0416020020 - LINFADENECTOMIA PELVICA EM ONCOLOGIA</v>
          </cell>
          <cell r="C126" t="str">
            <v>ONCOLOGIA</v>
          </cell>
          <cell r="D126" t="str">
            <v>AIH ESTADO</v>
          </cell>
          <cell r="E126">
            <v>1673.4</v>
          </cell>
          <cell r="F126">
            <v>1673.4</v>
          </cell>
          <cell r="H126">
            <v>3346.8</v>
          </cell>
          <cell r="I126" t="str">
            <v>alta</v>
          </cell>
          <cell r="J126" t="str">
            <v>06 - Média e Alta Complexidade (MAC)</v>
          </cell>
          <cell r="K126">
            <v>1</v>
          </cell>
        </row>
        <row r="127">
          <cell r="A127">
            <v>416020151</v>
          </cell>
          <cell r="B127" t="str">
            <v>0416020151 - LINFADENECTOMIA RADICAL CERVICAL UNILATERAL EM ONCOLOGIA</v>
          </cell>
          <cell r="C127" t="str">
            <v>ONCOLOGIA</v>
          </cell>
          <cell r="D127" t="str">
            <v>AIH ESTADO</v>
          </cell>
          <cell r="E127">
            <v>1930.56</v>
          </cell>
          <cell r="F127">
            <v>1930.56</v>
          </cell>
          <cell r="H127">
            <v>3861.12</v>
          </cell>
          <cell r="I127" t="str">
            <v>alta</v>
          </cell>
          <cell r="J127" t="str">
            <v>06 - Média e Alta Complexidade (MAC)</v>
          </cell>
          <cell r="K127">
            <v>1</v>
          </cell>
        </row>
        <row r="128">
          <cell r="A128">
            <v>416020160</v>
          </cell>
          <cell r="B128" t="str">
            <v>0416020160 - LINFADENECTOMIA RADICAL MODIFICADA CERVICAL UNILATERAL EM ONCOLOGIA</v>
          </cell>
          <cell r="C128" t="str">
            <v>ONCOLOGIA</v>
          </cell>
          <cell r="D128" t="str">
            <v>AIH ESTADO</v>
          </cell>
          <cell r="E128">
            <v>2509.73</v>
          </cell>
          <cell r="F128">
            <v>2509.73</v>
          </cell>
          <cell r="H128">
            <v>5019.46</v>
          </cell>
          <cell r="I128" t="str">
            <v>alta</v>
          </cell>
          <cell r="J128" t="str">
            <v>06 - Média e Alta Complexidade (MAC)</v>
          </cell>
          <cell r="K128">
            <v>1</v>
          </cell>
        </row>
        <row r="129">
          <cell r="A129">
            <v>416020178</v>
          </cell>
          <cell r="B129" t="str">
            <v>0416020178 - LINFADENECTOMIA CERVICAL SUPRAOMO-HIOIDEA UNILATERAL EM ONCOLOGIA</v>
          </cell>
          <cell r="C129" t="str">
            <v>ONCOLOGIA</v>
          </cell>
          <cell r="D129" t="str">
            <v>AIH ESTADO</v>
          </cell>
          <cell r="E129">
            <v>2509.73</v>
          </cell>
          <cell r="F129">
            <v>2509.73</v>
          </cell>
          <cell r="H129">
            <v>5019.46</v>
          </cell>
          <cell r="I129" t="str">
            <v>alta</v>
          </cell>
          <cell r="J129" t="str">
            <v>06 - Média e Alta Complexidade (MAC)</v>
          </cell>
          <cell r="K129">
            <v>1</v>
          </cell>
        </row>
        <row r="130">
          <cell r="A130">
            <v>416020186</v>
          </cell>
          <cell r="B130" t="str">
            <v>0416020186 - LINFADENECTOMIA CERVICAL RECORRENCIAL UNILATERAL EM ONCOLOGIA</v>
          </cell>
          <cell r="C130" t="str">
            <v>ONCOLOGIA</v>
          </cell>
          <cell r="D130" t="str">
            <v>AIH ESTADO</v>
          </cell>
          <cell r="E130">
            <v>2509.73</v>
          </cell>
          <cell r="F130">
            <v>2509.73</v>
          </cell>
          <cell r="H130">
            <v>5019.46</v>
          </cell>
          <cell r="I130" t="str">
            <v>alta</v>
          </cell>
          <cell r="J130" t="str">
            <v>06 - Média e Alta Complexidade (MAC)</v>
          </cell>
          <cell r="K130">
            <v>1</v>
          </cell>
        </row>
        <row r="131">
          <cell r="A131">
            <v>416020194</v>
          </cell>
          <cell r="B131" t="str">
            <v>0416020194 - LINFADENECTOMIA MEDIASTINAL EM ONCOLOGIA</v>
          </cell>
          <cell r="C131" t="str">
            <v>ONCOLOGIA</v>
          </cell>
          <cell r="D131" t="str">
            <v>AIH ESTADO</v>
          </cell>
          <cell r="E131">
            <v>3814.58</v>
          </cell>
          <cell r="F131">
            <v>3814.58</v>
          </cell>
          <cell r="H131">
            <v>7629.16</v>
          </cell>
          <cell r="I131" t="str">
            <v>alta</v>
          </cell>
          <cell r="J131" t="str">
            <v>06 - Média e Alta Complexidade (MAC)</v>
          </cell>
          <cell r="K131">
            <v>1</v>
          </cell>
        </row>
        <row r="132">
          <cell r="A132">
            <v>416020208</v>
          </cell>
          <cell r="B132" t="str">
            <v>0416020208 - LINFADENECTOMIA SUPRACLAVICULAR UNILATERAL EM ONCOLOGIA</v>
          </cell>
          <cell r="C132" t="str">
            <v>ONCOLOGIA</v>
          </cell>
          <cell r="D132" t="str">
            <v>AIH ESTADO</v>
          </cell>
          <cell r="E132">
            <v>1809.42</v>
          </cell>
          <cell r="F132">
            <v>1809.42</v>
          </cell>
          <cell r="H132">
            <v>3618.84</v>
          </cell>
          <cell r="I132" t="str">
            <v>alta</v>
          </cell>
          <cell r="J132" t="str">
            <v>06 - Média e Alta Complexidade (MAC)</v>
          </cell>
          <cell r="K132">
            <v>1</v>
          </cell>
        </row>
        <row r="133">
          <cell r="A133">
            <v>416020216</v>
          </cell>
          <cell r="B133" t="str">
            <v>0416020216 - LINFADENECTOMIA AXILAR UNILATERAL EM ONCOLOGIA</v>
          </cell>
          <cell r="C133" t="str">
            <v>ONCOLOGIA</v>
          </cell>
          <cell r="D133" t="str">
            <v>AIH ESTADO</v>
          </cell>
          <cell r="E133">
            <v>1937.81</v>
          </cell>
          <cell r="F133">
            <v>1937.81</v>
          </cell>
          <cell r="H133">
            <v>3875.62</v>
          </cell>
          <cell r="I133" t="str">
            <v>alta</v>
          </cell>
          <cell r="J133" t="str">
            <v>06 - Média e Alta Complexidade (MAC)</v>
          </cell>
          <cell r="K133">
            <v>1</v>
          </cell>
        </row>
        <row r="134">
          <cell r="A134">
            <v>416020224</v>
          </cell>
          <cell r="B134" t="str">
            <v>0416020224 - LINFADENECTOMIA RETROPERITONIAL EM ONCOLOGIA</v>
          </cell>
          <cell r="C134" t="str">
            <v>ONCOLOGIA</v>
          </cell>
          <cell r="D134" t="str">
            <v>AIH ESTADO</v>
          </cell>
          <cell r="E134">
            <v>4577.3599999999997</v>
          </cell>
          <cell r="F134">
            <v>4577.3599999999997</v>
          </cell>
          <cell r="H134">
            <v>9154.7199999999993</v>
          </cell>
          <cell r="I134" t="str">
            <v>alta</v>
          </cell>
          <cell r="J134" t="str">
            <v>06 - Média e Alta Complexidade (MAC)</v>
          </cell>
          <cell r="K134">
            <v>1</v>
          </cell>
        </row>
        <row r="135">
          <cell r="A135">
            <v>416020232</v>
          </cell>
          <cell r="B135" t="str">
            <v>0416020232 - LINFADENECTOMIA INGUINAL UNILATERAL EM ONCOLOGIA</v>
          </cell>
          <cell r="C135" t="str">
            <v>ONCOLOGIA</v>
          </cell>
          <cell r="D135" t="str">
            <v>AIH ESTADO</v>
          </cell>
          <cell r="E135">
            <v>1809.05</v>
          </cell>
          <cell r="F135">
            <v>1809.05</v>
          </cell>
          <cell r="H135">
            <v>3618.1</v>
          </cell>
          <cell r="I135" t="str">
            <v>alta</v>
          </cell>
          <cell r="J135" t="str">
            <v>06 - Média e Alta Complexidade (MAC)</v>
          </cell>
          <cell r="K135">
            <v>1</v>
          </cell>
        </row>
        <row r="136">
          <cell r="A136">
            <v>416020240</v>
          </cell>
          <cell r="B136" t="str">
            <v>0416020240 - LINFADENECTOMIA SELETIVA GUIADA (LINFONODO SENTINELA) EM ONCOLOGIA</v>
          </cell>
          <cell r="C136" t="str">
            <v>ONCOLOGIA</v>
          </cell>
          <cell r="D136" t="str">
            <v>AIH ESTADO</v>
          </cell>
          <cell r="E136">
            <v>727.87</v>
          </cell>
          <cell r="F136">
            <v>727.87</v>
          </cell>
          <cell r="H136">
            <v>1455.74</v>
          </cell>
          <cell r="I136" t="str">
            <v>alta</v>
          </cell>
          <cell r="J136" t="str">
            <v>06 - Média e Alta Complexidade (MAC)</v>
          </cell>
          <cell r="K136">
            <v>1</v>
          </cell>
        </row>
        <row r="137">
          <cell r="A137">
            <v>416020259</v>
          </cell>
          <cell r="B137" t="str">
            <v>0416020259 - LINFADENECTOMIA INGUINO-ILIACA UNILATERAL EM ONCOLOGIA</v>
          </cell>
          <cell r="C137" t="str">
            <v>ONCOLOGIA</v>
          </cell>
          <cell r="D137" t="str">
            <v>AIH ESTADO</v>
          </cell>
          <cell r="E137">
            <v>4303.05</v>
          </cell>
          <cell r="F137">
            <v>4303.05</v>
          </cell>
          <cell r="H137">
            <v>8606.1</v>
          </cell>
          <cell r="I137" t="str">
            <v>alta</v>
          </cell>
          <cell r="J137" t="str">
            <v>06 - Média e Alta Complexidade (MAC)</v>
          </cell>
          <cell r="K137">
            <v>1</v>
          </cell>
        </row>
        <row r="138">
          <cell r="A138">
            <v>416030025</v>
          </cell>
          <cell r="B138" t="str">
            <v>0416030025 - RESSECÇÃO DE GLÂNDULA SALIVAR MENOR EM ONCOLOGIA</v>
          </cell>
          <cell r="C138" t="str">
            <v>ONCOLOGIA</v>
          </cell>
          <cell r="D138" t="str">
            <v>AIH ESTADO</v>
          </cell>
          <cell r="E138">
            <v>791.49</v>
          </cell>
          <cell r="F138">
            <v>791.49</v>
          </cell>
          <cell r="H138">
            <v>1582.98</v>
          </cell>
          <cell r="I138" t="str">
            <v>alta</v>
          </cell>
          <cell r="J138" t="str">
            <v>06 - Média e Alta Complexidade (MAC)</v>
          </cell>
          <cell r="K138">
            <v>1</v>
          </cell>
        </row>
        <row r="139">
          <cell r="A139">
            <v>416030033</v>
          </cell>
          <cell r="B139" t="str">
            <v>0416030033 - RESSECÇÃO DE GLANDULA SUBLINGUAL EM ONCOLOGIA</v>
          </cell>
          <cell r="C139" t="str">
            <v>ONCOLOGIA</v>
          </cell>
          <cell r="D139" t="str">
            <v>AIH ESTADO</v>
          </cell>
          <cell r="E139">
            <v>763.01</v>
          </cell>
          <cell r="F139">
            <v>763.01</v>
          </cell>
          <cell r="H139">
            <v>1526.02</v>
          </cell>
          <cell r="I139" t="str">
            <v>alta</v>
          </cell>
          <cell r="J139" t="str">
            <v>06 - Média e Alta Complexidade (MAC)</v>
          </cell>
          <cell r="K139">
            <v>1</v>
          </cell>
        </row>
        <row r="140">
          <cell r="A140">
            <v>416030041</v>
          </cell>
          <cell r="B140" t="str">
            <v>0416030041 - RESSECÇÃO DE GLÂNDULA SUBMANDIBULAR EM ONCOLOGIA</v>
          </cell>
          <cell r="C140" t="str">
            <v>ONCOLOGIA</v>
          </cell>
          <cell r="D140" t="str">
            <v>AIH ESTADO</v>
          </cell>
          <cell r="E140">
            <v>814.49</v>
          </cell>
          <cell r="F140">
            <v>814.49</v>
          </cell>
          <cell r="H140">
            <v>1628.98</v>
          </cell>
          <cell r="I140" t="str">
            <v>alta</v>
          </cell>
          <cell r="J140" t="str">
            <v>06 - Média e Alta Complexidade (MAC)</v>
          </cell>
          <cell r="K140">
            <v>1</v>
          </cell>
        </row>
        <row r="141">
          <cell r="A141">
            <v>416030068</v>
          </cell>
          <cell r="B141" t="str">
            <v>0416030068 - GLOSSECTOMIA PARCIAL EM ONCOLOGIA</v>
          </cell>
          <cell r="C141" t="str">
            <v>ONCOLOGIA</v>
          </cell>
          <cell r="D141" t="str">
            <v>AIH ESTADO</v>
          </cell>
          <cell r="E141">
            <v>1077.1500000000001</v>
          </cell>
          <cell r="F141">
            <v>1077.1500000000001</v>
          </cell>
          <cell r="H141">
            <v>2154.3000000000002</v>
          </cell>
          <cell r="I141" t="str">
            <v>alta</v>
          </cell>
          <cell r="J141" t="str">
            <v>06 - Média e Alta Complexidade (MAC)</v>
          </cell>
          <cell r="K141">
            <v>1</v>
          </cell>
        </row>
        <row r="142">
          <cell r="A142">
            <v>416030076</v>
          </cell>
          <cell r="B142" t="str">
            <v>0416030076 - GLOSSECTOMIA TOTAL EM ONCOLOGIA</v>
          </cell>
          <cell r="C142" t="str">
            <v>ONCOLOGIA</v>
          </cell>
          <cell r="D142" t="str">
            <v>AIH ESTADO</v>
          </cell>
          <cell r="E142">
            <v>4037.41</v>
          </cell>
          <cell r="F142">
            <v>4037.41</v>
          </cell>
          <cell r="H142">
            <v>8074.82</v>
          </cell>
          <cell r="I142" t="str">
            <v>alta</v>
          </cell>
          <cell r="J142" t="str">
            <v>06 - Média e Alta Complexidade (MAC)</v>
          </cell>
          <cell r="K142">
            <v>1</v>
          </cell>
        </row>
        <row r="143">
          <cell r="A143">
            <v>416030084</v>
          </cell>
          <cell r="B143" t="str">
            <v>0416030084 - PARATIREOIDECTOMIA TOTAL EM ONCOLOGIA</v>
          </cell>
          <cell r="C143" t="str">
            <v>ONCOLOGIA</v>
          </cell>
          <cell r="D143" t="str">
            <v>AIH ESTADO</v>
          </cell>
          <cell r="E143">
            <v>2234.19</v>
          </cell>
          <cell r="F143">
            <v>2234.19</v>
          </cell>
          <cell r="H143">
            <v>4468.38</v>
          </cell>
          <cell r="I143" t="str">
            <v>alta</v>
          </cell>
          <cell r="J143" t="str">
            <v>06 - Média e Alta Complexidade (MAC)</v>
          </cell>
          <cell r="K143">
            <v>1</v>
          </cell>
        </row>
        <row r="144">
          <cell r="A144">
            <v>416030092</v>
          </cell>
          <cell r="B144" t="str">
            <v>0416030092 - PAROTIDECTOMIA TOTAL EM ONCOLOGIA</v>
          </cell>
          <cell r="C144" t="str">
            <v>ONCOLOGIA</v>
          </cell>
          <cell r="D144" t="str">
            <v>AIH ESTADO</v>
          </cell>
          <cell r="E144">
            <v>1528.25</v>
          </cell>
          <cell r="F144">
            <v>1528.25</v>
          </cell>
          <cell r="H144">
            <v>3056.5</v>
          </cell>
          <cell r="I144" t="str">
            <v>alta</v>
          </cell>
          <cell r="J144" t="str">
            <v>06 - Média e Alta Complexidade (MAC)</v>
          </cell>
          <cell r="K144">
            <v>1</v>
          </cell>
        </row>
        <row r="145">
          <cell r="A145">
            <v>416030149</v>
          </cell>
          <cell r="B145" t="str">
            <v>0416030149 - RESSECÇÃO EM CUNHA DE LÁBIO E SUTURA EM ONCOLOGIA</v>
          </cell>
          <cell r="C145" t="str">
            <v>ONCOLOGIA</v>
          </cell>
          <cell r="D145" t="str">
            <v>AIH ESTADO</v>
          </cell>
          <cell r="E145">
            <v>390.72</v>
          </cell>
          <cell r="F145">
            <v>390.72</v>
          </cell>
          <cell r="H145">
            <v>781.44</v>
          </cell>
          <cell r="I145" t="str">
            <v>alta</v>
          </cell>
          <cell r="J145" t="str">
            <v>06 - Média e Alta Complexidade (MAC)</v>
          </cell>
          <cell r="K145">
            <v>1</v>
          </cell>
        </row>
        <row r="146">
          <cell r="A146">
            <v>416030157</v>
          </cell>
          <cell r="B146" t="str">
            <v>0416030157 - RESSECÇÃO PARCIAL DE LÁBIO COM ENXERTO OU RETALHO EM ONCOLOGIA</v>
          </cell>
          <cell r="C146" t="str">
            <v>ONCOLOGIA</v>
          </cell>
          <cell r="D146" t="str">
            <v>AIH ESTADO</v>
          </cell>
          <cell r="E146">
            <v>791.49</v>
          </cell>
          <cell r="F146">
            <v>791.49</v>
          </cell>
          <cell r="H146">
            <v>1582.98</v>
          </cell>
          <cell r="I146" t="str">
            <v>alta</v>
          </cell>
          <cell r="J146" t="str">
            <v>06 - Média e Alta Complexidade (MAC)</v>
          </cell>
          <cell r="K146">
            <v>1</v>
          </cell>
        </row>
        <row r="147">
          <cell r="A147">
            <v>416030165</v>
          </cell>
          <cell r="B147" t="str">
            <v>0416030165 - RESSECÇÃO TOTAL DE LÁBIO E RECONSTRUÇÃO COM RETALHO MIOCUTÂNEO EM ONCOLOGIA</v>
          </cell>
          <cell r="C147" t="str">
            <v>ONCOLOGIA</v>
          </cell>
          <cell r="D147" t="str">
            <v>AIH ESTADO</v>
          </cell>
          <cell r="E147">
            <v>1703.73</v>
          </cell>
          <cell r="F147">
            <v>1703.73</v>
          </cell>
          <cell r="H147">
            <v>3407.46</v>
          </cell>
          <cell r="I147" t="str">
            <v>alta</v>
          </cell>
          <cell r="J147" t="str">
            <v>06 - Média e Alta Complexidade (MAC)</v>
          </cell>
          <cell r="K147">
            <v>1</v>
          </cell>
        </row>
        <row r="148">
          <cell r="A148">
            <v>416030173</v>
          </cell>
          <cell r="B148" t="str">
            <v>0416030173 - MAXILECTOMIA PARCIAL EM ONCOLOGIA</v>
          </cell>
          <cell r="C148" t="str">
            <v>ONCOLOGIA</v>
          </cell>
          <cell r="D148" t="str">
            <v>AIH ESTADO</v>
          </cell>
          <cell r="E148">
            <v>3812.42</v>
          </cell>
          <cell r="F148">
            <v>3812.42</v>
          </cell>
          <cell r="H148">
            <v>7624.84</v>
          </cell>
          <cell r="I148" t="str">
            <v>alta</v>
          </cell>
          <cell r="J148" t="str">
            <v>06 - Média e Alta Complexidade (MAC)</v>
          </cell>
          <cell r="K148">
            <v>1</v>
          </cell>
        </row>
        <row r="149">
          <cell r="A149">
            <v>416030181</v>
          </cell>
          <cell r="B149" t="str">
            <v>0416030181 - MAXILECTOMIA TOTAL EM ONCOLOGIA</v>
          </cell>
          <cell r="C149" t="str">
            <v>ONCOLOGIA</v>
          </cell>
          <cell r="D149" t="str">
            <v>AIH ESTADO</v>
          </cell>
          <cell r="E149">
            <v>4956.1400000000003</v>
          </cell>
          <cell r="F149">
            <v>4956.1400000000003</v>
          </cell>
          <cell r="H149">
            <v>9912.2800000000007</v>
          </cell>
          <cell r="I149" t="str">
            <v>alta</v>
          </cell>
          <cell r="J149" t="str">
            <v>06 - Média e Alta Complexidade (MAC)</v>
          </cell>
          <cell r="K149">
            <v>1</v>
          </cell>
        </row>
        <row r="150">
          <cell r="A150">
            <v>416030190</v>
          </cell>
          <cell r="B150" t="str">
            <v>0416030190 - PELVIGLOSSOMANDIBULECTOMIA EM ONCOLOGIA</v>
          </cell>
          <cell r="C150" t="str">
            <v>ONCOLOGIA</v>
          </cell>
          <cell r="D150" t="str">
            <v>AIH ESTADO</v>
          </cell>
          <cell r="E150">
            <v>7384.78</v>
          </cell>
          <cell r="F150">
            <v>7384.78</v>
          </cell>
          <cell r="H150">
            <v>14769.56</v>
          </cell>
          <cell r="I150" t="str">
            <v>alta</v>
          </cell>
          <cell r="J150" t="str">
            <v>06 - Média e Alta Complexidade (MAC)</v>
          </cell>
          <cell r="K150">
            <v>1</v>
          </cell>
        </row>
        <row r="151">
          <cell r="A151">
            <v>416030203</v>
          </cell>
          <cell r="B151" t="str">
            <v>0416030203 - PAROTIDECTOMIA TOTAL AMPLIADA EM ONCOLOGIA</v>
          </cell>
          <cell r="C151" t="str">
            <v>ONCOLOGIA</v>
          </cell>
          <cell r="D151" t="str">
            <v>AIH ESTADO</v>
          </cell>
          <cell r="E151">
            <v>3787.07</v>
          </cell>
          <cell r="F151">
            <v>3787.07</v>
          </cell>
          <cell r="H151">
            <v>7574.14</v>
          </cell>
          <cell r="I151" t="str">
            <v>alta</v>
          </cell>
          <cell r="J151" t="str">
            <v>06 - Média e Alta Complexidade (MAC)</v>
          </cell>
          <cell r="K151">
            <v>1</v>
          </cell>
        </row>
        <row r="152">
          <cell r="A152">
            <v>416030211</v>
          </cell>
          <cell r="B152" t="str">
            <v>0416030211 - FARINGECTOMIA PARCIAL EM ONCOLOGIA</v>
          </cell>
          <cell r="C152" t="str">
            <v>ONCOLOGIA</v>
          </cell>
          <cell r="D152" t="str">
            <v>AIH ESTADO</v>
          </cell>
          <cell r="E152">
            <v>2269.04</v>
          </cell>
          <cell r="F152">
            <v>2269.04</v>
          </cell>
          <cell r="H152">
            <v>4538.08</v>
          </cell>
          <cell r="I152" t="str">
            <v>alta</v>
          </cell>
          <cell r="J152" t="str">
            <v>06 - Média e Alta Complexidade (MAC)</v>
          </cell>
          <cell r="K152">
            <v>1</v>
          </cell>
        </row>
        <row r="153">
          <cell r="A153">
            <v>416030220</v>
          </cell>
          <cell r="B153" t="str">
            <v>0416030220 - FARINGECTOMIA TOTAL EM ONCOLOGIA</v>
          </cell>
          <cell r="C153" t="str">
            <v>ONCOLOGIA</v>
          </cell>
          <cell r="D153" t="str">
            <v>AIH ESTADO</v>
          </cell>
          <cell r="E153">
            <v>2949.76</v>
          </cell>
          <cell r="F153">
            <v>2949.76</v>
          </cell>
          <cell r="H153">
            <v>5899.52</v>
          </cell>
          <cell r="I153" t="str">
            <v>alta</v>
          </cell>
          <cell r="J153" t="str">
            <v>06 - Média e Alta Complexidade (MAC)</v>
          </cell>
          <cell r="K153">
            <v>1</v>
          </cell>
        </row>
        <row r="154">
          <cell r="A154">
            <v>416030238</v>
          </cell>
          <cell r="B154" t="str">
            <v>0416030238 - RESSECÇÃO DE TUMOR DE RINOFARINGE EM ONCOLOGIA</v>
          </cell>
          <cell r="C154" t="str">
            <v>ONCOLOGIA</v>
          </cell>
          <cell r="D154" t="str">
            <v>AIH ESTADO</v>
          </cell>
          <cell r="E154">
            <v>2125.44</v>
          </cell>
          <cell r="F154">
            <v>2125.44</v>
          </cell>
          <cell r="H154">
            <v>4250.88</v>
          </cell>
          <cell r="I154" t="str">
            <v>alta</v>
          </cell>
          <cell r="J154" t="str">
            <v>06 - Média e Alta Complexidade (MAC)</v>
          </cell>
          <cell r="K154">
            <v>1</v>
          </cell>
        </row>
        <row r="155">
          <cell r="A155">
            <v>416030246</v>
          </cell>
          <cell r="B155" t="str">
            <v>0416030246 - EXENTERAÇÃO DE ÓRBITA EM ONCOLOGIA</v>
          </cell>
          <cell r="C155" t="str">
            <v>ONCOLOGIA</v>
          </cell>
          <cell r="D155" t="str">
            <v>AIH ESTADO</v>
          </cell>
          <cell r="E155">
            <v>991.91</v>
          </cell>
          <cell r="F155">
            <v>991.91</v>
          </cell>
          <cell r="H155">
            <v>1983.82</v>
          </cell>
          <cell r="I155" t="str">
            <v>alta</v>
          </cell>
          <cell r="J155" t="str">
            <v>06 - Média e Alta Complexidade (MAC)</v>
          </cell>
          <cell r="K155">
            <v>1</v>
          </cell>
        </row>
        <row r="156">
          <cell r="A156">
            <v>416030254</v>
          </cell>
          <cell r="B156" t="str">
            <v>0416030254 - LARINGECTOMIA PARCIAL EM ONCOLOGIA</v>
          </cell>
          <cell r="C156" t="str">
            <v>ONCOLOGIA</v>
          </cell>
          <cell r="D156" t="str">
            <v>AIH ESTADO</v>
          </cell>
          <cell r="E156">
            <v>2125.46</v>
          </cell>
          <cell r="F156">
            <v>2125.46</v>
          </cell>
          <cell r="H156">
            <v>4250.92</v>
          </cell>
          <cell r="I156" t="str">
            <v>alta</v>
          </cell>
          <cell r="J156" t="str">
            <v>06 - Média e Alta Complexidade (MAC)</v>
          </cell>
          <cell r="K156">
            <v>1</v>
          </cell>
        </row>
        <row r="157">
          <cell r="A157">
            <v>416030262</v>
          </cell>
          <cell r="B157" t="str">
            <v>0416030262 - LARINGECTOMIA TOTAL EM ONCOLOGIA</v>
          </cell>
          <cell r="C157" t="str">
            <v>ONCOLOGIA</v>
          </cell>
          <cell r="D157" t="str">
            <v>AIH ESTADO</v>
          </cell>
          <cell r="E157">
            <v>5818.68</v>
          </cell>
          <cell r="F157">
            <v>5818.68</v>
          </cell>
          <cell r="H157">
            <v>11637.36</v>
          </cell>
          <cell r="I157" t="str">
            <v>alta</v>
          </cell>
          <cell r="J157" t="str">
            <v>06 - Média e Alta Complexidade (MAC)</v>
          </cell>
          <cell r="K157">
            <v>1</v>
          </cell>
        </row>
        <row r="158">
          <cell r="A158">
            <v>416030270</v>
          </cell>
          <cell r="B158" t="str">
            <v>0416030270 - TIREOIDECTOMIA TOTAL EM ONCOLOGIA</v>
          </cell>
          <cell r="C158" t="str">
            <v>ONCOLOGIA</v>
          </cell>
          <cell r="D158" t="str">
            <v>AIH ESTADO</v>
          </cell>
          <cell r="E158">
            <v>2836.3</v>
          </cell>
          <cell r="F158">
            <v>2836.3</v>
          </cell>
          <cell r="H158">
            <v>5672.6</v>
          </cell>
          <cell r="I158" t="str">
            <v>alta</v>
          </cell>
          <cell r="J158" t="str">
            <v>06 - Média e Alta Complexidade (MAC)</v>
          </cell>
          <cell r="K158">
            <v>1</v>
          </cell>
        </row>
        <row r="159">
          <cell r="A159">
            <v>416030289</v>
          </cell>
          <cell r="B159" t="str">
            <v>0416030289 - RECONSTRUÇÃO PARA FONAÇÂO EM ONCOLOGIA</v>
          </cell>
          <cell r="C159" t="str">
            <v>ONCOLOGIA</v>
          </cell>
          <cell r="D159" t="str">
            <v>AIH ESTADO</v>
          </cell>
          <cell r="E159">
            <v>910.5</v>
          </cell>
          <cell r="F159">
            <v>910.5</v>
          </cell>
          <cell r="H159">
            <v>1821</v>
          </cell>
          <cell r="I159" t="str">
            <v>alta</v>
          </cell>
          <cell r="J159" t="str">
            <v>06 - Média e Alta Complexidade (MAC)</v>
          </cell>
          <cell r="K159">
            <v>1</v>
          </cell>
        </row>
        <row r="160">
          <cell r="A160">
            <v>416030297</v>
          </cell>
          <cell r="B160" t="str">
            <v>0416030297 - TRAQUEOSTOMIA TRANSTUMORAL EM ONCOLOGIA</v>
          </cell>
          <cell r="C160" t="str">
            <v>ONCOLOGIA</v>
          </cell>
          <cell r="D160" t="str">
            <v>AIH ESTADO</v>
          </cell>
          <cell r="E160">
            <v>910.5</v>
          </cell>
          <cell r="F160">
            <v>910.5</v>
          </cell>
          <cell r="H160">
            <v>1821</v>
          </cell>
          <cell r="I160" t="str">
            <v>alta</v>
          </cell>
          <cell r="J160" t="str">
            <v>06 - Média e Alta Complexidade (MAC)</v>
          </cell>
          <cell r="K160">
            <v>1</v>
          </cell>
        </row>
        <row r="161">
          <cell r="A161">
            <v>416030300</v>
          </cell>
          <cell r="B161" t="str">
            <v>0416030300 - MANDIBULECTOMIA PARCIAL EM ONCOLOGIA</v>
          </cell>
          <cell r="C161" t="str">
            <v>ONCOLOGIA</v>
          </cell>
          <cell r="D161" t="str">
            <v>AIH ESTADO</v>
          </cell>
          <cell r="E161">
            <v>4430.87</v>
          </cell>
          <cell r="F161">
            <v>4430.87</v>
          </cell>
          <cell r="H161">
            <v>8861.74</v>
          </cell>
          <cell r="I161" t="str">
            <v>alta</v>
          </cell>
          <cell r="J161" t="str">
            <v>06 - Média e Alta Complexidade (MAC)</v>
          </cell>
          <cell r="K161">
            <v>1</v>
          </cell>
        </row>
        <row r="162">
          <cell r="A162">
            <v>416030319</v>
          </cell>
          <cell r="B162" t="str">
            <v>0416030319 - MANDIBULECTOMIA TOTAL EM ONCOLOGIA</v>
          </cell>
          <cell r="C162" t="str">
            <v>ONCOLOGIA</v>
          </cell>
          <cell r="D162" t="str">
            <v>AIH ESTADO</v>
          </cell>
          <cell r="E162">
            <v>5907.83</v>
          </cell>
          <cell r="F162">
            <v>5907.83</v>
          </cell>
          <cell r="H162">
            <v>11815.66</v>
          </cell>
          <cell r="I162" t="str">
            <v>alta</v>
          </cell>
          <cell r="J162" t="str">
            <v>06 - Média e Alta Complexidade (MAC)</v>
          </cell>
          <cell r="K162">
            <v>1</v>
          </cell>
        </row>
        <row r="163">
          <cell r="A163">
            <v>416030327</v>
          </cell>
          <cell r="B163" t="str">
            <v>0416030327 - RESSECÇÃO DE PAVILHÃO AURICULAR EM ONCOLOGIA</v>
          </cell>
          <cell r="C163" t="str">
            <v>ONCOLOGIA</v>
          </cell>
          <cell r="D163" t="str">
            <v>AIH ESTADO</v>
          </cell>
          <cell r="E163">
            <v>791.49</v>
          </cell>
          <cell r="F163">
            <v>791.49</v>
          </cell>
          <cell r="H163">
            <v>1582.98</v>
          </cell>
          <cell r="I163" t="str">
            <v>alta</v>
          </cell>
          <cell r="J163" t="str">
            <v>06 - Média e Alta Complexidade (MAC)</v>
          </cell>
          <cell r="K163">
            <v>1</v>
          </cell>
        </row>
        <row r="164">
          <cell r="A164">
            <v>416030335</v>
          </cell>
          <cell r="B164" t="str">
            <v>0416030335 - LIGADURA DE CARÓTIDA EM ONCOLOGIA</v>
          </cell>
          <cell r="C164" t="str">
            <v>ONCOLOGIA</v>
          </cell>
          <cell r="D164" t="str">
            <v>AIH ESTADO</v>
          </cell>
          <cell r="E164">
            <v>910.5</v>
          </cell>
          <cell r="F164">
            <v>910.5</v>
          </cell>
          <cell r="H164">
            <v>1821</v>
          </cell>
          <cell r="I164" t="str">
            <v>alta</v>
          </cell>
          <cell r="J164" t="str">
            <v>06 - Média e Alta Complexidade (MAC)</v>
          </cell>
          <cell r="K164">
            <v>1</v>
          </cell>
        </row>
        <row r="165">
          <cell r="A165">
            <v>416030343</v>
          </cell>
          <cell r="B165" t="str">
            <v>0416030343 - RESSECCAO DE TUMOR GLOMICO EM ONCOLOGIA</v>
          </cell>
          <cell r="C165" t="str">
            <v>ONCOLOGIA</v>
          </cell>
          <cell r="D165" t="str">
            <v>AIH ESTADO</v>
          </cell>
          <cell r="E165">
            <v>910.5</v>
          </cell>
          <cell r="F165">
            <v>910.5</v>
          </cell>
          <cell r="H165">
            <v>1821</v>
          </cell>
          <cell r="I165" t="str">
            <v>alta</v>
          </cell>
          <cell r="J165" t="str">
            <v>06 - Média e Alta Complexidade (MAC)</v>
          </cell>
          <cell r="K165">
            <v>1</v>
          </cell>
        </row>
        <row r="166">
          <cell r="A166">
            <v>416030351</v>
          </cell>
          <cell r="B166" t="str">
            <v>0416030351 - RESSECÇÃO DE LESÃO MALIGNA DE MUCOSA BUCAL EM ONCOLOGIA</v>
          </cell>
          <cell r="C166" t="str">
            <v>ONCOLOGIA</v>
          </cell>
          <cell r="D166" t="str">
            <v>AIH ESTADO</v>
          </cell>
          <cell r="E166">
            <v>1028.92</v>
          </cell>
          <cell r="F166">
            <v>1028.92</v>
          </cell>
          <cell r="H166">
            <v>2057.84</v>
          </cell>
          <cell r="I166" t="str">
            <v>alta</v>
          </cell>
          <cell r="J166" t="str">
            <v>06 - Média e Alta Complexidade (MAC)</v>
          </cell>
          <cell r="K166">
            <v>1</v>
          </cell>
        </row>
        <row r="167">
          <cell r="A167">
            <v>416030360</v>
          </cell>
          <cell r="B167" t="str">
            <v>0416030360 - RESSECÇÃO DE TUMOR TIREOIDIANO POR VIA TRANSESTERNAL EM ONCOLOGIA</v>
          </cell>
          <cell r="C167" t="str">
            <v>ONCOLOGIA</v>
          </cell>
          <cell r="D167" t="str">
            <v>AIH ESTADO</v>
          </cell>
          <cell r="E167">
            <v>4186.6400000000003</v>
          </cell>
          <cell r="F167">
            <v>4186.6400000000003</v>
          </cell>
          <cell r="H167">
            <v>8373.2800000000007</v>
          </cell>
          <cell r="I167" t="str">
            <v>alta</v>
          </cell>
          <cell r="J167" t="str">
            <v>06 - Média e Alta Complexidade (MAC)</v>
          </cell>
          <cell r="K167">
            <v>1</v>
          </cell>
        </row>
        <row r="168">
          <cell r="A168">
            <v>416040012</v>
          </cell>
          <cell r="B168" t="str">
            <v>0416040012 - ANASTOMOSE BILEO-DIGESTIVA EM ONCOLOGIA</v>
          </cell>
          <cell r="C168" t="str">
            <v>ONCOLOGIA</v>
          </cell>
          <cell r="D168" t="str">
            <v>AIH ESTADO</v>
          </cell>
          <cell r="E168">
            <v>1252.5999999999999</v>
          </cell>
          <cell r="F168">
            <v>1252.5999999999999</v>
          </cell>
          <cell r="H168">
            <v>2505.1999999999998</v>
          </cell>
          <cell r="I168" t="str">
            <v>alta</v>
          </cell>
          <cell r="J168" t="str">
            <v>06 - Média e Alta Complexidade (MAC)</v>
          </cell>
          <cell r="K168">
            <v>1</v>
          </cell>
        </row>
        <row r="169">
          <cell r="A169">
            <v>416040020</v>
          </cell>
          <cell r="B169" t="str">
            <v>0416040020 - COLEDOCOSTOMIA COM OU SEM COLECISTECTOMIA EM ONCOLOGIA</v>
          </cell>
          <cell r="C169" t="str">
            <v>ONCOLOGIA</v>
          </cell>
          <cell r="D169" t="str">
            <v>AIH ESTADO</v>
          </cell>
          <cell r="E169">
            <v>2023.53</v>
          </cell>
          <cell r="F169">
            <v>2023.53</v>
          </cell>
          <cell r="H169">
            <v>4047.06</v>
          </cell>
          <cell r="I169" t="str">
            <v>alta</v>
          </cell>
          <cell r="J169" t="str">
            <v>06 - Média e Alta Complexidade (MAC)</v>
          </cell>
          <cell r="K169">
            <v>1</v>
          </cell>
        </row>
        <row r="170">
          <cell r="A170">
            <v>416040039</v>
          </cell>
          <cell r="B170" t="str">
            <v>0416040039 - ESOFAGOGASTRECTOMIA COM TORACOTOMIA EM ONCOLOGIA</v>
          </cell>
          <cell r="C170" t="str">
            <v>ONCOLOGIA</v>
          </cell>
          <cell r="D170" t="str">
            <v>AIH ESTADO</v>
          </cell>
          <cell r="E170">
            <v>5376.53</v>
          </cell>
          <cell r="F170">
            <v>5376.53</v>
          </cell>
          <cell r="H170">
            <v>10753.06</v>
          </cell>
          <cell r="I170" t="str">
            <v>alta</v>
          </cell>
          <cell r="J170" t="str">
            <v>06 - Média e Alta Complexidade (MAC)</v>
          </cell>
          <cell r="K170">
            <v>1</v>
          </cell>
        </row>
        <row r="171">
          <cell r="A171">
            <v>416040047</v>
          </cell>
          <cell r="B171" t="str">
            <v>0416040047 - ESOFAGOCOLOPLASTIA OU ESOFAGOGASTROPLASTIA EM ONCOLOGIA</v>
          </cell>
          <cell r="C171" t="str">
            <v>ONCOLOGIA</v>
          </cell>
          <cell r="D171" t="str">
            <v>AIH ESTADO</v>
          </cell>
          <cell r="E171">
            <v>4138.2700000000004</v>
          </cell>
          <cell r="F171">
            <v>4138.2700000000004</v>
          </cell>
          <cell r="H171">
            <v>8276.5400000000009</v>
          </cell>
          <cell r="I171" t="str">
            <v>alta</v>
          </cell>
          <cell r="J171" t="str">
            <v>06 - Média e Alta Complexidade (MAC)</v>
          </cell>
          <cell r="K171">
            <v>1</v>
          </cell>
        </row>
        <row r="172">
          <cell r="A172">
            <v>416040055</v>
          </cell>
          <cell r="B172" t="str">
            <v>0416040055 - ESOFAGOGASTRECTOMIA SEM TORACOTOMIA EM ONCOLOGIA</v>
          </cell>
          <cell r="C172" t="str">
            <v>ONCOLOGIA</v>
          </cell>
          <cell r="D172" t="str">
            <v>AIH ESTADO</v>
          </cell>
          <cell r="E172">
            <v>4098.74</v>
          </cell>
          <cell r="F172">
            <v>4098.74</v>
          </cell>
          <cell r="H172">
            <v>8197.48</v>
          </cell>
          <cell r="I172" t="str">
            <v>alta</v>
          </cell>
          <cell r="J172" t="str">
            <v>06 - Média e Alta Complexidade (MAC)</v>
          </cell>
          <cell r="K172">
            <v>1</v>
          </cell>
        </row>
        <row r="173">
          <cell r="A173">
            <v>416040071</v>
          </cell>
          <cell r="B173" t="str">
            <v>0416040071 - GASTRECTOMIA TOTAL EM ONCOLOGIA</v>
          </cell>
          <cell r="C173" t="str">
            <v>ONCOLOGIA</v>
          </cell>
          <cell r="D173" t="str">
            <v>AIH ESTADO</v>
          </cell>
          <cell r="E173">
            <v>3494.28</v>
          </cell>
          <cell r="F173">
            <v>3494.28</v>
          </cell>
          <cell r="H173">
            <v>6988.56</v>
          </cell>
          <cell r="I173" t="str">
            <v>alta</v>
          </cell>
          <cell r="J173" t="str">
            <v>06 - Média e Alta Complexidade (MAC)</v>
          </cell>
          <cell r="K173">
            <v>1</v>
          </cell>
        </row>
        <row r="174">
          <cell r="A174">
            <v>416040101</v>
          </cell>
          <cell r="B174" t="str">
            <v>0416040101 - HEPATECTOMIA PARCIAL EM ONCOLOGIA</v>
          </cell>
          <cell r="C174" t="str">
            <v>ONCOLOGIA</v>
          </cell>
          <cell r="D174" t="str">
            <v>AIH ESTADO</v>
          </cell>
          <cell r="E174">
            <v>2125.44</v>
          </cell>
          <cell r="F174">
            <v>2125.44</v>
          </cell>
          <cell r="H174">
            <v>4250.88</v>
          </cell>
          <cell r="I174" t="str">
            <v>alta</v>
          </cell>
          <cell r="J174" t="str">
            <v>06 - Média e Alta Complexidade (MAC)</v>
          </cell>
          <cell r="K174">
            <v>1</v>
          </cell>
        </row>
        <row r="175">
          <cell r="A175">
            <v>416040110</v>
          </cell>
          <cell r="B175" t="str">
            <v>0416040110 - PANCREATECTOMIA PARCIAL EM ONCOLOGIA</v>
          </cell>
          <cell r="C175" t="str">
            <v>ONCOLOGIA</v>
          </cell>
          <cell r="D175" t="str">
            <v>AIH ESTADO</v>
          </cell>
          <cell r="E175">
            <v>3872.57</v>
          </cell>
          <cell r="F175">
            <v>3872.57</v>
          </cell>
          <cell r="H175">
            <v>7745.14</v>
          </cell>
          <cell r="I175" t="str">
            <v>alta</v>
          </cell>
          <cell r="J175" t="str">
            <v>06 - Média e Alta Complexidade (MAC)</v>
          </cell>
          <cell r="K175">
            <v>1</v>
          </cell>
        </row>
        <row r="176">
          <cell r="A176">
            <v>416040128</v>
          </cell>
          <cell r="B176" t="str">
            <v>0416040128 - DUODENOPANCREATECTOMIA EM ONCOLOGIA</v>
          </cell>
          <cell r="C176" t="str">
            <v>ONCOLOGIA</v>
          </cell>
          <cell r="D176" t="str">
            <v>AIH ESTADO</v>
          </cell>
          <cell r="E176">
            <v>5507.03</v>
          </cell>
          <cell r="F176">
            <v>5507.03</v>
          </cell>
          <cell r="H176">
            <v>11014.06</v>
          </cell>
          <cell r="I176" t="str">
            <v>alta</v>
          </cell>
          <cell r="J176" t="str">
            <v>06 - Média e Alta Complexidade (MAC)</v>
          </cell>
          <cell r="K176">
            <v>1</v>
          </cell>
        </row>
        <row r="177">
          <cell r="A177">
            <v>416040144</v>
          </cell>
          <cell r="B177" t="str">
            <v>0416040144 - RESSECÇÃO DE TUMOR RETROPERITONIAL COM RESSECÇÃO DE ÓRGÃOS CONTÍGUOS EM ONCOLOGIA</v>
          </cell>
          <cell r="C177" t="str">
            <v>ONCOLOGIA</v>
          </cell>
          <cell r="D177" t="str">
            <v>AIH ESTADO</v>
          </cell>
          <cell r="E177">
            <v>6569.67</v>
          </cell>
          <cell r="F177">
            <v>6569.67</v>
          </cell>
          <cell r="H177">
            <v>13139.34</v>
          </cell>
          <cell r="I177" t="str">
            <v>alta</v>
          </cell>
          <cell r="J177" t="str">
            <v>06 - Média e Alta Complexidade (MAC)</v>
          </cell>
          <cell r="K177">
            <v>1</v>
          </cell>
        </row>
        <row r="178">
          <cell r="A178">
            <v>416040179</v>
          </cell>
          <cell r="B178" t="str">
            <v>0416040179 - ALCOOLIZAÇÃO PERCUTÂNEA DE CARCINOMA HEPÁTICO</v>
          </cell>
          <cell r="C178" t="str">
            <v>ONCOLOGIA</v>
          </cell>
          <cell r="D178" t="str">
            <v>AIH ESTADO</v>
          </cell>
          <cell r="E178">
            <v>873.45</v>
          </cell>
          <cell r="F178">
            <v>873.45</v>
          </cell>
          <cell r="H178">
            <v>1746.9</v>
          </cell>
          <cell r="I178" t="str">
            <v>alta</v>
          </cell>
          <cell r="J178" t="str">
            <v>06 - Média e Alta Complexidade (MAC)</v>
          </cell>
          <cell r="K178">
            <v>1</v>
          </cell>
        </row>
        <row r="179">
          <cell r="A179">
            <v>416040187</v>
          </cell>
          <cell r="B179" t="str">
            <v>0416040187 - TRATAMENTO DE CARCINOMA HEPÁTICO POR RADIOFREQUÊNCIA</v>
          </cell>
          <cell r="C179" t="str">
            <v>ONCOLOGIA</v>
          </cell>
          <cell r="D179" t="str">
            <v>AIH ESTADO</v>
          </cell>
          <cell r="E179">
            <v>1042.43</v>
          </cell>
          <cell r="F179">
            <v>1042.43</v>
          </cell>
          <cell r="H179">
            <v>2084.86</v>
          </cell>
          <cell r="I179" t="str">
            <v>alta</v>
          </cell>
          <cell r="J179" t="str">
            <v>06 - Média e Alta Complexidade (MAC)</v>
          </cell>
          <cell r="K179">
            <v>1</v>
          </cell>
        </row>
        <row r="180">
          <cell r="A180">
            <v>416040195</v>
          </cell>
          <cell r="B180" t="str">
            <v>0416040195 - QUIMIOEMBOLIZAÇÃO DE CARCINOMA HEPÁTICO</v>
          </cell>
          <cell r="C180" t="str">
            <v>ONCOLOGIA</v>
          </cell>
          <cell r="D180" t="str">
            <v>AIH ESTADO</v>
          </cell>
          <cell r="E180">
            <v>1100</v>
          </cell>
          <cell r="F180">
            <v>1100</v>
          </cell>
          <cell r="H180">
            <v>2200</v>
          </cell>
          <cell r="I180" t="str">
            <v>alta</v>
          </cell>
          <cell r="J180" t="str">
            <v>06 - Média e Alta Complexidade (MAC)</v>
          </cell>
          <cell r="K180">
            <v>1</v>
          </cell>
        </row>
        <row r="181">
          <cell r="A181">
            <v>416040209</v>
          </cell>
          <cell r="B181" t="str">
            <v>0416040209 - BIÓPSIAS MÚLTIPLAS INTRA-ABDOMINAIS EM ONCOLOGIA</v>
          </cell>
          <cell r="C181" t="str">
            <v>ONCOLOGIA</v>
          </cell>
          <cell r="D181" t="str">
            <v>AIH ESTADO</v>
          </cell>
          <cell r="E181">
            <v>4551.8</v>
          </cell>
          <cell r="F181">
            <v>4551.8</v>
          </cell>
          <cell r="H181">
            <v>9103.6</v>
          </cell>
          <cell r="I181" t="str">
            <v>alta</v>
          </cell>
          <cell r="J181" t="str">
            <v>06 - Média e Alta Complexidade (MAC)</v>
          </cell>
          <cell r="K181">
            <v>1</v>
          </cell>
        </row>
        <row r="182">
          <cell r="A182">
            <v>416040217</v>
          </cell>
          <cell r="B182" t="str">
            <v>0416040217 - GASTRECTOMIA PARCIAL EM ONCOLOGIA</v>
          </cell>
          <cell r="C182" t="str">
            <v>ONCOLOGIA</v>
          </cell>
          <cell r="D182" t="str">
            <v>AIH ESTADO</v>
          </cell>
          <cell r="E182">
            <v>2795.42</v>
          </cell>
          <cell r="F182">
            <v>2795.42</v>
          </cell>
          <cell r="H182">
            <v>5590.84</v>
          </cell>
          <cell r="I182" t="str">
            <v>alta</v>
          </cell>
          <cell r="J182" t="str">
            <v>06 - Média e Alta Complexidade (MAC)</v>
          </cell>
          <cell r="K182">
            <v>1</v>
          </cell>
        </row>
        <row r="183">
          <cell r="A183">
            <v>416040225</v>
          </cell>
          <cell r="B183" t="str">
            <v>0416040225 - METASTASECTOMIA HEPÁTICA EM ONCOLOGIA</v>
          </cell>
          <cell r="C183" t="str">
            <v>ONCOLOGIA</v>
          </cell>
          <cell r="D183" t="str">
            <v>AIH ESTADO</v>
          </cell>
          <cell r="E183">
            <v>1700.36</v>
          </cell>
          <cell r="F183">
            <v>1700.36</v>
          </cell>
          <cell r="H183">
            <v>3400.72</v>
          </cell>
          <cell r="I183" t="str">
            <v>alta</v>
          </cell>
          <cell r="J183" t="str">
            <v>06 - Média e Alta Complexidade (MAC)</v>
          </cell>
          <cell r="K183">
            <v>1</v>
          </cell>
        </row>
        <row r="184">
          <cell r="A184">
            <v>416040233</v>
          </cell>
          <cell r="B184" t="str">
            <v>0416040233 - COLECISTECTOMIA EM ONCOLOGIA</v>
          </cell>
          <cell r="C184" t="str">
            <v>ONCOLOGIA</v>
          </cell>
          <cell r="D184" t="str">
            <v>AIH ESTADO</v>
          </cell>
          <cell r="E184">
            <v>1356.75</v>
          </cell>
          <cell r="F184">
            <v>1356.75</v>
          </cell>
          <cell r="H184">
            <v>2713.5</v>
          </cell>
          <cell r="I184" t="str">
            <v>alta</v>
          </cell>
          <cell r="J184" t="str">
            <v>06 - Média e Alta Complexidade (MAC)</v>
          </cell>
          <cell r="K184">
            <v>1</v>
          </cell>
        </row>
        <row r="185">
          <cell r="A185">
            <v>416040241</v>
          </cell>
          <cell r="B185" t="str">
            <v>0416040241 - RESSECÇÃO AMPLIADA DE VIA BILIAR EXTRA-HEPÁTICA EM ONCOLOGIA</v>
          </cell>
          <cell r="C185" t="str">
            <v>ONCOLOGIA</v>
          </cell>
          <cell r="D185" t="str">
            <v>AIH ESTADO</v>
          </cell>
          <cell r="E185">
            <v>1763.78</v>
          </cell>
          <cell r="F185">
            <v>1763.78</v>
          </cell>
          <cell r="H185">
            <v>3527.56</v>
          </cell>
          <cell r="I185" t="str">
            <v>alta</v>
          </cell>
          <cell r="J185" t="str">
            <v>06 - Média e Alta Complexidade (MAC)</v>
          </cell>
          <cell r="K185">
            <v>1</v>
          </cell>
        </row>
        <row r="186">
          <cell r="A186">
            <v>416040250</v>
          </cell>
          <cell r="B186" t="str">
            <v>0416040250 - RESSECÇÃO DE TUMOR RETROPERITONIAL EM ONCOLOGIA</v>
          </cell>
          <cell r="C186" t="str">
            <v>ONCOLOGIA</v>
          </cell>
          <cell r="D186" t="str">
            <v>AIH ESTADO</v>
          </cell>
          <cell r="E186">
            <v>5053.59</v>
          </cell>
          <cell r="F186">
            <v>5053.59</v>
          </cell>
          <cell r="H186">
            <v>10107.18</v>
          </cell>
          <cell r="I186" t="str">
            <v>alta</v>
          </cell>
          <cell r="J186" t="str">
            <v>06 - Média e Alta Complexidade (MAC)</v>
          </cell>
          <cell r="K186">
            <v>1</v>
          </cell>
        </row>
        <row r="187">
          <cell r="A187">
            <v>416040268</v>
          </cell>
          <cell r="B187" t="str">
            <v>0416040268 - RESSECÇÃO ALARGADA DE TUMOR DE PARTES MOLES DE PAREDE ABDOMINAL EM ONCOLOGIA</v>
          </cell>
          <cell r="C187" t="str">
            <v>ONCOLOGIA</v>
          </cell>
          <cell r="D187" t="str">
            <v>AIH ESTADO</v>
          </cell>
          <cell r="E187">
            <v>6569.67</v>
          </cell>
          <cell r="F187">
            <v>6569.67</v>
          </cell>
          <cell r="H187">
            <v>13139.34</v>
          </cell>
          <cell r="I187" t="str">
            <v>alta</v>
          </cell>
          <cell r="J187" t="str">
            <v>06 - Média e Alta Complexidade (MAC)</v>
          </cell>
          <cell r="K187">
            <v>1</v>
          </cell>
        </row>
        <row r="188">
          <cell r="A188">
            <v>416040276</v>
          </cell>
          <cell r="B188" t="str">
            <v>0416040276 - RESSECÇÃO ALARGADA DE TUMOR DE INTESTINO EM ONCOLOGIA</v>
          </cell>
          <cell r="C188" t="str">
            <v>ONCOLOGIA</v>
          </cell>
          <cell r="D188" t="str">
            <v>AIH ESTADO</v>
          </cell>
          <cell r="E188">
            <v>5053.59</v>
          </cell>
          <cell r="F188">
            <v>5053.59</v>
          </cell>
          <cell r="H188">
            <v>10107.18</v>
          </cell>
          <cell r="I188" t="str">
            <v>alta</v>
          </cell>
          <cell r="J188" t="str">
            <v>06 - Média e Alta Complexidade (MAC)</v>
          </cell>
          <cell r="K188">
            <v>1</v>
          </cell>
        </row>
        <row r="189">
          <cell r="A189">
            <v>416040284</v>
          </cell>
          <cell r="B189" t="str">
            <v>0416040284 - IMPLANTAÇÃO ENDOSCÓPICA DE STENT ESOFÁGICO</v>
          </cell>
          <cell r="C189" t="str">
            <v>ONCOLOGIA</v>
          </cell>
          <cell r="D189" t="str">
            <v>AIH ESTADO</v>
          </cell>
          <cell r="E189">
            <v>2888.96</v>
          </cell>
          <cell r="F189">
            <v>2888.96</v>
          </cell>
          <cell r="H189">
            <v>5777.92</v>
          </cell>
          <cell r="I189" t="str">
            <v>alta</v>
          </cell>
          <cell r="J189" t="str">
            <v>06 - Média e Alta Complexidade (MAC)</v>
          </cell>
          <cell r="K189">
            <v>1</v>
          </cell>
        </row>
        <row r="190">
          <cell r="A190">
            <v>416050018</v>
          </cell>
          <cell r="B190" t="str">
            <v>0416050018 - AMPUTAÇÃO ABDOMINO-PERINEAL DE RETO EM ONCOLOGIA</v>
          </cell>
          <cell r="C190" t="str">
            <v>ONCOLOGIA</v>
          </cell>
          <cell r="D190" t="str">
            <v>AIH ESTADO</v>
          </cell>
          <cell r="E190">
            <v>5556.76</v>
          </cell>
          <cell r="F190">
            <v>5556.76</v>
          </cell>
          <cell r="H190">
            <v>11113.52</v>
          </cell>
          <cell r="I190" t="str">
            <v>alta</v>
          </cell>
          <cell r="J190" t="str">
            <v>06 - Média e Alta Complexidade (MAC)</v>
          </cell>
          <cell r="K190">
            <v>1</v>
          </cell>
        </row>
        <row r="191">
          <cell r="A191">
            <v>416050026</v>
          </cell>
          <cell r="B191" t="str">
            <v>0416050026 - COLECTOMIA PARCIAL (HEMICOLECTOMIA) EM ONCOLOGIA</v>
          </cell>
          <cell r="C191" t="str">
            <v>ONCOLOGIA</v>
          </cell>
          <cell r="D191" t="str">
            <v>AIH ESTADO</v>
          </cell>
          <cell r="E191">
            <v>1971.77</v>
          </cell>
          <cell r="F191">
            <v>1971.77</v>
          </cell>
          <cell r="H191">
            <v>3943.54</v>
          </cell>
          <cell r="I191" t="str">
            <v>alta</v>
          </cell>
          <cell r="J191" t="str">
            <v>06 - Média e Alta Complexidade (MAC)</v>
          </cell>
          <cell r="K191">
            <v>1</v>
          </cell>
        </row>
        <row r="192">
          <cell r="A192">
            <v>416050034</v>
          </cell>
          <cell r="B192" t="str">
            <v>0416050034 - COLECTOMIA TOTAL EM ONCOLOGIA</v>
          </cell>
          <cell r="C192" t="str">
            <v>ONCOLOGIA</v>
          </cell>
          <cell r="D192" t="str">
            <v>AIH ESTADO</v>
          </cell>
          <cell r="E192">
            <v>6340.82</v>
          </cell>
          <cell r="F192">
            <v>6340.82</v>
          </cell>
          <cell r="H192">
            <v>12681.64</v>
          </cell>
          <cell r="I192" t="str">
            <v>alta</v>
          </cell>
          <cell r="J192" t="str">
            <v>06 - Média e Alta Complexidade (MAC)</v>
          </cell>
          <cell r="K192">
            <v>1</v>
          </cell>
        </row>
        <row r="193">
          <cell r="A193">
            <v>416050050</v>
          </cell>
          <cell r="B193" t="str">
            <v>0416050050 - EXCISÃO LOCAL DE TUMOR DO RETO EM ONCOLOGIA</v>
          </cell>
          <cell r="C193" t="str">
            <v>ONCOLOGIA</v>
          </cell>
          <cell r="D193" t="str">
            <v>AIH ESTADO</v>
          </cell>
          <cell r="E193">
            <v>991.89</v>
          </cell>
          <cell r="F193">
            <v>991.89</v>
          </cell>
          <cell r="H193">
            <v>1983.78</v>
          </cell>
          <cell r="I193" t="str">
            <v>alta</v>
          </cell>
          <cell r="J193" t="str">
            <v>06 - Média e Alta Complexidade (MAC)</v>
          </cell>
          <cell r="K193">
            <v>1</v>
          </cell>
        </row>
        <row r="194">
          <cell r="A194">
            <v>416050077</v>
          </cell>
          <cell r="B194" t="str">
            <v>0416050077 - RETOSSIGMOIDECTOMIA ABDOMINAL EM ONCOLOGIA</v>
          </cell>
          <cell r="C194" t="str">
            <v>ONCOLOGIA</v>
          </cell>
          <cell r="D194" t="str">
            <v>AIH ESTADO</v>
          </cell>
          <cell r="E194">
            <v>5434.4</v>
          </cell>
          <cell r="F194">
            <v>5434.4</v>
          </cell>
          <cell r="H194">
            <v>10868.8</v>
          </cell>
          <cell r="I194" t="str">
            <v>alta</v>
          </cell>
          <cell r="J194" t="str">
            <v>06 - Média e Alta Complexidade (MAC)</v>
          </cell>
          <cell r="K194">
            <v>1</v>
          </cell>
        </row>
        <row r="195">
          <cell r="A195">
            <v>416050093</v>
          </cell>
          <cell r="B195" t="str">
            <v>0416050093 - EXENTERAÇÃO PÉLVICA POSTERIOR EM ONCOLOGIA</v>
          </cell>
          <cell r="C195" t="str">
            <v>ONCOLOGIA</v>
          </cell>
          <cell r="D195" t="str">
            <v>AIH ESTADO</v>
          </cell>
          <cell r="E195">
            <v>5265.02</v>
          </cell>
          <cell r="F195">
            <v>5265.02</v>
          </cell>
          <cell r="H195">
            <v>10530.04</v>
          </cell>
          <cell r="I195" t="str">
            <v>alta</v>
          </cell>
          <cell r="J195" t="str">
            <v>06 - Média e Alta Complexidade (MAC)</v>
          </cell>
          <cell r="K195">
            <v>1</v>
          </cell>
        </row>
        <row r="196">
          <cell r="A196">
            <v>416050107</v>
          </cell>
          <cell r="B196" t="str">
            <v>0416050107 - EXENTERAÇÃO PÉLVICA TOTAL EM ONCOLOGIA</v>
          </cell>
          <cell r="C196" t="str">
            <v>ONCOLOGIA</v>
          </cell>
          <cell r="D196" t="str">
            <v>AIH ESTADO</v>
          </cell>
          <cell r="E196">
            <v>6844.53</v>
          </cell>
          <cell r="F196">
            <v>6844.53</v>
          </cell>
          <cell r="H196">
            <v>13689.06</v>
          </cell>
          <cell r="I196" t="str">
            <v>alta</v>
          </cell>
          <cell r="J196" t="str">
            <v>06 - Média e Alta Complexidade (MAC)</v>
          </cell>
          <cell r="K196">
            <v>1</v>
          </cell>
        </row>
        <row r="197">
          <cell r="A197">
            <v>416050115</v>
          </cell>
          <cell r="B197" t="str">
            <v>0416050115 - PROCTOCOLECTOMIA TOTAL EM ONCOLOGIA</v>
          </cell>
          <cell r="C197" t="str">
            <v>ONCOLOGIA</v>
          </cell>
          <cell r="D197" t="str">
            <v>AIH ESTADO</v>
          </cell>
          <cell r="E197">
            <v>5673.43</v>
          </cell>
          <cell r="F197">
            <v>5673.43</v>
          </cell>
          <cell r="H197">
            <v>11346.86</v>
          </cell>
          <cell r="I197" t="str">
            <v>alta</v>
          </cell>
          <cell r="J197" t="str">
            <v>06 - Média e Alta Complexidade (MAC)</v>
          </cell>
          <cell r="K197">
            <v>1</v>
          </cell>
        </row>
        <row r="198">
          <cell r="A198">
            <v>416060013</v>
          </cell>
          <cell r="B198" t="str">
            <v>0416060013 - AMPUTAÇÃO CÔNICA DE COLO DE ÚTERO COM COLPECTOMIA EM ONCOLOGIA</v>
          </cell>
          <cell r="C198" t="str">
            <v>ONCOLOGIA</v>
          </cell>
          <cell r="D198" t="str">
            <v>AIH ESTADO</v>
          </cell>
          <cell r="E198">
            <v>1808.69</v>
          </cell>
          <cell r="F198">
            <v>1808.69</v>
          </cell>
          <cell r="H198">
            <v>3617.38</v>
          </cell>
          <cell r="I198" t="str">
            <v>alta</v>
          </cell>
          <cell r="J198" t="str">
            <v>06 - Média e Alta Complexidade (MAC)</v>
          </cell>
          <cell r="K198">
            <v>1</v>
          </cell>
        </row>
        <row r="199">
          <cell r="A199">
            <v>416060021</v>
          </cell>
          <cell r="B199" t="str">
            <v>0416060021 - ANEXECTOMIA UNI / BILATERAL EM ONCOLOGIA</v>
          </cell>
          <cell r="C199" t="str">
            <v>ONCOLOGIA</v>
          </cell>
          <cell r="D199" t="str">
            <v>AIH ESTADO</v>
          </cell>
          <cell r="E199">
            <v>1545.1</v>
          </cell>
          <cell r="F199">
            <v>1545.1</v>
          </cell>
          <cell r="H199">
            <v>3090.2</v>
          </cell>
          <cell r="I199" t="str">
            <v>alta</v>
          </cell>
          <cell r="J199" t="str">
            <v>06 - Média e Alta Complexidade (MAC)</v>
          </cell>
          <cell r="K199">
            <v>1</v>
          </cell>
        </row>
        <row r="200">
          <cell r="A200">
            <v>416060030</v>
          </cell>
          <cell r="B200" t="str">
            <v>0416060030 - COLPECTOMIA EM ONCOLOGIA</v>
          </cell>
          <cell r="C200" t="str">
            <v>ONCOLOGIA</v>
          </cell>
          <cell r="D200" t="str">
            <v>AIH ESTADO</v>
          </cell>
          <cell r="E200">
            <v>1068.94</v>
          </cell>
          <cell r="F200">
            <v>1068.94</v>
          </cell>
          <cell r="H200">
            <v>2137.88</v>
          </cell>
          <cell r="I200" t="str">
            <v>alta</v>
          </cell>
          <cell r="J200" t="str">
            <v>06 - Média e Alta Complexidade (MAC)</v>
          </cell>
          <cell r="K200">
            <v>1</v>
          </cell>
        </row>
        <row r="201">
          <cell r="A201">
            <v>416060056</v>
          </cell>
          <cell r="B201" t="str">
            <v>0416060056 - HISTERECTOMIA COM RESSECÇÃO DE ÓRGÃOS CONTÍGUOS EM ONCOLOGIA</v>
          </cell>
          <cell r="C201" t="str">
            <v>ONCOLOGIA</v>
          </cell>
          <cell r="D201" t="str">
            <v>AIH ESTADO</v>
          </cell>
          <cell r="E201">
            <v>5265.02</v>
          </cell>
          <cell r="F201">
            <v>5265.02</v>
          </cell>
          <cell r="H201">
            <v>10530.04</v>
          </cell>
          <cell r="I201" t="str">
            <v>alta</v>
          </cell>
          <cell r="J201" t="str">
            <v>06 - Média e Alta Complexidade (MAC)</v>
          </cell>
          <cell r="K201">
            <v>1</v>
          </cell>
        </row>
        <row r="202">
          <cell r="A202">
            <v>416060064</v>
          </cell>
          <cell r="B202" t="str">
            <v>0416060064 - HISTERECTOMIA TOTAL AMPLIADA EM ONCOLOGIA</v>
          </cell>
          <cell r="C202" t="str">
            <v>ONCOLOGIA</v>
          </cell>
          <cell r="D202" t="str">
            <v>AIH ESTADO</v>
          </cell>
          <cell r="E202">
            <v>5403.43</v>
          </cell>
          <cell r="F202">
            <v>5403.43</v>
          </cell>
          <cell r="H202">
            <v>10806.86</v>
          </cell>
          <cell r="I202" t="str">
            <v>alta</v>
          </cell>
          <cell r="J202" t="str">
            <v>06 - Média e Alta Complexidade (MAC)</v>
          </cell>
          <cell r="K202">
            <v>1</v>
          </cell>
        </row>
        <row r="203">
          <cell r="A203">
            <v>416060080</v>
          </cell>
          <cell r="B203" t="str">
            <v>0416060080 - TRAQUELECTOMIA RADICAL EM ONCOLOGIA</v>
          </cell>
          <cell r="C203" t="str">
            <v>ONCOLOGIA</v>
          </cell>
          <cell r="D203" t="str">
            <v>AIH ESTADO</v>
          </cell>
          <cell r="E203">
            <v>5403.43</v>
          </cell>
          <cell r="F203">
            <v>5403.43</v>
          </cell>
          <cell r="H203">
            <v>10806.86</v>
          </cell>
          <cell r="I203" t="str">
            <v>alta</v>
          </cell>
          <cell r="J203" t="str">
            <v>06 - Média e Alta Complexidade (MAC)</v>
          </cell>
          <cell r="K203">
            <v>1</v>
          </cell>
        </row>
        <row r="204">
          <cell r="A204">
            <v>416060099</v>
          </cell>
          <cell r="B204" t="str">
            <v>0416060099 - VULVECTOMIA TOTAL AMPLIADA C/ LINFADENECTOMIA EM ONCOLOGIA</v>
          </cell>
          <cell r="C204" t="str">
            <v>ONCOLOGIA</v>
          </cell>
          <cell r="D204" t="str">
            <v>AIH ESTADO</v>
          </cell>
          <cell r="E204">
            <v>5188.8900000000003</v>
          </cell>
          <cell r="F204">
            <v>5188.8900000000003</v>
          </cell>
          <cell r="H204">
            <v>10377.780000000001</v>
          </cell>
          <cell r="I204" t="str">
            <v>alta</v>
          </cell>
          <cell r="J204" t="str">
            <v>06 - Média e Alta Complexidade (MAC)</v>
          </cell>
          <cell r="K204">
            <v>1</v>
          </cell>
        </row>
        <row r="205">
          <cell r="A205">
            <v>416060102</v>
          </cell>
          <cell r="B205" t="str">
            <v>0416060102 - VULVECTOMIA PARCIAL EM ONCOLOGIA</v>
          </cell>
          <cell r="C205" t="str">
            <v>ONCOLOGIA</v>
          </cell>
          <cell r="D205" t="str">
            <v>AIH ESTADO</v>
          </cell>
          <cell r="E205">
            <v>1131.31</v>
          </cell>
          <cell r="F205">
            <v>1131.31</v>
          </cell>
          <cell r="H205">
            <v>2262.62</v>
          </cell>
          <cell r="I205" t="str">
            <v>alta</v>
          </cell>
          <cell r="J205" t="str">
            <v>06 - Média e Alta Complexidade (MAC)</v>
          </cell>
          <cell r="K205">
            <v>1</v>
          </cell>
        </row>
        <row r="206">
          <cell r="A206">
            <v>416060110</v>
          </cell>
          <cell r="B206" t="str">
            <v>0416060110 - HISTERECTOMIA COM OU SEM ANEXECTOMIA (UNI / BILATERAL) EM ONCOLOGIA</v>
          </cell>
          <cell r="C206" t="str">
            <v>ONCOLOGIA</v>
          </cell>
          <cell r="D206" t="str">
            <v>AIH ESTADO</v>
          </cell>
          <cell r="E206">
            <v>2279.2399999999998</v>
          </cell>
          <cell r="F206">
            <v>2279.2399999999998</v>
          </cell>
          <cell r="H206">
            <v>4558.4799999999996</v>
          </cell>
          <cell r="I206" t="str">
            <v>alta</v>
          </cell>
          <cell r="J206" t="str">
            <v>06 - Média e Alta Complexidade (MAC)</v>
          </cell>
          <cell r="K206">
            <v>1</v>
          </cell>
        </row>
        <row r="207">
          <cell r="A207">
            <v>416060129</v>
          </cell>
          <cell r="B207" t="str">
            <v>0416060129 - LAPAROTOMIA PARA AVALIAÇÃO DE TUMOR DE OVÁRIO EM ONCOLOGIA</v>
          </cell>
          <cell r="C207" t="str">
            <v>ONCOLOGIA</v>
          </cell>
          <cell r="D207" t="str">
            <v>AIH ESTADO</v>
          </cell>
          <cell r="E207">
            <v>4551.8</v>
          </cell>
          <cell r="F207">
            <v>4551.8</v>
          </cell>
          <cell r="H207">
            <v>9103.6</v>
          </cell>
          <cell r="I207" t="str">
            <v>alta</v>
          </cell>
          <cell r="J207" t="str">
            <v>06 - Média e Alta Complexidade (MAC)</v>
          </cell>
          <cell r="K207">
            <v>1</v>
          </cell>
        </row>
        <row r="208">
          <cell r="A208">
            <v>416080014</v>
          </cell>
          <cell r="B208" t="str">
            <v>0416080014 - EXCISÂO E ENXERTO DE PELE EM ONCOLOGIA</v>
          </cell>
          <cell r="C208" t="str">
            <v>ONCOLOGIA</v>
          </cell>
          <cell r="D208" t="str">
            <v>AIH ESTADO</v>
          </cell>
          <cell r="E208">
            <v>396.18</v>
          </cell>
          <cell r="F208">
            <v>396.18</v>
          </cell>
          <cell r="H208">
            <v>792.36</v>
          </cell>
          <cell r="I208" t="str">
            <v>alta</v>
          </cell>
          <cell r="J208" t="str">
            <v>06 - Média e Alta Complexidade (MAC)</v>
          </cell>
          <cell r="K208">
            <v>1</v>
          </cell>
        </row>
        <row r="209">
          <cell r="A209">
            <v>416080030</v>
          </cell>
          <cell r="B209" t="str">
            <v>0416080030 - EXCISÃO E SUTURA COM PLASTICA EM Z NA PELE EM ONCOLOGIA</v>
          </cell>
          <cell r="C209" t="str">
            <v>ONCOLOGIA</v>
          </cell>
          <cell r="D209" t="str">
            <v>AIH ESTADO</v>
          </cell>
          <cell r="E209">
            <v>396.18</v>
          </cell>
          <cell r="F209">
            <v>396.18</v>
          </cell>
          <cell r="H209">
            <v>792.36</v>
          </cell>
          <cell r="I209" t="str">
            <v>alta</v>
          </cell>
          <cell r="J209" t="str">
            <v>06 - Média e Alta Complexidade (MAC)</v>
          </cell>
          <cell r="K209">
            <v>1</v>
          </cell>
        </row>
        <row r="210">
          <cell r="A210">
            <v>416080081</v>
          </cell>
          <cell r="B210" t="str">
            <v>0416080081 - RECONSTRUÇÃO COM RETALHO MIOCUTÂNEO (QUALQUER PARTE) EM ONCOLOGIA</v>
          </cell>
          <cell r="C210" t="str">
            <v>ONCOLOGIA</v>
          </cell>
          <cell r="D210" t="str">
            <v>AIH ESTADO</v>
          </cell>
          <cell r="E210">
            <v>3359.04</v>
          </cell>
          <cell r="F210">
            <v>3359.04</v>
          </cell>
          <cell r="H210">
            <v>6718.08</v>
          </cell>
          <cell r="I210" t="str">
            <v>alta</v>
          </cell>
          <cell r="J210" t="str">
            <v>06 - Média e Alta Complexidade (MAC)</v>
          </cell>
          <cell r="K210">
            <v>1</v>
          </cell>
        </row>
        <row r="211">
          <cell r="A211">
            <v>416080090</v>
          </cell>
          <cell r="B211" t="str">
            <v>0416080090 - RECONSTRUÇÃO POR MICROCIRURGIA (QUALQUER PARTE) EM ONCOLOGIA</v>
          </cell>
          <cell r="C211" t="str">
            <v>ONCOLOGIA</v>
          </cell>
          <cell r="D211" t="str">
            <v>AIH ESTADO</v>
          </cell>
          <cell r="E211">
            <v>4098.37</v>
          </cell>
          <cell r="F211">
            <v>4098.37</v>
          </cell>
          <cell r="H211">
            <v>8196.74</v>
          </cell>
          <cell r="I211" t="str">
            <v>alta</v>
          </cell>
          <cell r="J211" t="str">
            <v>06 - Média e Alta Complexidade (MAC)</v>
          </cell>
          <cell r="K211">
            <v>1</v>
          </cell>
        </row>
        <row r="212">
          <cell r="A212">
            <v>416080111</v>
          </cell>
          <cell r="B212" t="str">
            <v>0416080111 - RECONSTRUÇÃO COM RETALHO OSTEOMIOCUTÂNEO EM ONCOLOGIA</v>
          </cell>
          <cell r="C212" t="str">
            <v>ONCOLOGIA</v>
          </cell>
          <cell r="D212" t="str">
            <v>AIH ESTADO</v>
          </cell>
          <cell r="E212">
            <v>4366.75</v>
          </cell>
          <cell r="F212">
            <v>4366.75</v>
          </cell>
          <cell r="H212">
            <v>8733.5</v>
          </cell>
          <cell r="I212" t="str">
            <v>alta</v>
          </cell>
          <cell r="J212" t="str">
            <v>06 - Média e Alta Complexidade (MAC)</v>
          </cell>
          <cell r="K212">
            <v>1</v>
          </cell>
        </row>
        <row r="213">
          <cell r="A213">
            <v>416080120</v>
          </cell>
          <cell r="B213" t="str">
            <v>0416080120 - EXTIRPAÇÃO MÚLTIPLA DE LESÃO DA PELE OU TECIDO CELULAR SUBCUTÂNEO EM ONCOLOGIA</v>
          </cell>
          <cell r="C213" t="str">
            <v>ONCOLOGIA</v>
          </cell>
          <cell r="D213" t="str">
            <v>AIH ESTADO</v>
          </cell>
          <cell r="E213">
            <v>565.86</v>
          </cell>
          <cell r="F213">
            <v>565.86</v>
          </cell>
          <cell r="H213">
            <v>1131.72</v>
          </cell>
          <cell r="I213" t="str">
            <v>alta</v>
          </cell>
          <cell r="J213" t="str">
            <v>06 - Média e Alta Complexidade (MAC)</v>
          </cell>
          <cell r="K213">
            <v>1</v>
          </cell>
        </row>
        <row r="214">
          <cell r="A214">
            <v>416090010</v>
          </cell>
          <cell r="B214" t="str">
            <v>0416090010 - AMPUTAÇÃO / DESARTICULAÇÃO DE MEMBROS INFERIORES EM ONCOLOGIA</v>
          </cell>
          <cell r="C214" t="str">
            <v>ONCOLOGIA</v>
          </cell>
          <cell r="D214" t="str">
            <v>AIH ESTADO</v>
          </cell>
          <cell r="E214">
            <v>2860.63</v>
          </cell>
          <cell r="F214">
            <v>2860.63</v>
          </cell>
          <cell r="H214">
            <v>5721.26</v>
          </cell>
          <cell r="I214" t="str">
            <v>alta</v>
          </cell>
          <cell r="J214" t="str">
            <v>06 - Média e Alta Complexidade (MAC)</v>
          </cell>
          <cell r="K214">
            <v>1</v>
          </cell>
        </row>
        <row r="215">
          <cell r="A215">
            <v>416090028</v>
          </cell>
          <cell r="B215" t="str">
            <v>0416090028 - AMPUTAÇÃO / DESARTICULAÇÃO DE MEMBROS SUPERIORES EM ONCOLOGIA</v>
          </cell>
          <cell r="C215" t="str">
            <v>ONCOLOGIA</v>
          </cell>
          <cell r="D215" t="str">
            <v>AIH ESTADO</v>
          </cell>
          <cell r="E215">
            <v>2860.63</v>
          </cell>
          <cell r="F215">
            <v>2860.63</v>
          </cell>
          <cell r="H215">
            <v>5721.26</v>
          </cell>
          <cell r="I215" t="str">
            <v>alta</v>
          </cell>
          <cell r="J215" t="str">
            <v>06 - Média e Alta Complexidade (MAC)</v>
          </cell>
          <cell r="K215">
            <v>1</v>
          </cell>
        </row>
        <row r="216">
          <cell r="A216">
            <v>416090036</v>
          </cell>
          <cell r="B216" t="str">
            <v>0416090036 - HEMIPELVECTOMIA EM ONCOLOGIA</v>
          </cell>
          <cell r="C216" t="str">
            <v>ONCOLOGIA</v>
          </cell>
          <cell r="D216" t="str">
            <v>AIH ESTADO</v>
          </cell>
          <cell r="E216">
            <v>3165.42</v>
          </cell>
          <cell r="F216">
            <v>3165.42</v>
          </cell>
          <cell r="H216">
            <v>6330.84</v>
          </cell>
          <cell r="I216" t="str">
            <v>alta</v>
          </cell>
          <cell r="J216" t="str">
            <v>06 - Média e Alta Complexidade (MAC)</v>
          </cell>
          <cell r="K216">
            <v>1</v>
          </cell>
        </row>
        <row r="217">
          <cell r="A217">
            <v>416090079</v>
          </cell>
          <cell r="B217" t="str">
            <v>0416090079 - SACRALECTOMIA (ENDOPELVECTOMIA) EM ONCOLOGIA</v>
          </cell>
          <cell r="C217" t="str">
            <v>ONCOLOGIA</v>
          </cell>
          <cell r="D217" t="str">
            <v>AIH ESTADO</v>
          </cell>
          <cell r="E217">
            <v>5342.18</v>
          </cell>
          <cell r="F217">
            <v>5342.18</v>
          </cell>
          <cell r="H217">
            <v>10684.36</v>
          </cell>
          <cell r="I217" t="str">
            <v>alta</v>
          </cell>
          <cell r="J217" t="str">
            <v>06 - Média e Alta Complexidade (MAC)</v>
          </cell>
          <cell r="K217">
            <v>1</v>
          </cell>
        </row>
        <row r="218">
          <cell r="A218">
            <v>416090109</v>
          </cell>
          <cell r="B218" t="str">
            <v>0416090109 - RESSECÇÃO DE TUMOR ÓSSEO COM SUBSTITUIÇÃO (ENDOPRÓTESE) OU COM RECONSTRUÇÃO E FIXAÇÃO EM ONCOLOGIA</v>
          </cell>
          <cell r="C218" t="str">
            <v>ONCOLOGIA</v>
          </cell>
          <cell r="D218" t="str">
            <v>AIH ESTADO</v>
          </cell>
          <cell r="E218">
            <v>3059.29</v>
          </cell>
          <cell r="F218">
            <v>3059.29</v>
          </cell>
          <cell r="H218">
            <v>6118.58</v>
          </cell>
          <cell r="I218" t="str">
            <v>alta</v>
          </cell>
          <cell r="J218" t="str">
            <v>06 - Média e Alta Complexidade (MAC)</v>
          </cell>
          <cell r="K218">
            <v>1</v>
          </cell>
        </row>
        <row r="219">
          <cell r="A219">
            <v>416090117</v>
          </cell>
          <cell r="B219" t="str">
            <v>0416090117 - DESARTICULAÇÃO INTERESCAPULO-TORÁCICA EM ONCOLOGIA</v>
          </cell>
          <cell r="C219" t="str">
            <v>ONCOLOGIA</v>
          </cell>
          <cell r="D219" t="str">
            <v>AIH ESTADO</v>
          </cell>
          <cell r="E219">
            <v>3165.42</v>
          </cell>
          <cell r="F219">
            <v>3165.42</v>
          </cell>
          <cell r="H219">
            <v>6330.84</v>
          </cell>
          <cell r="I219" t="str">
            <v>alta</v>
          </cell>
          <cell r="J219" t="str">
            <v>06 - Média e Alta Complexidade (MAC)</v>
          </cell>
          <cell r="K219">
            <v>1</v>
          </cell>
        </row>
        <row r="220">
          <cell r="A220">
            <v>416090125</v>
          </cell>
          <cell r="B220" t="str">
            <v>0416090125 - DESARTICULAÇÃO ESCAPULO-TORÁCICA INTERNA EM ONCOLOGIA</v>
          </cell>
          <cell r="C220" t="str">
            <v>ONCOLOGIA</v>
          </cell>
          <cell r="D220" t="str">
            <v>AIH ESTADO</v>
          </cell>
          <cell r="E220">
            <v>4115.05</v>
          </cell>
          <cell r="F220">
            <v>4115.05</v>
          </cell>
          <cell r="H220">
            <v>8230.1</v>
          </cell>
          <cell r="I220" t="str">
            <v>alta</v>
          </cell>
          <cell r="J220" t="str">
            <v>06 - Média e Alta Complexidade (MAC)</v>
          </cell>
          <cell r="K220">
            <v>1</v>
          </cell>
        </row>
        <row r="221">
          <cell r="A221">
            <v>416090133</v>
          </cell>
          <cell r="B221" t="str">
            <v>0416090133 - RESSECÇÃO DE TUMOR DE PARTES MOLES EM ONCOLOGIA</v>
          </cell>
          <cell r="C221" t="str">
            <v>ONCOLOGIA</v>
          </cell>
          <cell r="D221" t="str">
            <v>AIH ESTADO</v>
          </cell>
          <cell r="E221">
            <v>3972.21</v>
          </cell>
          <cell r="F221">
            <v>3972.21</v>
          </cell>
          <cell r="H221">
            <v>7944.42</v>
          </cell>
          <cell r="I221" t="str">
            <v>alta</v>
          </cell>
          <cell r="J221" t="str">
            <v>06 - Média e Alta Complexidade (MAC)</v>
          </cell>
          <cell r="K221">
            <v>1</v>
          </cell>
        </row>
        <row r="222">
          <cell r="A222">
            <v>416110010</v>
          </cell>
          <cell r="B222" t="str">
            <v>0416110010 - LOBECTOMIA PULMONAR EM ONCOLOGIA</v>
          </cell>
          <cell r="C222" t="str">
            <v>ONCOLOGIA</v>
          </cell>
          <cell r="D222" t="str">
            <v>AIH ESTADO</v>
          </cell>
          <cell r="E222">
            <v>3282.83</v>
          </cell>
          <cell r="F222">
            <v>3282.83</v>
          </cell>
          <cell r="H222">
            <v>6565.66</v>
          </cell>
          <cell r="I222" t="str">
            <v>alta</v>
          </cell>
          <cell r="J222" t="str">
            <v>06 - Média e Alta Complexidade (MAC)</v>
          </cell>
          <cell r="K222">
            <v>1</v>
          </cell>
        </row>
        <row r="223">
          <cell r="A223">
            <v>416110029</v>
          </cell>
          <cell r="B223" t="str">
            <v>0416110029 - PNEUMOMECTOMIA RADICAL EM ONCOLOGIA</v>
          </cell>
          <cell r="C223" t="str">
            <v>ONCOLOGIA</v>
          </cell>
          <cell r="D223" t="str">
            <v>AIH ESTADO</v>
          </cell>
          <cell r="E223">
            <v>5035.46</v>
          </cell>
          <cell r="F223">
            <v>5035.46</v>
          </cell>
          <cell r="H223">
            <v>10070.92</v>
          </cell>
          <cell r="I223" t="str">
            <v>alta</v>
          </cell>
          <cell r="J223" t="str">
            <v>06 - Média e Alta Complexidade (MAC)</v>
          </cell>
          <cell r="K223">
            <v>1</v>
          </cell>
        </row>
        <row r="224">
          <cell r="A224">
            <v>416110037</v>
          </cell>
          <cell r="B224" t="str">
            <v>0416110037 - TORACECTOMIA COMPLEXA EM ONCOLOGIA</v>
          </cell>
          <cell r="C224" t="str">
            <v>ONCOLOGIA</v>
          </cell>
          <cell r="D224" t="str">
            <v>AIH ESTADO</v>
          </cell>
          <cell r="E224">
            <v>5661.24</v>
          </cell>
          <cell r="F224">
            <v>5661.24</v>
          </cell>
          <cell r="H224">
            <v>11322.48</v>
          </cell>
          <cell r="I224" t="str">
            <v>alta</v>
          </cell>
          <cell r="J224" t="str">
            <v>06 - Média e Alta Complexidade (MAC)</v>
          </cell>
          <cell r="K224">
            <v>1</v>
          </cell>
        </row>
        <row r="225">
          <cell r="A225">
            <v>416110045</v>
          </cell>
          <cell r="B225" t="str">
            <v>0416110045 - TORACECTOMIA SIMPLES EM ONCOLOGIA</v>
          </cell>
          <cell r="C225" t="str">
            <v>ONCOLOGIA</v>
          </cell>
          <cell r="D225" t="str">
            <v>AIH ESTADO</v>
          </cell>
          <cell r="E225">
            <v>3902.02</v>
          </cell>
          <cell r="F225">
            <v>3902.02</v>
          </cell>
          <cell r="H225">
            <v>7804.04</v>
          </cell>
          <cell r="I225" t="str">
            <v>alta</v>
          </cell>
          <cell r="J225" t="str">
            <v>06 - Média e Alta Complexidade (MAC)</v>
          </cell>
          <cell r="K225">
            <v>1</v>
          </cell>
        </row>
        <row r="226">
          <cell r="A226">
            <v>416110053</v>
          </cell>
          <cell r="B226" t="str">
            <v>0416110053 - TORACOTOMIA EXPLORADORA EM ONCOLOGIA</v>
          </cell>
          <cell r="C226" t="str">
            <v>ONCOLOGIA</v>
          </cell>
          <cell r="D226" t="str">
            <v>AIH ESTADO</v>
          </cell>
          <cell r="E226">
            <v>2208.6799999999998</v>
          </cell>
          <cell r="F226">
            <v>2208.6799999999998</v>
          </cell>
          <cell r="H226">
            <v>4417.3599999999997</v>
          </cell>
          <cell r="I226" t="str">
            <v>alta</v>
          </cell>
          <cell r="J226" t="str">
            <v>06 - Média e Alta Complexidade (MAC)</v>
          </cell>
          <cell r="K226">
            <v>1</v>
          </cell>
        </row>
        <row r="227">
          <cell r="A227">
            <v>416110061</v>
          </cell>
          <cell r="B227" t="str">
            <v>0416110061 - SEGMENTECTOMIA PULMONAR EM ONCOLOGIA</v>
          </cell>
          <cell r="C227" t="str">
            <v>ONCOLOGIA</v>
          </cell>
          <cell r="D227" t="str">
            <v>AIH ESTADO</v>
          </cell>
          <cell r="E227">
            <v>2954.54</v>
          </cell>
          <cell r="F227">
            <v>2954.54</v>
          </cell>
          <cell r="H227">
            <v>5909.08</v>
          </cell>
          <cell r="I227" t="str">
            <v>alta</v>
          </cell>
          <cell r="J227" t="str">
            <v>06 - Média e Alta Complexidade (MAC)</v>
          </cell>
          <cell r="K227">
            <v>1</v>
          </cell>
        </row>
        <row r="228">
          <cell r="A228">
            <v>416110070</v>
          </cell>
          <cell r="B228" t="str">
            <v>0416110070 - RESSECÇAO PULMONAR EM CUNHA EM ONCOLOGIA</v>
          </cell>
          <cell r="C228" t="str">
            <v>ONCOLOGIA</v>
          </cell>
          <cell r="D228" t="str">
            <v>AIH ESTADO</v>
          </cell>
          <cell r="E228">
            <v>2726.58</v>
          </cell>
          <cell r="F228">
            <v>2726.58</v>
          </cell>
          <cell r="H228">
            <v>5453.16</v>
          </cell>
          <cell r="I228" t="str">
            <v>alta</v>
          </cell>
          <cell r="J228" t="str">
            <v>06 - Média e Alta Complexidade (MAC)</v>
          </cell>
          <cell r="K228">
            <v>1</v>
          </cell>
        </row>
        <row r="229">
          <cell r="A229">
            <v>416110088</v>
          </cell>
          <cell r="B229" t="str">
            <v>0416110088 - TIMECTOMIA EM ONCOLOGIA</v>
          </cell>
          <cell r="C229" t="str">
            <v>ONCOLOGIA</v>
          </cell>
          <cell r="D229" t="str">
            <v>AIH ESTADO</v>
          </cell>
          <cell r="E229">
            <v>4186.6400000000003</v>
          </cell>
          <cell r="F229">
            <v>4186.6400000000003</v>
          </cell>
          <cell r="H229">
            <v>8373.2800000000007</v>
          </cell>
          <cell r="I229" t="str">
            <v>alta</v>
          </cell>
          <cell r="J229" t="str">
            <v>06 - Média e Alta Complexidade (MAC)</v>
          </cell>
          <cell r="K229">
            <v>1</v>
          </cell>
        </row>
        <row r="230">
          <cell r="A230">
            <v>416120024</v>
          </cell>
          <cell r="B230" t="str">
            <v>0416120024 - MASTECTOMIA RADICAL COM LINFADENECTOMIA AXILAR EM ONCOLOGIA</v>
          </cell>
          <cell r="C230" t="str">
            <v>ONCOLOGIA</v>
          </cell>
          <cell r="D230" t="str">
            <v>AIH ESTADO</v>
          </cell>
          <cell r="E230">
            <v>2462.85</v>
          </cell>
          <cell r="F230">
            <v>2462.85</v>
          </cell>
          <cell r="H230">
            <v>4925.7</v>
          </cell>
          <cell r="I230" t="str">
            <v>alta</v>
          </cell>
          <cell r="J230" t="str">
            <v>06 - Média e Alta Complexidade (MAC)</v>
          </cell>
          <cell r="K230">
            <v>1</v>
          </cell>
        </row>
        <row r="231">
          <cell r="A231">
            <v>416120032</v>
          </cell>
          <cell r="B231" t="str">
            <v>0416120032 - MASTECTOMIA SIMPLES EM ONCOLOGIA</v>
          </cell>
          <cell r="C231" t="str">
            <v>ONCOLOGIA</v>
          </cell>
          <cell r="D231" t="str">
            <v>AIH ESTADO</v>
          </cell>
          <cell r="E231">
            <v>2045.07</v>
          </cell>
          <cell r="F231">
            <v>2045.07</v>
          </cell>
          <cell r="H231">
            <v>4090.14</v>
          </cell>
          <cell r="I231" t="str">
            <v>alta</v>
          </cell>
          <cell r="J231" t="str">
            <v>06 - Média e Alta Complexidade (MAC)</v>
          </cell>
          <cell r="K231">
            <v>1</v>
          </cell>
        </row>
        <row r="232">
          <cell r="A232">
            <v>416120040</v>
          </cell>
          <cell r="B232" t="str">
            <v>0416120040 - RESSECÇÃO DE LESÃO NÃO PALPÁVEL DE MAMA COM MARCAÇÃO EM ONCOLOGIA (POR MAMA)</v>
          </cell>
          <cell r="C232" t="str">
            <v>ONCOLOGIA</v>
          </cell>
          <cell r="D232" t="str">
            <v>AIH ESTADO</v>
          </cell>
          <cell r="E232">
            <v>1498.64</v>
          </cell>
          <cell r="F232">
            <v>1498.64</v>
          </cell>
          <cell r="H232">
            <v>2997.28</v>
          </cell>
          <cell r="I232" t="str">
            <v>alta</v>
          </cell>
          <cell r="J232" t="str">
            <v>06 - Média e Alta Complexidade (MAC)</v>
          </cell>
          <cell r="K232">
            <v>1</v>
          </cell>
        </row>
        <row r="233">
          <cell r="A233">
            <v>416120059</v>
          </cell>
          <cell r="B233" t="str">
            <v>0416120059 - SEGMENTECTOMIA/QUADRANTECTOMIA/SETORECTOMIA DE MAMA EM ONCOLOGIA</v>
          </cell>
          <cell r="C233" t="str">
            <v>ONCOLOGIA</v>
          </cell>
          <cell r="D233" t="str">
            <v>AIH ESTADO</v>
          </cell>
          <cell r="E233">
            <v>1913.83</v>
          </cell>
          <cell r="F233">
            <v>1913.83</v>
          </cell>
          <cell r="H233">
            <v>3827.66</v>
          </cell>
          <cell r="I233" t="str">
            <v>alta</v>
          </cell>
          <cell r="J233" t="str">
            <v>06 - Média e Alta Complexidade (MAC)</v>
          </cell>
          <cell r="K233">
            <v>1</v>
          </cell>
        </row>
        <row r="234">
          <cell r="A234">
            <v>408020415</v>
          </cell>
          <cell r="B234" t="str">
            <v>0408020415 - TRATAMENTO CIRÚRGICO DE FRATURA DE EXTREMIDADES / METÁFISE PROXIMAL DOS OSSOS DO ANTEBRAÇO</v>
          </cell>
          <cell r="C234" t="str">
            <v>ORTOPEDIA</v>
          </cell>
          <cell r="D234" t="str">
            <v>AIH ESTADO</v>
          </cell>
          <cell r="E234">
            <v>366.37</v>
          </cell>
          <cell r="F234">
            <v>1099.1099999999999</v>
          </cell>
          <cell r="H234">
            <v>1465.48</v>
          </cell>
          <cell r="I234" t="str">
            <v>média</v>
          </cell>
          <cell r="J234" t="str">
            <v>06 - Média e Alta Complexidade (MAC)</v>
          </cell>
          <cell r="K234">
            <v>2.9999999999999996</v>
          </cell>
        </row>
        <row r="235">
          <cell r="A235">
            <v>404010369</v>
          </cell>
          <cell r="B235" t="str">
            <v>0404010369 - TIMPANOTOMIA P/ TUBO DE VENTILACAO</v>
          </cell>
          <cell r="C235" t="str">
            <v>OTORRINO/CABEÇAEPESCOÇO*</v>
          </cell>
          <cell r="D235" t="str">
            <v>BPAI</v>
          </cell>
          <cell r="E235">
            <v>56.84</v>
          </cell>
          <cell r="F235">
            <v>511.56</v>
          </cell>
          <cell r="H235">
            <v>568.4</v>
          </cell>
          <cell r="I235" t="str">
            <v>média</v>
          </cell>
          <cell r="J235" t="str">
            <v xml:space="preserve"> 06 - Média e Alta Complexidade (MAC)</v>
          </cell>
          <cell r="K235">
            <v>9</v>
          </cell>
        </row>
        <row r="236">
          <cell r="A236">
            <v>409050083</v>
          </cell>
          <cell r="B236" t="str">
            <v>0409050083 - POSTECTOMIA</v>
          </cell>
          <cell r="C236" t="str">
            <v>UROLOGIA/NEFROLOGIA</v>
          </cell>
          <cell r="D236" t="str">
            <v>AIH ESTADO</v>
          </cell>
          <cell r="E236">
            <v>219.12</v>
          </cell>
          <cell r="F236">
            <v>657.36</v>
          </cell>
          <cell r="H236">
            <v>876.48</v>
          </cell>
          <cell r="I236" t="str">
            <v>média</v>
          </cell>
          <cell r="J236" t="str">
            <v>06 - Média e Alta Complexidade (MAC)</v>
          </cell>
          <cell r="K236">
            <v>3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5E20E5-79EA-41E1-A6FC-4232C732BD14}">
  <dimension ref="A1:B236"/>
  <sheetViews>
    <sheetView workbookViewId="0">
      <selection sqref="A1:B236"/>
    </sheetView>
  </sheetViews>
  <sheetFormatPr defaultRowHeight="15" x14ac:dyDescent="0.25"/>
  <cols>
    <col min="1" max="1" width="12" bestFit="1" customWidth="1"/>
    <col min="2" max="2" width="13.85546875" bestFit="1" customWidth="1"/>
  </cols>
  <sheetData>
    <row r="1" spans="1:2" x14ac:dyDescent="0.25">
      <c r="A1" t="s">
        <v>2</v>
      </c>
      <c r="B1" t="s">
        <v>1</v>
      </c>
    </row>
    <row r="2" spans="1:2" x14ac:dyDescent="0.25">
      <c r="A2">
        <v>406050015</v>
      </c>
      <c r="B2" s="1">
        <v>875.97</v>
      </c>
    </row>
    <row r="3" spans="1:2" x14ac:dyDescent="0.25">
      <c r="A3">
        <v>406050023</v>
      </c>
      <c r="B3" s="1">
        <v>1474.54</v>
      </c>
    </row>
    <row r="4" spans="1:2" x14ac:dyDescent="0.25">
      <c r="A4">
        <v>406050031</v>
      </c>
      <c r="B4" s="1">
        <v>1492.31</v>
      </c>
    </row>
    <row r="5" spans="1:2" x14ac:dyDescent="0.25">
      <c r="A5">
        <v>406050040</v>
      </c>
      <c r="B5" s="1">
        <v>1466.52</v>
      </c>
    </row>
    <row r="6" spans="1:2" x14ac:dyDescent="0.25">
      <c r="A6">
        <v>406050058</v>
      </c>
      <c r="B6" s="1">
        <v>1486.97</v>
      </c>
    </row>
    <row r="7" spans="1:2" x14ac:dyDescent="0.25">
      <c r="A7">
        <v>406050066</v>
      </c>
      <c r="B7" s="1">
        <v>1445.78</v>
      </c>
    </row>
    <row r="8" spans="1:2" x14ac:dyDescent="0.25">
      <c r="A8">
        <v>406050074</v>
      </c>
      <c r="B8" s="1">
        <v>2059.23</v>
      </c>
    </row>
    <row r="9" spans="1:2" x14ac:dyDescent="0.25">
      <c r="A9">
        <v>406050082</v>
      </c>
      <c r="B9" s="1">
        <v>2142.02</v>
      </c>
    </row>
    <row r="10" spans="1:2" x14ac:dyDescent="0.25">
      <c r="A10">
        <v>406050090</v>
      </c>
      <c r="B10" s="1">
        <v>2297.7399999999998</v>
      </c>
    </row>
    <row r="11" spans="1:2" x14ac:dyDescent="0.25">
      <c r="A11">
        <v>406050104</v>
      </c>
      <c r="B11" s="1">
        <v>1618.97</v>
      </c>
    </row>
    <row r="12" spans="1:2" x14ac:dyDescent="0.25">
      <c r="A12">
        <v>406050112</v>
      </c>
      <c r="B12" s="1">
        <v>1886.14</v>
      </c>
    </row>
    <row r="13" spans="1:2" x14ac:dyDescent="0.25">
      <c r="A13">
        <v>406050120</v>
      </c>
      <c r="B13" s="1">
        <v>1560.48</v>
      </c>
    </row>
    <row r="14" spans="1:2" x14ac:dyDescent="0.25">
      <c r="A14">
        <v>406050139</v>
      </c>
      <c r="B14" s="1">
        <v>1685.96</v>
      </c>
    </row>
    <row r="15" spans="1:2" x14ac:dyDescent="0.25">
      <c r="A15">
        <v>415010012</v>
      </c>
      <c r="B15" t="s">
        <v>0</v>
      </c>
    </row>
    <row r="16" spans="1:2" x14ac:dyDescent="0.25">
      <c r="A16">
        <v>415020034</v>
      </c>
      <c r="B16" t="s">
        <v>0</v>
      </c>
    </row>
    <row r="17" spans="1:2" x14ac:dyDescent="0.25">
      <c r="A17">
        <v>415020042</v>
      </c>
      <c r="B17" t="s">
        <v>0</v>
      </c>
    </row>
    <row r="18" spans="1:2" x14ac:dyDescent="0.25">
      <c r="A18">
        <v>415020050</v>
      </c>
      <c r="B18" t="s">
        <v>0</v>
      </c>
    </row>
    <row r="19" spans="1:2" x14ac:dyDescent="0.25">
      <c r="A19">
        <v>415020069</v>
      </c>
      <c r="B19" t="s">
        <v>0</v>
      </c>
    </row>
    <row r="20" spans="1:2" x14ac:dyDescent="0.25">
      <c r="A20">
        <v>415020077</v>
      </c>
      <c r="B20" t="s">
        <v>0</v>
      </c>
    </row>
    <row r="21" spans="1:2" x14ac:dyDescent="0.25">
      <c r="A21">
        <v>415040027</v>
      </c>
      <c r="B21" s="1">
        <v>1300</v>
      </c>
    </row>
    <row r="22" spans="1:2" x14ac:dyDescent="0.25">
      <c r="A22">
        <v>415040035</v>
      </c>
      <c r="B22" s="1">
        <v>1300</v>
      </c>
    </row>
    <row r="23" spans="1:2" x14ac:dyDescent="0.25">
      <c r="A23">
        <v>303040203</v>
      </c>
      <c r="B23" s="1">
        <v>309.73</v>
      </c>
    </row>
    <row r="24" spans="1:2" x14ac:dyDescent="0.25">
      <c r="A24">
        <v>403010047</v>
      </c>
      <c r="B24" s="1">
        <v>2018.51</v>
      </c>
    </row>
    <row r="25" spans="1:2" x14ac:dyDescent="0.25">
      <c r="A25">
        <v>403010055</v>
      </c>
      <c r="B25" s="1">
        <v>2144.87</v>
      </c>
    </row>
    <row r="26" spans="1:2" x14ac:dyDescent="0.25">
      <c r="A26">
        <v>403010071</v>
      </c>
      <c r="B26" s="1">
        <v>1980.66</v>
      </c>
    </row>
    <row r="27" spans="1:2" x14ac:dyDescent="0.25">
      <c r="A27">
        <v>403010110</v>
      </c>
      <c r="B27" s="1">
        <v>2133.0700000000002</v>
      </c>
    </row>
    <row r="28" spans="1:2" x14ac:dyDescent="0.25">
      <c r="A28">
        <v>403010128</v>
      </c>
      <c r="B28" s="1">
        <v>3169.61</v>
      </c>
    </row>
    <row r="29" spans="1:2" x14ac:dyDescent="0.25">
      <c r="A29">
        <v>403010136</v>
      </c>
      <c r="B29" s="1">
        <v>2246.48</v>
      </c>
    </row>
    <row r="30" spans="1:2" x14ac:dyDescent="0.25">
      <c r="A30">
        <v>403010144</v>
      </c>
      <c r="B30" s="1">
        <v>2018.51</v>
      </c>
    </row>
    <row r="31" spans="1:2" x14ac:dyDescent="0.25">
      <c r="A31">
        <v>403010217</v>
      </c>
      <c r="B31" s="1">
        <v>2018.51</v>
      </c>
    </row>
    <row r="32" spans="1:2" x14ac:dyDescent="0.25">
      <c r="A32">
        <v>403010225</v>
      </c>
      <c r="B32" s="1">
        <v>1343.12</v>
      </c>
    </row>
    <row r="33" spans="1:2" x14ac:dyDescent="0.25">
      <c r="A33">
        <v>403010233</v>
      </c>
      <c r="B33" s="1">
        <v>1446.84</v>
      </c>
    </row>
    <row r="34" spans="1:2" x14ac:dyDescent="0.25">
      <c r="A34">
        <v>403010241</v>
      </c>
      <c r="B34" s="1">
        <v>2018.51</v>
      </c>
    </row>
    <row r="35" spans="1:2" x14ac:dyDescent="0.25">
      <c r="A35">
        <v>403010250</v>
      </c>
      <c r="B35" s="1">
        <v>2018.51</v>
      </c>
    </row>
    <row r="36" spans="1:2" x14ac:dyDescent="0.25">
      <c r="A36">
        <v>403010330</v>
      </c>
      <c r="B36" s="1">
        <v>1906.52</v>
      </c>
    </row>
    <row r="37" spans="1:2" x14ac:dyDescent="0.25">
      <c r="A37">
        <v>403010357</v>
      </c>
      <c r="B37" s="1">
        <v>702.09</v>
      </c>
    </row>
    <row r="38" spans="1:2" x14ac:dyDescent="0.25">
      <c r="A38">
        <v>403010390</v>
      </c>
      <c r="B38" s="1">
        <v>1657.64</v>
      </c>
    </row>
    <row r="39" spans="1:2" x14ac:dyDescent="0.25">
      <c r="A39">
        <v>403020018</v>
      </c>
      <c r="B39" s="1">
        <v>1797.49</v>
      </c>
    </row>
    <row r="40" spans="1:2" x14ac:dyDescent="0.25">
      <c r="A40">
        <v>403020026</v>
      </c>
      <c r="B40" s="1">
        <v>1797.49</v>
      </c>
    </row>
    <row r="41" spans="1:2" x14ac:dyDescent="0.25">
      <c r="A41">
        <v>403020034</v>
      </c>
      <c r="B41" s="1">
        <v>800.7</v>
      </c>
    </row>
    <row r="42" spans="1:2" x14ac:dyDescent="0.25">
      <c r="A42">
        <v>403020042</v>
      </c>
      <c r="B42" s="1">
        <v>1521.84</v>
      </c>
    </row>
    <row r="43" spans="1:2" x14ac:dyDescent="0.25">
      <c r="A43">
        <v>403020050</v>
      </c>
      <c r="B43" s="1">
        <v>785.04</v>
      </c>
    </row>
    <row r="44" spans="1:2" x14ac:dyDescent="0.25">
      <c r="A44">
        <v>403020069</v>
      </c>
      <c r="B44" s="1">
        <v>1401.75</v>
      </c>
    </row>
    <row r="45" spans="1:2" x14ac:dyDescent="0.25">
      <c r="A45">
        <v>403020093</v>
      </c>
      <c r="B45" s="1">
        <v>1856.81</v>
      </c>
    </row>
    <row r="46" spans="1:2" x14ac:dyDescent="0.25">
      <c r="A46">
        <v>403020115</v>
      </c>
      <c r="B46" s="1">
        <v>1318.46</v>
      </c>
    </row>
    <row r="47" spans="1:2" x14ac:dyDescent="0.25">
      <c r="A47">
        <v>403020131</v>
      </c>
      <c r="B47" s="1">
        <v>459.18</v>
      </c>
    </row>
    <row r="48" spans="1:2" x14ac:dyDescent="0.25">
      <c r="A48">
        <v>403030013</v>
      </c>
      <c r="B48" s="1">
        <v>1847.07</v>
      </c>
    </row>
    <row r="49" spans="1:2" x14ac:dyDescent="0.25">
      <c r="A49">
        <v>403030021</v>
      </c>
      <c r="B49" s="1">
        <v>1980.66</v>
      </c>
    </row>
    <row r="50" spans="1:2" x14ac:dyDescent="0.25">
      <c r="A50">
        <v>403030030</v>
      </c>
      <c r="B50" s="1">
        <v>3321.14</v>
      </c>
    </row>
    <row r="51" spans="1:2" x14ac:dyDescent="0.25">
      <c r="A51">
        <v>403030048</v>
      </c>
      <c r="B51" s="1">
        <v>1900.97</v>
      </c>
    </row>
    <row r="52" spans="1:2" x14ac:dyDescent="0.25">
      <c r="A52">
        <v>403030056</v>
      </c>
      <c r="B52" s="1">
        <v>1500.72</v>
      </c>
    </row>
    <row r="53" spans="1:2" x14ac:dyDescent="0.25">
      <c r="A53">
        <v>403030064</v>
      </c>
      <c r="B53" s="1">
        <v>2991.07</v>
      </c>
    </row>
    <row r="54" spans="1:2" x14ac:dyDescent="0.25">
      <c r="A54">
        <v>403030080</v>
      </c>
      <c r="B54" s="1">
        <v>2605.25</v>
      </c>
    </row>
    <row r="55" spans="1:2" x14ac:dyDescent="0.25">
      <c r="A55">
        <v>403030099</v>
      </c>
      <c r="B55" s="1">
        <v>3143.88</v>
      </c>
    </row>
    <row r="56" spans="1:2" x14ac:dyDescent="0.25">
      <c r="A56">
        <v>403030102</v>
      </c>
      <c r="B56" s="1">
        <v>2644.92</v>
      </c>
    </row>
    <row r="57" spans="1:2" x14ac:dyDescent="0.25">
      <c r="A57">
        <v>403030110</v>
      </c>
      <c r="B57" s="1">
        <v>1101.76</v>
      </c>
    </row>
    <row r="58" spans="1:2" x14ac:dyDescent="0.25">
      <c r="A58">
        <v>403030129</v>
      </c>
      <c r="B58" s="1">
        <v>3636.09</v>
      </c>
    </row>
    <row r="59" spans="1:2" x14ac:dyDescent="0.25">
      <c r="A59">
        <v>403030137</v>
      </c>
      <c r="B59" s="1">
        <v>2664.13</v>
      </c>
    </row>
    <row r="60" spans="1:2" x14ac:dyDescent="0.25">
      <c r="A60">
        <v>403030145</v>
      </c>
      <c r="B60" s="1">
        <v>3159.63</v>
      </c>
    </row>
    <row r="61" spans="1:2" x14ac:dyDescent="0.25">
      <c r="A61">
        <v>403030153</v>
      </c>
      <c r="B61" s="1">
        <v>3824.25</v>
      </c>
    </row>
    <row r="62" spans="1:2" x14ac:dyDescent="0.25">
      <c r="A62">
        <v>403030161</v>
      </c>
      <c r="B62" s="1">
        <v>1875.12</v>
      </c>
    </row>
    <row r="63" spans="1:2" x14ac:dyDescent="0.25">
      <c r="A63">
        <v>403040019</v>
      </c>
      <c r="B63" s="1">
        <v>4846.8900000000003</v>
      </c>
    </row>
    <row r="64" spans="1:2" x14ac:dyDescent="0.25">
      <c r="A64">
        <v>403040027</v>
      </c>
      <c r="B64" s="1">
        <v>2991.07</v>
      </c>
    </row>
    <row r="65" spans="1:2" x14ac:dyDescent="0.25">
      <c r="A65">
        <v>403040051</v>
      </c>
      <c r="B65" s="1">
        <v>2907.65</v>
      </c>
    </row>
    <row r="66" spans="1:2" x14ac:dyDescent="0.25">
      <c r="A66">
        <v>403040078</v>
      </c>
      <c r="B66" s="1">
        <v>3457.55</v>
      </c>
    </row>
    <row r="67" spans="1:2" x14ac:dyDescent="0.25">
      <c r="A67">
        <v>403040086</v>
      </c>
      <c r="B67" s="1">
        <v>2008.01</v>
      </c>
    </row>
    <row r="68" spans="1:2" x14ac:dyDescent="0.25">
      <c r="A68">
        <v>403040094</v>
      </c>
      <c r="B68" s="1">
        <v>3159.63</v>
      </c>
    </row>
    <row r="69" spans="1:2" x14ac:dyDescent="0.25">
      <c r="A69">
        <v>403040108</v>
      </c>
      <c r="B69" s="1">
        <v>3645.71</v>
      </c>
    </row>
    <row r="70" spans="1:2" x14ac:dyDescent="0.25">
      <c r="A70">
        <v>403040116</v>
      </c>
      <c r="B70" s="1">
        <v>3159.63</v>
      </c>
    </row>
    <row r="71" spans="1:2" x14ac:dyDescent="0.25">
      <c r="A71">
        <v>403040124</v>
      </c>
      <c r="B71" s="1">
        <v>3645.71</v>
      </c>
    </row>
    <row r="72" spans="1:2" x14ac:dyDescent="0.25">
      <c r="A72">
        <v>403050030</v>
      </c>
      <c r="B72" s="1">
        <v>564.29</v>
      </c>
    </row>
    <row r="73" spans="1:2" x14ac:dyDescent="0.25">
      <c r="A73">
        <v>403050049</v>
      </c>
      <c r="B73" s="1">
        <v>1988.31</v>
      </c>
    </row>
    <row r="74" spans="1:2" x14ac:dyDescent="0.25">
      <c r="A74">
        <v>403050057</v>
      </c>
      <c r="B74" s="1">
        <v>1328.41</v>
      </c>
    </row>
    <row r="75" spans="1:2" x14ac:dyDescent="0.25">
      <c r="A75">
        <v>403050065</v>
      </c>
      <c r="B75" s="1">
        <v>850.16</v>
      </c>
    </row>
    <row r="76" spans="1:2" x14ac:dyDescent="0.25">
      <c r="A76">
        <v>403050073</v>
      </c>
      <c r="B76" s="1">
        <v>1578.66</v>
      </c>
    </row>
    <row r="77" spans="1:2" x14ac:dyDescent="0.25">
      <c r="A77">
        <v>403050090</v>
      </c>
      <c r="B77" s="1">
        <v>1423.23</v>
      </c>
    </row>
    <row r="78" spans="1:2" x14ac:dyDescent="0.25">
      <c r="A78">
        <v>403050103</v>
      </c>
      <c r="B78" s="1">
        <v>1328.41</v>
      </c>
    </row>
    <row r="79" spans="1:2" x14ac:dyDescent="0.25">
      <c r="A79">
        <v>403050154</v>
      </c>
      <c r="B79" s="1">
        <v>1516.18</v>
      </c>
    </row>
    <row r="80" spans="1:2" x14ac:dyDescent="0.25">
      <c r="A80">
        <v>403050162</v>
      </c>
      <c r="B80" s="1">
        <v>1881.06</v>
      </c>
    </row>
    <row r="81" spans="1:2" x14ac:dyDescent="0.25">
      <c r="A81">
        <v>403060010</v>
      </c>
      <c r="B81" s="1">
        <v>6604.29</v>
      </c>
    </row>
    <row r="82" spans="1:2" x14ac:dyDescent="0.25">
      <c r="A82">
        <v>403060028</v>
      </c>
      <c r="B82" s="1">
        <v>3668.32</v>
      </c>
    </row>
    <row r="83" spans="1:2" x14ac:dyDescent="0.25">
      <c r="A83">
        <v>403060036</v>
      </c>
      <c r="B83" s="1">
        <v>5123.87</v>
      </c>
    </row>
    <row r="84" spans="1:2" x14ac:dyDescent="0.25">
      <c r="A84">
        <v>403060044</v>
      </c>
      <c r="B84" s="1">
        <v>2816.57</v>
      </c>
    </row>
    <row r="85" spans="1:2" x14ac:dyDescent="0.25">
      <c r="A85">
        <v>403060052</v>
      </c>
      <c r="B85" s="1">
        <v>4043.87</v>
      </c>
    </row>
    <row r="86" spans="1:2" x14ac:dyDescent="0.25">
      <c r="A86">
        <v>403060060</v>
      </c>
      <c r="B86" s="1">
        <v>5794.07</v>
      </c>
    </row>
    <row r="87" spans="1:2" x14ac:dyDescent="0.25">
      <c r="A87">
        <v>403060079</v>
      </c>
      <c r="B87" s="1">
        <v>5095.1499999999996</v>
      </c>
    </row>
    <row r="88" spans="1:2" x14ac:dyDescent="0.25">
      <c r="A88">
        <v>403070040</v>
      </c>
      <c r="B88" s="1">
        <v>4193.76</v>
      </c>
    </row>
    <row r="89" spans="1:2" x14ac:dyDescent="0.25">
      <c r="A89">
        <v>403070058</v>
      </c>
      <c r="B89" s="1">
        <v>4193.76</v>
      </c>
    </row>
    <row r="90" spans="1:2" x14ac:dyDescent="0.25">
      <c r="A90">
        <v>403070082</v>
      </c>
      <c r="B90" s="1">
        <v>3621.76</v>
      </c>
    </row>
    <row r="91" spans="1:2" x14ac:dyDescent="0.25">
      <c r="A91">
        <v>403070090</v>
      </c>
      <c r="B91" s="1">
        <v>3621.76</v>
      </c>
    </row>
    <row r="92" spans="1:2" x14ac:dyDescent="0.25">
      <c r="A92">
        <v>403070104</v>
      </c>
      <c r="B92" s="1">
        <v>1876.94</v>
      </c>
    </row>
    <row r="93" spans="1:2" x14ac:dyDescent="0.25">
      <c r="A93">
        <v>403070112</v>
      </c>
      <c r="B93" s="1">
        <v>1876.94</v>
      </c>
    </row>
    <row r="94" spans="1:2" x14ac:dyDescent="0.25">
      <c r="A94">
        <v>403070120</v>
      </c>
      <c r="B94" s="1">
        <v>3911.36</v>
      </c>
    </row>
    <row r="95" spans="1:2" x14ac:dyDescent="0.25">
      <c r="A95">
        <v>403070139</v>
      </c>
      <c r="B95" s="1">
        <v>3290.88</v>
      </c>
    </row>
    <row r="96" spans="1:2" x14ac:dyDescent="0.25">
      <c r="A96">
        <v>403070147</v>
      </c>
      <c r="B96" s="1">
        <v>807.81</v>
      </c>
    </row>
    <row r="97" spans="1:2" x14ac:dyDescent="0.25">
      <c r="A97">
        <v>403070155</v>
      </c>
      <c r="B97" s="1">
        <v>4045.76</v>
      </c>
    </row>
    <row r="98" spans="1:2" x14ac:dyDescent="0.25">
      <c r="A98">
        <v>403070163</v>
      </c>
      <c r="B98" s="1">
        <v>4045.76</v>
      </c>
    </row>
    <row r="99" spans="1:2" x14ac:dyDescent="0.25">
      <c r="A99">
        <v>403080010</v>
      </c>
      <c r="B99" s="1">
        <v>1988.31</v>
      </c>
    </row>
    <row r="100" spans="1:2" x14ac:dyDescent="0.25">
      <c r="A100">
        <v>403080029</v>
      </c>
      <c r="B100" s="1">
        <v>434.8</v>
      </c>
    </row>
    <row r="101" spans="1:2" x14ac:dyDescent="0.25">
      <c r="A101">
        <v>403080037</v>
      </c>
      <c r="B101" s="1">
        <v>1328.41</v>
      </c>
    </row>
    <row r="102" spans="1:2" x14ac:dyDescent="0.25">
      <c r="A102">
        <v>403080045</v>
      </c>
      <c r="B102" s="1">
        <v>1666.56</v>
      </c>
    </row>
    <row r="103" spans="1:2" x14ac:dyDescent="0.25">
      <c r="A103">
        <v>403080053</v>
      </c>
      <c r="B103" s="1">
        <v>1666.56</v>
      </c>
    </row>
    <row r="104" spans="1:2" x14ac:dyDescent="0.25">
      <c r="A104">
        <v>403080061</v>
      </c>
      <c r="B104" s="1">
        <v>1988.31</v>
      </c>
    </row>
    <row r="105" spans="1:2" x14ac:dyDescent="0.25">
      <c r="A105">
        <v>403080070</v>
      </c>
      <c r="B105" s="1">
        <v>1702.31</v>
      </c>
    </row>
    <row r="106" spans="1:2" x14ac:dyDescent="0.25">
      <c r="A106">
        <v>403080088</v>
      </c>
      <c r="B106" s="1">
        <v>1702.31</v>
      </c>
    </row>
    <row r="107" spans="1:2" x14ac:dyDescent="0.25">
      <c r="A107">
        <v>403080096</v>
      </c>
      <c r="B107" s="1">
        <v>1894.47</v>
      </c>
    </row>
    <row r="108" spans="1:2" x14ac:dyDescent="0.25">
      <c r="A108">
        <v>403080100</v>
      </c>
      <c r="B108" s="1">
        <v>434.8</v>
      </c>
    </row>
    <row r="109" spans="1:2" x14ac:dyDescent="0.25">
      <c r="A109">
        <v>405050364</v>
      </c>
      <c r="B109" s="1">
        <v>628.65</v>
      </c>
    </row>
    <row r="110" spans="1:2" x14ac:dyDescent="0.25">
      <c r="A110">
        <v>405010184</v>
      </c>
      <c r="B110" s="1">
        <v>286.26</v>
      </c>
    </row>
    <row r="111" spans="1:2" x14ac:dyDescent="0.25">
      <c r="A111">
        <v>416010016</v>
      </c>
      <c r="B111" s="1">
        <v>839.28</v>
      </c>
    </row>
    <row r="112" spans="1:2" x14ac:dyDescent="0.25">
      <c r="A112">
        <v>416010024</v>
      </c>
      <c r="B112" s="1">
        <v>4062.45</v>
      </c>
    </row>
    <row r="113" spans="1:2" x14ac:dyDescent="0.25">
      <c r="A113">
        <v>416010040</v>
      </c>
      <c r="B113" s="1">
        <v>4083.73</v>
      </c>
    </row>
    <row r="114" spans="1:2" x14ac:dyDescent="0.25">
      <c r="A114">
        <v>416010075</v>
      </c>
      <c r="B114" s="1">
        <v>1753.3</v>
      </c>
    </row>
    <row r="115" spans="1:2" x14ac:dyDescent="0.25">
      <c r="A115">
        <v>416010091</v>
      </c>
      <c r="B115" s="1">
        <v>2279.2800000000002</v>
      </c>
    </row>
    <row r="116" spans="1:2" x14ac:dyDescent="0.25">
      <c r="A116">
        <v>416010113</v>
      </c>
      <c r="B116" s="1">
        <v>852.49</v>
      </c>
    </row>
    <row r="117" spans="1:2" x14ac:dyDescent="0.25">
      <c r="A117">
        <v>416010121</v>
      </c>
      <c r="B117" s="1">
        <v>3983.29</v>
      </c>
    </row>
    <row r="118" spans="1:2" x14ac:dyDescent="0.25">
      <c r="A118">
        <v>416010130</v>
      </c>
      <c r="B118" s="1">
        <v>4416.26</v>
      </c>
    </row>
    <row r="119" spans="1:2" x14ac:dyDescent="0.25">
      <c r="A119">
        <v>416010164</v>
      </c>
      <c r="B119" s="1">
        <v>4280.18</v>
      </c>
    </row>
    <row r="120" spans="1:2" x14ac:dyDescent="0.25">
      <c r="A120">
        <v>416010172</v>
      </c>
      <c r="B120" s="1">
        <v>1040.42</v>
      </c>
    </row>
    <row r="121" spans="1:2" x14ac:dyDescent="0.25">
      <c r="A121">
        <v>416010180</v>
      </c>
      <c r="B121" s="1">
        <v>3850.04</v>
      </c>
    </row>
    <row r="122" spans="1:2" x14ac:dyDescent="0.25">
      <c r="A122">
        <v>416010199</v>
      </c>
      <c r="B122" s="1">
        <v>3950.93</v>
      </c>
    </row>
    <row r="123" spans="1:2" x14ac:dyDescent="0.25">
      <c r="A123">
        <v>416010202</v>
      </c>
      <c r="B123" s="1">
        <v>2711.1</v>
      </c>
    </row>
    <row r="124" spans="1:2" x14ac:dyDescent="0.25">
      <c r="A124">
        <v>416010210</v>
      </c>
      <c r="B124" s="1">
        <v>2279.2800000000002</v>
      </c>
    </row>
    <row r="125" spans="1:2" x14ac:dyDescent="0.25">
      <c r="A125">
        <v>416010229</v>
      </c>
      <c r="B125" s="1">
        <v>1091.07</v>
      </c>
    </row>
    <row r="126" spans="1:2" x14ac:dyDescent="0.25">
      <c r="A126">
        <v>416020020</v>
      </c>
      <c r="B126" s="1">
        <v>1673.4</v>
      </c>
    </row>
    <row r="127" spans="1:2" x14ac:dyDescent="0.25">
      <c r="A127">
        <v>416020151</v>
      </c>
      <c r="B127" s="1">
        <v>1930.56</v>
      </c>
    </row>
    <row r="128" spans="1:2" x14ac:dyDescent="0.25">
      <c r="A128">
        <v>416020160</v>
      </c>
      <c r="B128" s="1">
        <v>2509.73</v>
      </c>
    </row>
    <row r="129" spans="1:2" x14ac:dyDescent="0.25">
      <c r="A129">
        <v>416020178</v>
      </c>
      <c r="B129" s="1">
        <v>2509.73</v>
      </c>
    </row>
    <row r="130" spans="1:2" x14ac:dyDescent="0.25">
      <c r="A130">
        <v>416020186</v>
      </c>
      <c r="B130" s="1">
        <v>2509.73</v>
      </c>
    </row>
    <row r="131" spans="1:2" x14ac:dyDescent="0.25">
      <c r="A131">
        <v>416020194</v>
      </c>
      <c r="B131" s="1">
        <v>3814.58</v>
      </c>
    </row>
    <row r="132" spans="1:2" x14ac:dyDescent="0.25">
      <c r="A132">
        <v>416020208</v>
      </c>
      <c r="B132" s="1">
        <v>1809.42</v>
      </c>
    </row>
    <row r="133" spans="1:2" x14ac:dyDescent="0.25">
      <c r="A133">
        <v>416020216</v>
      </c>
      <c r="B133" s="1">
        <v>1937.81</v>
      </c>
    </row>
    <row r="134" spans="1:2" x14ac:dyDescent="0.25">
      <c r="A134">
        <v>416020224</v>
      </c>
      <c r="B134" s="1">
        <v>4577.3599999999997</v>
      </c>
    </row>
    <row r="135" spans="1:2" x14ac:dyDescent="0.25">
      <c r="A135">
        <v>416020232</v>
      </c>
      <c r="B135" s="1">
        <v>1809.05</v>
      </c>
    </row>
    <row r="136" spans="1:2" x14ac:dyDescent="0.25">
      <c r="A136">
        <v>416020240</v>
      </c>
      <c r="B136" s="1">
        <v>727.87</v>
      </c>
    </row>
    <row r="137" spans="1:2" x14ac:dyDescent="0.25">
      <c r="A137">
        <v>416020259</v>
      </c>
      <c r="B137" s="1">
        <v>4303.05</v>
      </c>
    </row>
    <row r="138" spans="1:2" x14ac:dyDescent="0.25">
      <c r="A138">
        <v>416030025</v>
      </c>
      <c r="B138" s="1">
        <v>791.49</v>
      </c>
    </row>
    <row r="139" spans="1:2" x14ac:dyDescent="0.25">
      <c r="A139">
        <v>416030033</v>
      </c>
      <c r="B139" s="1">
        <v>763.01</v>
      </c>
    </row>
    <row r="140" spans="1:2" x14ac:dyDescent="0.25">
      <c r="A140">
        <v>416030041</v>
      </c>
      <c r="B140" s="1">
        <v>814.49</v>
      </c>
    </row>
    <row r="141" spans="1:2" x14ac:dyDescent="0.25">
      <c r="A141">
        <v>416030068</v>
      </c>
      <c r="B141" s="1">
        <v>1077.1500000000001</v>
      </c>
    </row>
    <row r="142" spans="1:2" x14ac:dyDescent="0.25">
      <c r="A142">
        <v>416030076</v>
      </c>
      <c r="B142" s="1">
        <v>4037.41</v>
      </c>
    </row>
    <row r="143" spans="1:2" x14ac:dyDescent="0.25">
      <c r="A143">
        <v>416030084</v>
      </c>
      <c r="B143" s="1">
        <v>2234.19</v>
      </c>
    </row>
    <row r="144" spans="1:2" x14ac:dyDescent="0.25">
      <c r="A144">
        <v>416030092</v>
      </c>
      <c r="B144" s="1">
        <v>1528.25</v>
      </c>
    </row>
    <row r="145" spans="1:2" x14ac:dyDescent="0.25">
      <c r="A145">
        <v>416030149</v>
      </c>
      <c r="B145" s="1">
        <v>390.72</v>
      </c>
    </row>
    <row r="146" spans="1:2" x14ac:dyDescent="0.25">
      <c r="A146">
        <v>416030157</v>
      </c>
      <c r="B146" s="1">
        <v>791.49</v>
      </c>
    </row>
    <row r="147" spans="1:2" x14ac:dyDescent="0.25">
      <c r="A147">
        <v>416030165</v>
      </c>
      <c r="B147" s="1">
        <v>1703.73</v>
      </c>
    </row>
    <row r="148" spans="1:2" x14ac:dyDescent="0.25">
      <c r="A148">
        <v>416030173</v>
      </c>
      <c r="B148" s="1">
        <v>3812.42</v>
      </c>
    </row>
    <row r="149" spans="1:2" x14ac:dyDescent="0.25">
      <c r="A149">
        <v>416030181</v>
      </c>
      <c r="B149" s="1">
        <v>4956.1400000000003</v>
      </c>
    </row>
    <row r="150" spans="1:2" x14ac:dyDescent="0.25">
      <c r="A150">
        <v>416030190</v>
      </c>
      <c r="B150" s="1">
        <v>7384.78</v>
      </c>
    </row>
    <row r="151" spans="1:2" x14ac:dyDescent="0.25">
      <c r="A151">
        <v>416030203</v>
      </c>
      <c r="B151" s="1">
        <v>3787.07</v>
      </c>
    </row>
    <row r="152" spans="1:2" x14ac:dyDescent="0.25">
      <c r="A152">
        <v>416030211</v>
      </c>
      <c r="B152" s="1">
        <v>2269.04</v>
      </c>
    </row>
    <row r="153" spans="1:2" x14ac:dyDescent="0.25">
      <c r="A153">
        <v>416030220</v>
      </c>
      <c r="B153" s="1">
        <v>2949.76</v>
      </c>
    </row>
    <row r="154" spans="1:2" x14ac:dyDescent="0.25">
      <c r="A154">
        <v>416030238</v>
      </c>
      <c r="B154" s="1">
        <v>2125.44</v>
      </c>
    </row>
    <row r="155" spans="1:2" x14ac:dyDescent="0.25">
      <c r="A155">
        <v>416030246</v>
      </c>
      <c r="B155" s="1">
        <v>991.91</v>
      </c>
    </row>
    <row r="156" spans="1:2" x14ac:dyDescent="0.25">
      <c r="A156">
        <v>416030254</v>
      </c>
      <c r="B156" s="1">
        <v>2125.46</v>
      </c>
    </row>
    <row r="157" spans="1:2" x14ac:dyDescent="0.25">
      <c r="A157">
        <v>416030262</v>
      </c>
      <c r="B157" s="1">
        <v>5818.68</v>
      </c>
    </row>
    <row r="158" spans="1:2" x14ac:dyDescent="0.25">
      <c r="A158">
        <v>416030270</v>
      </c>
      <c r="B158" s="1">
        <v>2836.3</v>
      </c>
    </row>
    <row r="159" spans="1:2" x14ac:dyDescent="0.25">
      <c r="A159">
        <v>416030289</v>
      </c>
      <c r="B159" s="1">
        <v>910.5</v>
      </c>
    </row>
    <row r="160" spans="1:2" x14ac:dyDescent="0.25">
      <c r="A160">
        <v>416030297</v>
      </c>
      <c r="B160" s="1">
        <v>910.5</v>
      </c>
    </row>
    <row r="161" spans="1:2" x14ac:dyDescent="0.25">
      <c r="A161">
        <v>416030300</v>
      </c>
      <c r="B161" s="1">
        <v>4430.87</v>
      </c>
    </row>
    <row r="162" spans="1:2" x14ac:dyDescent="0.25">
      <c r="A162">
        <v>416030319</v>
      </c>
      <c r="B162" s="1">
        <v>5907.83</v>
      </c>
    </row>
    <row r="163" spans="1:2" x14ac:dyDescent="0.25">
      <c r="A163">
        <v>416030327</v>
      </c>
      <c r="B163" s="1">
        <v>791.49</v>
      </c>
    </row>
    <row r="164" spans="1:2" x14ac:dyDescent="0.25">
      <c r="A164">
        <v>416030335</v>
      </c>
      <c r="B164" s="1">
        <v>910.5</v>
      </c>
    </row>
    <row r="165" spans="1:2" x14ac:dyDescent="0.25">
      <c r="A165">
        <v>416030343</v>
      </c>
      <c r="B165" s="1">
        <v>910.5</v>
      </c>
    </row>
    <row r="166" spans="1:2" x14ac:dyDescent="0.25">
      <c r="A166">
        <v>416030351</v>
      </c>
      <c r="B166" s="1">
        <v>1028.92</v>
      </c>
    </row>
    <row r="167" spans="1:2" x14ac:dyDescent="0.25">
      <c r="A167">
        <v>416030360</v>
      </c>
      <c r="B167" s="1">
        <v>4186.6400000000003</v>
      </c>
    </row>
    <row r="168" spans="1:2" x14ac:dyDescent="0.25">
      <c r="A168">
        <v>416040012</v>
      </c>
      <c r="B168" s="1">
        <v>1252.5999999999999</v>
      </c>
    </row>
    <row r="169" spans="1:2" x14ac:dyDescent="0.25">
      <c r="A169">
        <v>416040020</v>
      </c>
      <c r="B169" s="1">
        <v>2023.53</v>
      </c>
    </row>
    <row r="170" spans="1:2" x14ac:dyDescent="0.25">
      <c r="A170">
        <v>416040039</v>
      </c>
      <c r="B170" s="1">
        <v>5376.53</v>
      </c>
    </row>
    <row r="171" spans="1:2" x14ac:dyDescent="0.25">
      <c r="A171">
        <v>416040047</v>
      </c>
      <c r="B171" s="1">
        <v>4138.2700000000004</v>
      </c>
    </row>
    <row r="172" spans="1:2" x14ac:dyDescent="0.25">
      <c r="A172">
        <v>416040055</v>
      </c>
      <c r="B172" s="1">
        <v>4098.74</v>
      </c>
    </row>
    <row r="173" spans="1:2" x14ac:dyDescent="0.25">
      <c r="A173">
        <v>416040071</v>
      </c>
      <c r="B173" s="1">
        <v>3494.28</v>
      </c>
    </row>
    <row r="174" spans="1:2" x14ac:dyDescent="0.25">
      <c r="A174">
        <v>416040101</v>
      </c>
      <c r="B174" s="1">
        <v>2125.44</v>
      </c>
    </row>
    <row r="175" spans="1:2" x14ac:dyDescent="0.25">
      <c r="A175">
        <v>416040110</v>
      </c>
      <c r="B175" s="1">
        <v>3872.57</v>
      </c>
    </row>
    <row r="176" spans="1:2" x14ac:dyDescent="0.25">
      <c r="A176">
        <v>416040128</v>
      </c>
      <c r="B176" s="1">
        <v>5507.03</v>
      </c>
    </row>
    <row r="177" spans="1:2" x14ac:dyDescent="0.25">
      <c r="A177">
        <v>416040144</v>
      </c>
      <c r="B177" s="1">
        <v>6569.67</v>
      </c>
    </row>
    <row r="178" spans="1:2" x14ac:dyDescent="0.25">
      <c r="A178">
        <v>416040179</v>
      </c>
      <c r="B178" s="1">
        <v>873.45</v>
      </c>
    </row>
    <row r="179" spans="1:2" x14ac:dyDescent="0.25">
      <c r="A179">
        <v>416040187</v>
      </c>
      <c r="B179" s="1">
        <v>1042.43</v>
      </c>
    </row>
    <row r="180" spans="1:2" x14ac:dyDescent="0.25">
      <c r="A180">
        <v>416040195</v>
      </c>
      <c r="B180" s="1">
        <v>1100</v>
      </c>
    </row>
    <row r="181" spans="1:2" x14ac:dyDescent="0.25">
      <c r="A181">
        <v>416040209</v>
      </c>
      <c r="B181" s="1">
        <v>4551.8</v>
      </c>
    </row>
    <row r="182" spans="1:2" x14ac:dyDescent="0.25">
      <c r="A182">
        <v>416040217</v>
      </c>
      <c r="B182" s="1">
        <v>2795.42</v>
      </c>
    </row>
    <row r="183" spans="1:2" x14ac:dyDescent="0.25">
      <c r="A183">
        <v>416040225</v>
      </c>
      <c r="B183" s="1">
        <v>1700.36</v>
      </c>
    </row>
    <row r="184" spans="1:2" x14ac:dyDescent="0.25">
      <c r="A184">
        <v>416040233</v>
      </c>
      <c r="B184" s="1">
        <v>1356.75</v>
      </c>
    </row>
    <row r="185" spans="1:2" x14ac:dyDescent="0.25">
      <c r="A185">
        <v>416040241</v>
      </c>
      <c r="B185" s="1">
        <v>1763.78</v>
      </c>
    </row>
    <row r="186" spans="1:2" x14ac:dyDescent="0.25">
      <c r="A186">
        <v>416040250</v>
      </c>
      <c r="B186" s="1">
        <v>5053.59</v>
      </c>
    </row>
    <row r="187" spans="1:2" x14ac:dyDescent="0.25">
      <c r="A187">
        <v>416040268</v>
      </c>
      <c r="B187" s="1">
        <v>6569.67</v>
      </c>
    </row>
    <row r="188" spans="1:2" x14ac:dyDescent="0.25">
      <c r="A188">
        <v>416040276</v>
      </c>
      <c r="B188" s="1">
        <v>5053.59</v>
      </c>
    </row>
    <row r="189" spans="1:2" x14ac:dyDescent="0.25">
      <c r="A189">
        <v>416040284</v>
      </c>
      <c r="B189" s="1">
        <v>2888.96</v>
      </c>
    </row>
    <row r="190" spans="1:2" x14ac:dyDescent="0.25">
      <c r="A190">
        <v>416050018</v>
      </c>
      <c r="B190" s="1">
        <v>5556.76</v>
      </c>
    </row>
    <row r="191" spans="1:2" x14ac:dyDescent="0.25">
      <c r="A191">
        <v>416050026</v>
      </c>
      <c r="B191" s="1">
        <v>1971.77</v>
      </c>
    </row>
    <row r="192" spans="1:2" x14ac:dyDescent="0.25">
      <c r="A192">
        <v>416050034</v>
      </c>
      <c r="B192" s="1">
        <v>6340.82</v>
      </c>
    </row>
    <row r="193" spans="1:2" x14ac:dyDescent="0.25">
      <c r="A193">
        <v>416050050</v>
      </c>
      <c r="B193" s="1">
        <v>991.89</v>
      </c>
    </row>
    <row r="194" spans="1:2" x14ac:dyDescent="0.25">
      <c r="A194">
        <v>416050077</v>
      </c>
      <c r="B194" s="1">
        <v>5434.4</v>
      </c>
    </row>
    <row r="195" spans="1:2" x14ac:dyDescent="0.25">
      <c r="A195">
        <v>416050093</v>
      </c>
      <c r="B195" s="1">
        <v>5265.02</v>
      </c>
    </row>
    <row r="196" spans="1:2" x14ac:dyDescent="0.25">
      <c r="A196">
        <v>416050107</v>
      </c>
      <c r="B196" s="1">
        <v>6844.53</v>
      </c>
    </row>
    <row r="197" spans="1:2" x14ac:dyDescent="0.25">
      <c r="A197">
        <v>416050115</v>
      </c>
      <c r="B197" s="1">
        <v>5673.43</v>
      </c>
    </row>
    <row r="198" spans="1:2" x14ac:dyDescent="0.25">
      <c r="A198">
        <v>416060013</v>
      </c>
      <c r="B198" s="1">
        <v>1808.69</v>
      </c>
    </row>
    <row r="199" spans="1:2" x14ac:dyDescent="0.25">
      <c r="A199">
        <v>416060021</v>
      </c>
      <c r="B199" s="1">
        <v>1545.1</v>
      </c>
    </row>
    <row r="200" spans="1:2" x14ac:dyDescent="0.25">
      <c r="A200">
        <v>416060030</v>
      </c>
      <c r="B200" s="1">
        <v>1068.94</v>
      </c>
    </row>
    <row r="201" spans="1:2" x14ac:dyDescent="0.25">
      <c r="A201">
        <v>416060056</v>
      </c>
      <c r="B201" s="1">
        <v>5265.02</v>
      </c>
    </row>
    <row r="202" spans="1:2" x14ac:dyDescent="0.25">
      <c r="A202">
        <v>416060064</v>
      </c>
      <c r="B202" s="1">
        <v>5403.43</v>
      </c>
    </row>
    <row r="203" spans="1:2" x14ac:dyDescent="0.25">
      <c r="A203">
        <v>416060080</v>
      </c>
      <c r="B203" s="1">
        <v>5403.43</v>
      </c>
    </row>
    <row r="204" spans="1:2" x14ac:dyDescent="0.25">
      <c r="A204">
        <v>416060099</v>
      </c>
      <c r="B204" s="1">
        <v>5188.8900000000003</v>
      </c>
    </row>
    <row r="205" spans="1:2" x14ac:dyDescent="0.25">
      <c r="A205">
        <v>416060102</v>
      </c>
      <c r="B205" s="1">
        <v>1131.31</v>
      </c>
    </row>
    <row r="206" spans="1:2" x14ac:dyDescent="0.25">
      <c r="A206">
        <v>416060110</v>
      </c>
      <c r="B206" s="1">
        <v>2279.2399999999998</v>
      </c>
    </row>
    <row r="207" spans="1:2" x14ac:dyDescent="0.25">
      <c r="A207">
        <v>416060129</v>
      </c>
      <c r="B207" s="1">
        <v>4551.8</v>
      </c>
    </row>
    <row r="208" spans="1:2" x14ac:dyDescent="0.25">
      <c r="A208">
        <v>416080014</v>
      </c>
      <c r="B208" s="1">
        <v>396.18</v>
      </c>
    </row>
    <row r="209" spans="1:2" x14ac:dyDescent="0.25">
      <c r="A209">
        <v>416080030</v>
      </c>
      <c r="B209" s="1">
        <v>396.18</v>
      </c>
    </row>
    <row r="210" spans="1:2" x14ac:dyDescent="0.25">
      <c r="A210">
        <v>416080081</v>
      </c>
      <c r="B210" s="1">
        <v>3359.04</v>
      </c>
    </row>
    <row r="211" spans="1:2" x14ac:dyDescent="0.25">
      <c r="A211">
        <v>416080090</v>
      </c>
      <c r="B211" s="1">
        <v>4098.37</v>
      </c>
    </row>
    <row r="212" spans="1:2" x14ac:dyDescent="0.25">
      <c r="A212">
        <v>416080111</v>
      </c>
      <c r="B212" s="1">
        <v>4366.75</v>
      </c>
    </row>
    <row r="213" spans="1:2" x14ac:dyDescent="0.25">
      <c r="A213">
        <v>416080120</v>
      </c>
      <c r="B213" s="1">
        <v>565.86</v>
      </c>
    </row>
    <row r="214" spans="1:2" x14ac:dyDescent="0.25">
      <c r="A214">
        <v>416090010</v>
      </c>
      <c r="B214" s="1">
        <v>2860.63</v>
      </c>
    </row>
    <row r="215" spans="1:2" x14ac:dyDescent="0.25">
      <c r="A215">
        <v>416090028</v>
      </c>
      <c r="B215" s="1">
        <v>2860.63</v>
      </c>
    </row>
    <row r="216" spans="1:2" x14ac:dyDescent="0.25">
      <c r="A216">
        <v>416090036</v>
      </c>
      <c r="B216" s="1">
        <v>3165.42</v>
      </c>
    </row>
    <row r="217" spans="1:2" x14ac:dyDescent="0.25">
      <c r="A217">
        <v>416090079</v>
      </c>
      <c r="B217" s="1">
        <v>5342.18</v>
      </c>
    </row>
    <row r="218" spans="1:2" x14ac:dyDescent="0.25">
      <c r="A218">
        <v>416090109</v>
      </c>
      <c r="B218" s="1">
        <v>3059.29</v>
      </c>
    </row>
    <row r="219" spans="1:2" x14ac:dyDescent="0.25">
      <c r="A219">
        <v>416090117</v>
      </c>
      <c r="B219" s="1">
        <v>3165.42</v>
      </c>
    </row>
    <row r="220" spans="1:2" x14ac:dyDescent="0.25">
      <c r="A220">
        <v>416090125</v>
      </c>
      <c r="B220" s="1">
        <v>4115.05</v>
      </c>
    </row>
    <row r="221" spans="1:2" x14ac:dyDescent="0.25">
      <c r="A221">
        <v>416090133</v>
      </c>
      <c r="B221" s="1">
        <v>3972.21</v>
      </c>
    </row>
    <row r="222" spans="1:2" x14ac:dyDescent="0.25">
      <c r="A222">
        <v>416110010</v>
      </c>
      <c r="B222" s="1">
        <v>3282.83</v>
      </c>
    </row>
    <row r="223" spans="1:2" x14ac:dyDescent="0.25">
      <c r="A223">
        <v>416110029</v>
      </c>
      <c r="B223" s="1">
        <v>5035.46</v>
      </c>
    </row>
    <row r="224" spans="1:2" x14ac:dyDescent="0.25">
      <c r="A224">
        <v>416110037</v>
      </c>
      <c r="B224" s="1">
        <v>5661.24</v>
      </c>
    </row>
    <row r="225" spans="1:2" x14ac:dyDescent="0.25">
      <c r="A225">
        <v>416110045</v>
      </c>
      <c r="B225" s="1">
        <v>3902.02</v>
      </c>
    </row>
    <row r="226" spans="1:2" x14ac:dyDescent="0.25">
      <c r="A226">
        <v>416110053</v>
      </c>
      <c r="B226" s="1">
        <v>2208.6799999999998</v>
      </c>
    </row>
    <row r="227" spans="1:2" x14ac:dyDescent="0.25">
      <c r="A227">
        <v>416110061</v>
      </c>
      <c r="B227" s="1">
        <v>2954.54</v>
      </c>
    </row>
    <row r="228" spans="1:2" x14ac:dyDescent="0.25">
      <c r="A228">
        <v>416110070</v>
      </c>
      <c r="B228" s="1">
        <v>2726.58</v>
      </c>
    </row>
    <row r="229" spans="1:2" x14ac:dyDescent="0.25">
      <c r="A229">
        <v>416110088</v>
      </c>
      <c r="B229" s="1">
        <v>4186.6400000000003</v>
      </c>
    </row>
    <row r="230" spans="1:2" x14ac:dyDescent="0.25">
      <c r="A230">
        <v>416120024</v>
      </c>
      <c r="B230" s="1">
        <v>2462.85</v>
      </c>
    </row>
    <row r="231" spans="1:2" x14ac:dyDescent="0.25">
      <c r="A231">
        <v>416120032</v>
      </c>
      <c r="B231" s="1">
        <v>2045.07</v>
      </c>
    </row>
    <row r="232" spans="1:2" x14ac:dyDescent="0.25">
      <c r="A232">
        <v>416120040</v>
      </c>
      <c r="B232" s="1">
        <v>1498.64</v>
      </c>
    </row>
    <row r="233" spans="1:2" x14ac:dyDescent="0.25">
      <c r="A233">
        <v>416120059</v>
      </c>
      <c r="B233" s="1">
        <v>1913.83</v>
      </c>
    </row>
    <row r="234" spans="1:2" x14ac:dyDescent="0.25">
      <c r="A234">
        <v>408020415</v>
      </c>
      <c r="B234" s="1">
        <v>1099.1099999999999</v>
      </c>
    </row>
    <row r="235" spans="1:2" x14ac:dyDescent="0.25">
      <c r="A235">
        <v>404010369</v>
      </c>
      <c r="B235" s="1">
        <v>511.56</v>
      </c>
    </row>
    <row r="236" spans="1:2" x14ac:dyDescent="0.25">
      <c r="A236">
        <v>409050083</v>
      </c>
      <c r="B236" s="1">
        <v>657.36</v>
      </c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33CD86-7F5B-4065-BDD0-FA1B7E11AA72}">
  <dimension ref="A1:K35"/>
  <sheetViews>
    <sheetView workbookViewId="0">
      <selection sqref="A1:K35"/>
    </sheetView>
  </sheetViews>
  <sheetFormatPr defaultRowHeight="15" x14ac:dyDescent="0.25"/>
  <sheetData>
    <row r="1" spans="1:11" x14ac:dyDescent="0.25">
      <c r="A1" t="s">
        <v>3</v>
      </c>
      <c r="B1" t="s">
        <v>4</v>
      </c>
      <c r="C1" t="s">
        <v>5</v>
      </c>
      <c r="D1" t="s">
        <v>6</v>
      </c>
      <c r="E1" t="s">
        <v>7</v>
      </c>
      <c r="F1" t="s">
        <v>8</v>
      </c>
      <c r="G1" t="s">
        <v>9</v>
      </c>
      <c r="H1" t="s">
        <v>10</v>
      </c>
      <c r="I1" t="s">
        <v>11</v>
      </c>
      <c r="J1" t="s">
        <v>12</v>
      </c>
      <c r="K1" t="s">
        <v>13</v>
      </c>
    </row>
    <row r="2" spans="1:11" x14ac:dyDescent="0.25">
      <c r="A2" t="s">
        <v>14</v>
      </c>
      <c r="B2">
        <v>0</v>
      </c>
      <c r="C2">
        <v>0</v>
      </c>
      <c r="D2">
        <v>0</v>
      </c>
      <c r="E2">
        <v>1</v>
      </c>
      <c r="F2">
        <v>0</v>
      </c>
      <c r="G2">
        <v>0</v>
      </c>
      <c r="H2">
        <v>0</v>
      </c>
      <c r="I2">
        <v>0</v>
      </c>
      <c r="J2">
        <v>0</v>
      </c>
      <c r="K2">
        <v>1</v>
      </c>
    </row>
    <row r="3" spans="1:11" x14ac:dyDescent="0.25">
      <c r="A3" t="s">
        <v>15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1</v>
      </c>
      <c r="I3">
        <v>0</v>
      </c>
      <c r="J3">
        <v>0</v>
      </c>
      <c r="K3">
        <v>1</v>
      </c>
    </row>
    <row r="4" spans="1:11" x14ac:dyDescent="0.25">
      <c r="A4" t="s">
        <v>16</v>
      </c>
      <c r="B4">
        <v>3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1</v>
      </c>
      <c r="J4">
        <v>0</v>
      </c>
      <c r="K4">
        <v>4</v>
      </c>
    </row>
    <row r="5" spans="1:11" x14ac:dyDescent="0.25">
      <c r="A5" t="s">
        <v>17</v>
      </c>
      <c r="B5">
        <v>0</v>
      </c>
      <c r="C5">
        <v>0</v>
      </c>
      <c r="D5">
        <v>0</v>
      </c>
      <c r="E5">
        <v>0</v>
      </c>
      <c r="F5">
        <v>0</v>
      </c>
      <c r="G5">
        <v>1</v>
      </c>
      <c r="H5">
        <v>0</v>
      </c>
      <c r="I5">
        <v>0</v>
      </c>
      <c r="J5">
        <v>0</v>
      </c>
      <c r="K5">
        <v>1</v>
      </c>
    </row>
    <row r="6" spans="1:11" x14ac:dyDescent="0.25">
      <c r="A6" t="s">
        <v>18</v>
      </c>
      <c r="B6">
        <v>0</v>
      </c>
      <c r="C6">
        <v>0</v>
      </c>
      <c r="D6">
        <v>0</v>
      </c>
      <c r="E6">
        <v>0</v>
      </c>
      <c r="F6">
        <v>1</v>
      </c>
      <c r="G6">
        <v>0</v>
      </c>
      <c r="H6">
        <v>0</v>
      </c>
      <c r="I6">
        <v>0</v>
      </c>
      <c r="J6">
        <v>1</v>
      </c>
      <c r="K6">
        <v>2</v>
      </c>
    </row>
    <row r="7" spans="1:11" x14ac:dyDescent="0.25">
      <c r="A7" t="s">
        <v>19</v>
      </c>
      <c r="B7">
        <v>0</v>
      </c>
      <c r="C7">
        <v>0</v>
      </c>
      <c r="D7">
        <v>1</v>
      </c>
      <c r="E7">
        <v>1</v>
      </c>
      <c r="F7">
        <v>0</v>
      </c>
      <c r="G7">
        <v>0</v>
      </c>
      <c r="H7">
        <v>0</v>
      </c>
      <c r="I7">
        <v>0</v>
      </c>
      <c r="J7">
        <v>0</v>
      </c>
      <c r="K7">
        <v>2</v>
      </c>
    </row>
    <row r="8" spans="1:11" x14ac:dyDescent="0.25">
      <c r="A8" t="s">
        <v>20</v>
      </c>
      <c r="B8">
        <v>0</v>
      </c>
      <c r="C8">
        <v>0</v>
      </c>
      <c r="D8">
        <v>0</v>
      </c>
      <c r="E8">
        <v>2</v>
      </c>
      <c r="F8">
        <v>0</v>
      </c>
      <c r="G8">
        <v>0</v>
      </c>
      <c r="H8">
        <v>0</v>
      </c>
      <c r="I8">
        <v>1</v>
      </c>
      <c r="J8">
        <v>0</v>
      </c>
      <c r="K8">
        <v>3</v>
      </c>
    </row>
    <row r="9" spans="1:11" x14ac:dyDescent="0.25">
      <c r="A9" t="s">
        <v>21</v>
      </c>
      <c r="B9">
        <v>22</v>
      </c>
      <c r="C9">
        <v>11</v>
      </c>
      <c r="D9">
        <v>0</v>
      </c>
      <c r="E9">
        <v>0</v>
      </c>
      <c r="F9">
        <v>0</v>
      </c>
      <c r="G9">
        <v>0</v>
      </c>
      <c r="H9">
        <v>12</v>
      </c>
      <c r="I9">
        <v>2</v>
      </c>
      <c r="J9">
        <v>0</v>
      </c>
      <c r="K9">
        <v>47</v>
      </c>
    </row>
    <row r="10" spans="1:11" x14ac:dyDescent="0.25">
      <c r="A10" t="s">
        <v>22</v>
      </c>
      <c r="B10">
        <v>0</v>
      </c>
      <c r="C10">
        <v>1</v>
      </c>
      <c r="D10">
        <v>0</v>
      </c>
      <c r="E10">
        <v>3</v>
      </c>
      <c r="F10">
        <v>0</v>
      </c>
      <c r="G10">
        <v>0</v>
      </c>
      <c r="H10">
        <v>0</v>
      </c>
      <c r="I10">
        <v>0</v>
      </c>
      <c r="J10">
        <v>0</v>
      </c>
      <c r="K10">
        <v>4</v>
      </c>
    </row>
    <row r="11" spans="1:11" x14ac:dyDescent="0.25">
      <c r="A11" t="s">
        <v>23</v>
      </c>
      <c r="B11">
        <v>1</v>
      </c>
      <c r="C11">
        <v>1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>
        <v>0</v>
      </c>
      <c r="K11">
        <v>2</v>
      </c>
    </row>
    <row r="12" spans="1:11" x14ac:dyDescent="0.25">
      <c r="A12" t="s">
        <v>24</v>
      </c>
      <c r="B12">
        <v>1</v>
      </c>
      <c r="C12">
        <v>1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2</v>
      </c>
    </row>
    <row r="13" spans="1:11" x14ac:dyDescent="0.25">
      <c r="A13" t="s">
        <v>25</v>
      </c>
      <c r="B13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1</v>
      </c>
      <c r="I13">
        <v>0</v>
      </c>
      <c r="J13">
        <v>0</v>
      </c>
      <c r="K13">
        <v>1</v>
      </c>
    </row>
    <row r="14" spans="1:11" x14ac:dyDescent="0.25">
      <c r="A14" t="s">
        <v>26</v>
      </c>
      <c r="B14">
        <v>0</v>
      </c>
      <c r="C14">
        <v>1</v>
      </c>
      <c r="D14">
        <v>0</v>
      </c>
      <c r="E14">
        <v>0</v>
      </c>
      <c r="F14">
        <v>0</v>
      </c>
      <c r="G14">
        <v>0</v>
      </c>
      <c r="H14">
        <v>0</v>
      </c>
      <c r="I14">
        <v>1</v>
      </c>
      <c r="J14">
        <v>0</v>
      </c>
      <c r="K14">
        <v>2</v>
      </c>
    </row>
    <row r="15" spans="1:11" x14ac:dyDescent="0.25">
      <c r="A15" t="s">
        <v>27</v>
      </c>
      <c r="B15">
        <v>1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1</v>
      </c>
    </row>
    <row r="16" spans="1:11" x14ac:dyDescent="0.25">
      <c r="A16" t="s">
        <v>28</v>
      </c>
      <c r="B16">
        <v>7</v>
      </c>
      <c r="C16">
        <v>2</v>
      </c>
      <c r="D16">
        <v>0</v>
      </c>
      <c r="E16">
        <v>0</v>
      </c>
      <c r="F16">
        <v>0</v>
      </c>
      <c r="G16">
        <v>0</v>
      </c>
      <c r="H16">
        <v>1</v>
      </c>
      <c r="I16">
        <v>0</v>
      </c>
      <c r="J16">
        <v>0</v>
      </c>
      <c r="K16">
        <v>10</v>
      </c>
    </row>
    <row r="17" spans="1:11" x14ac:dyDescent="0.25">
      <c r="A17" t="s">
        <v>29</v>
      </c>
      <c r="B17">
        <v>1</v>
      </c>
      <c r="C17">
        <v>0</v>
      </c>
      <c r="D17">
        <v>0</v>
      </c>
      <c r="E17">
        <v>0</v>
      </c>
      <c r="F17">
        <v>0</v>
      </c>
      <c r="G17">
        <v>0</v>
      </c>
      <c r="H17">
        <v>1</v>
      </c>
      <c r="I17">
        <v>0</v>
      </c>
      <c r="J17">
        <v>0</v>
      </c>
      <c r="K17">
        <v>2</v>
      </c>
    </row>
    <row r="18" spans="1:11" x14ac:dyDescent="0.25">
      <c r="A18" t="s">
        <v>30</v>
      </c>
      <c r="B18">
        <v>0</v>
      </c>
      <c r="C18">
        <v>1</v>
      </c>
      <c r="D18">
        <v>0</v>
      </c>
      <c r="E18">
        <v>0</v>
      </c>
      <c r="F18">
        <v>0</v>
      </c>
      <c r="G18">
        <v>0</v>
      </c>
      <c r="H18">
        <v>0</v>
      </c>
      <c r="I18">
        <v>0</v>
      </c>
      <c r="J18">
        <v>0</v>
      </c>
      <c r="K18">
        <v>1</v>
      </c>
    </row>
    <row r="19" spans="1:11" x14ac:dyDescent="0.25">
      <c r="A19" t="s">
        <v>31</v>
      </c>
      <c r="B19">
        <v>1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  <c r="I19">
        <v>0</v>
      </c>
      <c r="J19">
        <v>0</v>
      </c>
      <c r="K19">
        <v>1</v>
      </c>
    </row>
    <row r="20" spans="1:11" x14ac:dyDescent="0.25">
      <c r="A20" t="s">
        <v>32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  <c r="I20">
        <v>1</v>
      </c>
      <c r="J20">
        <v>0</v>
      </c>
      <c r="K20">
        <v>1</v>
      </c>
    </row>
    <row r="21" spans="1:11" x14ac:dyDescent="0.25">
      <c r="A21" t="s">
        <v>33</v>
      </c>
      <c r="B21">
        <v>0</v>
      </c>
      <c r="C21">
        <v>1</v>
      </c>
      <c r="D21">
        <v>0</v>
      </c>
      <c r="E21">
        <v>0</v>
      </c>
      <c r="F21">
        <v>0</v>
      </c>
      <c r="G21">
        <v>0</v>
      </c>
      <c r="H21">
        <v>0</v>
      </c>
      <c r="I21">
        <v>0</v>
      </c>
      <c r="J21">
        <v>0</v>
      </c>
      <c r="K21">
        <v>1</v>
      </c>
    </row>
    <row r="22" spans="1:11" x14ac:dyDescent="0.25">
      <c r="A22" t="s">
        <v>34</v>
      </c>
      <c r="B22">
        <v>1</v>
      </c>
      <c r="C22">
        <v>0</v>
      </c>
      <c r="D22">
        <v>0</v>
      </c>
      <c r="E22">
        <v>0</v>
      </c>
      <c r="F22">
        <v>0</v>
      </c>
      <c r="G22">
        <v>0</v>
      </c>
      <c r="H22">
        <v>0</v>
      </c>
      <c r="I22">
        <v>0</v>
      </c>
      <c r="J22">
        <v>0</v>
      </c>
      <c r="K22">
        <v>1</v>
      </c>
    </row>
    <row r="23" spans="1:11" x14ac:dyDescent="0.25">
      <c r="A23" t="s">
        <v>35</v>
      </c>
      <c r="B23">
        <v>1</v>
      </c>
      <c r="C23">
        <v>0</v>
      </c>
      <c r="D23">
        <v>0</v>
      </c>
      <c r="E23">
        <v>0</v>
      </c>
      <c r="F23">
        <v>0</v>
      </c>
      <c r="G23">
        <v>0</v>
      </c>
      <c r="H23">
        <v>0</v>
      </c>
      <c r="I23">
        <v>0</v>
      </c>
      <c r="J23">
        <v>0</v>
      </c>
      <c r="K23">
        <v>1</v>
      </c>
    </row>
    <row r="24" spans="1:11" x14ac:dyDescent="0.25">
      <c r="A24" t="s">
        <v>36</v>
      </c>
      <c r="B24">
        <v>1</v>
      </c>
      <c r="C24">
        <v>0</v>
      </c>
      <c r="D24">
        <v>0</v>
      </c>
      <c r="E24">
        <v>0</v>
      </c>
      <c r="F24">
        <v>0</v>
      </c>
      <c r="G24">
        <v>0</v>
      </c>
      <c r="H24">
        <v>0</v>
      </c>
      <c r="I24">
        <v>0</v>
      </c>
      <c r="J24">
        <v>0</v>
      </c>
      <c r="K24">
        <v>1</v>
      </c>
    </row>
    <row r="25" spans="1:11" x14ac:dyDescent="0.25">
      <c r="A25" t="s">
        <v>37</v>
      </c>
      <c r="B25">
        <v>3</v>
      </c>
      <c r="C25">
        <v>0</v>
      </c>
      <c r="D25">
        <v>0</v>
      </c>
      <c r="E25">
        <v>0</v>
      </c>
      <c r="F25">
        <v>0</v>
      </c>
      <c r="G25">
        <v>0</v>
      </c>
      <c r="H25">
        <v>0</v>
      </c>
      <c r="I25">
        <v>0</v>
      </c>
      <c r="J25">
        <v>0</v>
      </c>
      <c r="K25">
        <v>3</v>
      </c>
    </row>
    <row r="26" spans="1:11" x14ac:dyDescent="0.25">
      <c r="A26" t="s">
        <v>38</v>
      </c>
      <c r="B26">
        <v>0</v>
      </c>
      <c r="C26">
        <v>1</v>
      </c>
      <c r="D26">
        <v>0</v>
      </c>
      <c r="E26">
        <v>0</v>
      </c>
      <c r="F26">
        <v>0</v>
      </c>
      <c r="G26">
        <v>0</v>
      </c>
      <c r="H26">
        <v>0</v>
      </c>
      <c r="I26">
        <v>0</v>
      </c>
      <c r="J26">
        <v>0</v>
      </c>
      <c r="K26">
        <v>1</v>
      </c>
    </row>
    <row r="27" spans="1:11" x14ac:dyDescent="0.25">
      <c r="A27" t="s">
        <v>39</v>
      </c>
      <c r="B27">
        <v>5</v>
      </c>
      <c r="C27">
        <v>0</v>
      </c>
      <c r="D27">
        <v>0</v>
      </c>
      <c r="E27">
        <v>0</v>
      </c>
      <c r="F27">
        <v>0</v>
      </c>
      <c r="G27">
        <v>0</v>
      </c>
      <c r="H27">
        <v>0</v>
      </c>
      <c r="I27">
        <v>0</v>
      </c>
      <c r="J27">
        <v>0</v>
      </c>
      <c r="K27">
        <v>5</v>
      </c>
    </row>
    <row r="28" spans="1:11" x14ac:dyDescent="0.25">
      <c r="A28" t="s">
        <v>40</v>
      </c>
      <c r="B28">
        <v>1</v>
      </c>
      <c r="C28">
        <v>0</v>
      </c>
      <c r="D28">
        <v>0</v>
      </c>
      <c r="E28">
        <v>0</v>
      </c>
      <c r="F28">
        <v>0</v>
      </c>
      <c r="G28">
        <v>0</v>
      </c>
      <c r="H28">
        <v>0</v>
      </c>
      <c r="I28">
        <v>0</v>
      </c>
      <c r="J28">
        <v>0</v>
      </c>
      <c r="K28">
        <v>1</v>
      </c>
    </row>
    <row r="29" spans="1:11" x14ac:dyDescent="0.25">
      <c r="A29" t="s">
        <v>41</v>
      </c>
      <c r="B29">
        <v>13</v>
      </c>
      <c r="C29">
        <v>0</v>
      </c>
      <c r="D29">
        <v>0</v>
      </c>
      <c r="E29">
        <v>0</v>
      </c>
      <c r="F29">
        <v>0</v>
      </c>
      <c r="G29">
        <v>0</v>
      </c>
      <c r="H29">
        <v>0</v>
      </c>
      <c r="I29">
        <v>0</v>
      </c>
      <c r="J29">
        <v>0</v>
      </c>
      <c r="K29">
        <v>13</v>
      </c>
    </row>
    <row r="30" spans="1:11" x14ac:dyDescent="0.25">
      <c r="A30" t="s">
        <v>42</v>
      </c>
      <c r="B30">
        <v>14</v>
      </c>
      <c r="C30">
        <v>1</v>
      </c>
      <c r="D30">
        <v>0</v>
      </c>
      <c r="E30">
        <v>0</v>
      </c>
      <c r="F30">
        <v>0</v>
      </c>
      <c r="G30">
        <v>0</v>
      </c>
      <c r="H30">
        <v>11</v>
      </c>
      <c r="I30">
        <v>0</v>
      </c>
      <c r="J30">
        <v>0</v>
      </c>
      <c r="K30">
        <v>26</v>
      </c>
    </row>
    <row r="31" spans="1:11" x14ac:dyDescent="0.25">
      <c r="A31" t="s">
        <v>43</v>
      </c>
      <c r="B31">
        <v>2</v>
      </c>
      <c r="C31">
        <v>0</v>
      </c>
      <c r="D31">
        <v>0</v>
      </c>
      <c r="E31">
        <v>0</v>
      </c>
      <c r="F31">
        <v>0</v>
      </c>
      <c r="G31">
        <v>0</v>
      </c>
      <c r="H31">
        <v>1</v>
      </c>
      <c r="I31">
        <v>0</v>
      </c>
      <c r="J31">
        <v>0</v>
      </c>
      <c r="K31">
        <v>3</v>
      </c>
    </row>
    <row r="32" spans="1:11" x14ac:dyDescent="0.25">
      <c r="A32" t="s">
        <v>44</v>
      </c>
      <c r="B32">
        <v>7</v>
      </c>
      <c r="C32">
        <v>8</v>
      </c>
      <c r="D32">
        <v>0</v>
      </c>
      <c r="E32">
        <v>0</v>
      </c>
      <c r="F32">
        <v>0</v>
      </c>
      <c r="G32">
        <v>0</v>
      </c>
      <c r="H32">
        <v>7</v>
      </c>
      <c r="I32">
        <v>0</v>
      </c>
      <c r="J32">
        <v>0</v>
      </c>
      <c r="K32">
        <v>22</v>
      </c>
    </row>
    <row r="33" spans="1:11" x14ac:dyDescent="0.25">
      <c r="A33" t="s">
        <v>45</v>
      </c>
      <c r="B33">
        <v>0</v>
      </c>
      <c r="C33">
        <v>1</v>
      </c>
      <c r="D33">
        <v>0</v>
      </c>
      <c r="E33">
        <v>0</v>
      </c>
      <c r="F33">
        <v>0</v>
      </c>
      <c r="G33">
        <v>0</v>
      </c>
      <c r="H33">
        <v>0</v>
      </c>
      <c r="I33">
        <v>0</v>
      </c>
      <c r="J33">
        <v>0</v>
      </c>
      <c r="K33">
        <v>1</v>
      </c>
    </row>
    <row r="34" spans="1:11" x14ac:dyDescent="0.25">
      <c r="A34" t="s">
        <v>46</v>
      </c>
      <c r="B34">
        <v>0</v>
      </c>
      <c r="C34">
        <v>1</v>
      </c>
      <c r="D34">
        <v>0</v>
      </c>
      <c r="E34">
        <v>0</v>
      </c>
      <c r="F34">
        <v>0</v>
      </c>
      <c r="G34">
        <v>0</v>
      </c>
      <c r="H34">
        <v>0</v>
      </c>
      <c r="I34">
        <v>0</v>
      </c>
      <c r="J34">
        <v>0</v>
      </c>
      <c r="K34">
        <v>1</v>
      </c>
    </row>
    <row r="35" spans="1:11" x14ac:dyDescent="0.25">
      <c r="A35" t="s">
        <v>13</v>
      </c>
      <c r="B35">
        <v>85</v>
      </c>
      <c r="C35">
        <v>31</v>
      </c>
      <c r="D35">
        <v>1</v>
      </c>
      <c r="E35">
        <v>7</v>
      </c>
      <c r="F35">
        <v>1</v>
      </c>
      <c r="G35">
        <v>1</v>
      </c>
      <c r="H35">
        <v>35</v>
      </c>
      <c r="I35">
        <v>6</v>
      </c>
      <c r="J35">
        <v>1</v>
      </c>
      <c r="K35">
        <v>168</v>
      </c>
    </row>
  </sheetData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485D03-B422-4FDF-8BE8-E7362C4245FF}">
  <dimension ref="A1:I7"/>
  <sheetViews>
    <sheetView workbookViewId="0">
      <selection activeCell="I7" sqref="I7"/>
    </sheetView>
  </sheetViews>
  <sheetFormatPr defaultRowHeight="15" x14ac:dyDescent="0.25"/>
  <cols>
    <col min="1" max="1" width="11.140625" customWidth="1"/>
    <col min="9" max="9" width="13.28515625" bestFit="1" customWidth="1"/>
  </cols>
  <sheetData>
    <row r="1" spans="1:9" x14ac:dyDescent="0.25">
      <c r="A1" t="s">
        <v>3</v>
      </c>
      <c r="B1" t="s">
        <v>4</v>
      </c>
      <c r="C1" t="s">
        <v>5</v>
      </c>
      <c r="D1" t="s">
        <v>6</v>
      </c>
      <c r="E1" t="s">
        <v>7</v>
      </c>
      <c r="F1" t="s">
        <v>8</v>
      </c>
      <c r="G1" t="s">
        <v>11</v>
      </c>
      <c r="H1" t="s">
        <v>12</v>
      </c>
      <c r="I1" t="s">
        <v>13</v>
      </c>
    </row>
    <row r="2" spans="1:9" x14ac:dyDescent="0.25">
      <c r="A2" t="s">
        <v>18</v>
      </c>
      <c r="B2">
        <v>0</v>
      </c>
      <c r="C2">
        <v>0</v>
      </c>
      <c r="D2">
        <v>0</v>
      </c>
      <c r="E2">
        <v>0</v>
      </c>
      <c r="F2">
        <v>219.12</v>
      </c>
      <c r="G2">
        <v>0</v>
      </c>
      <c r="H2">
        <v>219.12</v>
      </c>
      <c r="I2" s="2">
        <v>438.24</v>
      </c>
    </row>
    <row r="3" spans="1:9" x14ac:dyDescent="0.25">
      <c r="A3" t="s">
        <v>19</v>
      </c>
      <c r="B3">
        <v>0</v>
      </c>
      <c r="C3">
        <v>0</v>
      </c>
      <c r="D3">
        <v>552.61</v>
      </c>
      <c r="E3">
        <v>0</v>
      </c>
      <c r="F3">
        <v>0</v>
      </c>
      <c r="G3">
        <v>0</v>
      </c>
      <c r="H3">
        <v>0</v>
      </c>
      <c r="I3" s="2">
        <v>552.61</v>
      </c>
    </row>
    <row r="4" spans="1:9" x14ac:dyDescent="0.25">
      <c r="A4" t="s">
        <v>20</v>
      </c>
      <c r="B4">
        <v>0</v>
      </c>
      <c r="C4">
        <v>0</v>
      </c>
      <c r="D4">
        <v>0</v>
      </c>
      <c r="E4">
        <v>1420.52</v>
      </c>
      <c r="F4">
        <v>0</v>
      </c>
      <c r="G4">
        <v>3785.15</v>
      </c>
      <c r="H4">
        <v>0</v>
      </c>
      <c r="I4" s="2">
        <v>5205.67</v>
      </c>
    </row>
    <row r="5" spans="1:9" x14ac:dyDescent="0.25">
      <c r="A5" t="s">
        <v>22</v>
      </c>
      <c r="B5">
        <v>0</v>
      </c>
      <c r="C5">
        <v>2116.84</v>
      </c>
      <c r="D5">
        <v>0</v>
      </c>
      <c r="E5">
        <v>2601.77</v>
      </c>
      <c r="F5">
        <v>0</v>
      </c>
      <c r="G5">
        <v>0</v>
      </c>
      <c r="H5">
        <v>0</v>
      </c>
      <c r="I5" s="2">
        <v>4718.6099999999997</v>
      </c>
    </row>
    <row r="6" spans="1:9" x14ac:dyDescent="0.25">
      <c r="A6" t="s">
        <v>24</v>
      </c>
      <c r="B6">
        <v>543.08000000000004</v>
      </c>
      <c r="C6">
        <v>543.08000000000004</v>
      </c>
      <c r="D6">
        <v>0</v>
      </c>
      <c r="E6">
        <v>0</v>
      </c>
      <c r="F6">
        <v>0</v>
      </c>
      <c r="G6">
        <v>0</v>
      </c>
      <c r="H6">
        <v>0</v>
      </c>
      <c r="I6" s="2">
        <v>1086.1600000000001</v>
      </c>
    </row>
    <row r="7" spans="1:9" x14ac:dyDescent="0.25">
      <c r="A7" t="s">
        <v>13</v>
      </c>
      <c r="B7">
        <v>543.08000000000004</v>
      </c>
      <c r="C7">
        <v>2659.92</v>
      </c>
      <c r="D7">
        <v>552.61</v>
      </c>
      <c r="E7">
        <v>4022.29</v>
      </c>
      <c r="F7">
        <v>219.12</v>
      </c>
      <c r="G7">
        <v>3785.15</v>
      </c>
      <c r="H7">
        <v>219.12</v>
      </c>
      <c r="I7" s="2">
        <v>12001.29</v>
      </c>
    </row>
  </sheetData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912AC2-0CDE-41E9-9646-39B687C48F21}">
  <dimension ref="A1:L35"/>
  <sheetViews>
    <sheetView tabSelected="1" topLeftCell="A28" workbookViewId="0">
      <selection activeCell="L35" sqref="L35"/>
    </sheetView>
  </sheetViews>
  <sheetFormatPr defaultRowHeight="15" x14ac:dyDescent="0.25"/>
  <cols>
    <col min="1" max="1" width="10" bestFit="1" customWidth="1"/>
    <col min="12" max="12" width="14.28515625" style="2" bestFit="1" customWidth="1"/>
  </cols>
  <sheetData>
    <row r="1" spans="1:12" x14ac:dyDescent="0.25">
      <c r="B1" t="s">
        <v>3</v>
      </c>
      <c r="C1" t="s">
        <v>4</v>
      </c>
      <c r="D1" t="s">
        <v>5</v>
      </c>
      <c r="E1" t="s">
        <v>6</v>
      </c>
      <c r="F1" t="s">
        <v>7</v>
      </c>
      <c r="G1" t="s">
        <v>8</v>
      </c>
      <c r="H1" t="s">
        <v>9</v>
      </c>
      <c r="I1" t="s">
        <v>10</v>
      </c>
      <c r="J1" t="s">
        <v>11</v>
      </c>
      <c r="K1" t="s">
        <v>12</v>
      </c>
      <c r="L1" s="2" t="s">
        <v>13</v>
      </c>
    </row>
    <row r="2" spans="1:12" x14ac:dyDescent="0.25">
      <c r="A2">
        <f>LEFT(B2,10)*1</f>
        <v>403020050</v>
      </c>
      <c r="B2" t="s">
        <v>14</v>
      </c>
      <c r="C2">
        <f>IFERROR(VLOOKUP($A2,delib326,2,0)*(Físico!B2),0)</f>
        <v>0</v>
      </c>
      <c r="D2">
        <f>IFERROR(VLOOKUP($A2,delib326,2,0)*(Físico!C2),0)</f>
        <v>0</v>
      </c>
      <c r="E2">
        <f>IFERROR(VLOOKUP($A2,delib326,2,0)*(Físico!D2),0)</f>
        <v>0</v>
      </c>
      <c r="F2">
        <f>IFERROR(VLOOKUP($A2,delib326,2,0)*(Físico!E2),0)</f>
        <v>785.04</v>
      </c>
      <c r="G2">
        <f>IFERROR(VLOOKUP($A2,delib326,2,0)*(Físico!F2),0)</f>
        <v>0</v>
      </c>
      <c r="H2">
        <f>IFERROR(VLOOKUP($A2,delib326,2,0)*(Físico!G2),0)</f>
        <v>0</v>
      </c>
      <c r="I2">
        <f>IFERROR(VLOOKUP($A2,delib326,2,0)*(Físico!H2),0)</f>
        <v>0</v>
      </c>
      <c r="J2">
        <f>IFERROR(VLOOKUP($A2,delib326,2,0)*(Físico!I2),0)</f>
        <v>0</v>
      </c>
      <c r="K2">
        <f>IFERROR(VLOOKUP($A2,delib326,2,0)*(Físico!J2),0)</f>
        <v>0</v>
      </c>
      <c r="L2" s="2">
        <f>SUM(C2:K2)</f>
        <v>785.04</v>
      </c>
    </row>
    <row r="3" spans="1:12" x14ac:dyDescent="0.25">
      <c r="A3">
        <f t="shared" ref="A3:A35" si="0">LEFT(B3,10)*1</f>
        <v>403030153</v>
      </c>
      <c r="B3" t="s">
        <v>15</v>
      </c>
      <c r="C3">
        <f>IFERROR(VLOOKUP($A3,delib326,2,0)*(Físico!B3),0)</f>
        <v>0</v>
      </c>
      <c r="D3">
        <f>IFERROR(VLOOKUP($A3,delib326,2,0)*(Físico!C3),0)</f>
        <v>0</v>
      </c>
      <c r="E3">
        <f>IFERROR(VLOOKUP($A3,delib326,2,0)*(Físico!D3),0)</f>
        <v>0</v>
      </c>
      <c r="F3">
        <f>IFERROR(VLOOKUP($A3,delib326,2,0)*(Físico!E3),0)</f>
        <v>0</v>
      </c>
      <c r="G3">
        <f>IFERROR(VLOOKUP($A3,delib326,2,0)*(Físico!F3),0)</f>
        <v>0</v>
      </c>
      <c r="H3">
        <f>IFERROR(VLOOKUP($A3,delib326,2,0)*(Físico!G3),0)</f>
        <v>0</v>
      </c>
      <c r="I3">
        <f>IFERROR(VLOOKUP($A3,delib326,2,0)*(Físico!H3),0)</f>
        <v>3824.25</v>
      </c>
      <c r="J3">
        <f>IFERROR(VLOOKUP($A3,delib326,2,0)*(Físico!I3),0)</f>
        <v>0</v>
      </c>
      <c r="K3">
        <f>IFERROR(VLOOKUP($A3,delib326,2,0)*(Físico!J3),0)</f>
        <v>0</v>
      </c>
      <c r="L3" s="2">
        <f t="shared" ref="L3:L35" si="1">SUM(C3:K3)</f>
        <v>3824.25</v>
      </c>
    </row>
    <row r="4" spans="1:12" x14ac:dyDescent="0.25">
      <c r="A4">
        <f t="shared" si="0"/>
        <v>403050154</v>
      </c>
      <c r="B4" t="s">
        <v>16</v>
      </c>
      <c r="C4">
        <f>IFERROR(VLOOKUP($A4,delib326,2,0)*(Físico!B4),0)</f>
        <v>4548.54</v>
      </c>
      <c r="D4">
        <f>IFERROR(VLOOKUP($A4,delib326,2,0)*(Físico!C4),0)</f>
        <v>0</v>
      </c>
      <c r="E4">
        <f>IFERROR(VLOOKUP($A4,delib326,2,0)*(Físico!D4),0)</f>
        <v>0</v>
      </c>
      <c r="F4">
        <f>IFERROR(VLOOKUP($A4,delib326,2,0)*(Físico!E4),0)</f>
        <v>0</v>
      </c>
      <c r="G4">
        <f>IFERROR(VLOOKUP($A4,delib326,2,0)*(Físico!F4),0)</f>
        <v>0</v>
      </c>
      <c r="H4">
        <f>IFERROR(VLOOKUP($A4,delib326,2,0)*(Físico!G4),0)</f>
        <v>0</v>
      </c>
      <c r="I4">
        <f>IFERROR(VLOOKUP($A4,delib326,2,0)*(Físico!H4),0)</f>
        <v>0</v>
      </c>
      <c r="J4">
        <f>IFERROR(VLOOKUP($A4,delib326,2,0)*(Físico!I4),0)</f>
        <v>1516.18</v>
      </c>
      <c r="K4">
        <f>IFERROR(VLOOKUP($A4,delib326,2,0)*(Físico!J4),0)</f>
        <v>0</v>
      </c>
      <c r="L4" s="2">
        <f t="shared" si="1"/>
        <v>6064.72</v>
      </c>
    </row>
    <row r="5" spans="1:12" x14ac:dyDescent="0.25">
      <c r="A5">
        <f t="shared" si="0"/>
        <v>403070155</v>
      </c>
      <c r="B5" t="s">
        <v>17</v>
      </c>
      <c r="C5">
        <f>IFERROR(VLOOKUP($A5,delib326,2,0)*(Físico!B5),0)</f>
        <v>0</v>
      </c>
      <c r="D5">
        <f>IFERROR(VLOOKUP($A5,delib326,2,0)*(Físico!C5),0)</f>
        <v>0</v>
      </c>
      <c r="E5">
        <f>IFERROR(VLOOKUP($A5,delib326,2,0)*(Físico!D5),0)</f>
        <v>0</v>
      </c>
      <c r="F5">
        <f>IFERROR(VLOOKUP($A5,delib326,2,0)*(Físico!E5),0)</f>
        <v>0</v>
      </c>
      <c r="G5">
        <f>IFERROR(VLOOKUP($A5,delib326,2,0)*(Físico!F5),0)</f>
        <v>0</v>
      </c>
      <c r="H5">
        <f>IFERROR(VLOOKUP($A5,delib326,2,0)*(Físico!G5),0)</f>
        <v>4045.76</v>
      </c>
      <c r="I5">
        <f>IFERROR(VLOOKUP($A5,delib326,2,0)*(Físico!H5),0)</f>
        <v>0</v>
      </c>
      <c r="J5">
        <f>IFERROR(VLOOKUP($A5,delib326,2,0)*(Físico!I5),0)</f>
        <v>0</v>
      </c>
      <c r="K5">
        <f>IFERROR(VLOOKUP($A5,delib326,2,0)*(Físico!J5),0)</f>
        <v>0</v>
      </c>
      <c r="L5" s="2">
        <f t="shared" si="1"/>
        <v>4045.76</v>
      </c>
    </row>
    <row r="6" spans="1:12" x14ac:dyDescent="0.25">
      <c r="A6">
        <f t="shared" si="0"/>
        <v>409050083</v>
      </c>
      <c r="B6" t="s">
        <v>18</v>
      </c>
      <c r="C6">
        <f>IFERROR(VLOOKUP($A6,delib326,2,0)*(Físico!B6),0)</f>
        <v>0</v>
      </c>
      <c r="D6">
        <f>IFERROR(VLOOKUP($A6,delib326,2,0)*(Físico!C6),0)</f>
        <v>0</v>
      </c>
      <c r="E6">
        <f>IFERROR(VLOOKUP($A6,delib326,2,0)*(Físico!D6),0)</f>
        <v>0</v>
      </c>
      <c r="F6">
        <f>IFERROR(VLOOKUP($A6,delib326,2,0)*(Físico!E6),0)</f>
        <v>0</v>
      </c>
      <c r="G6">
        <f>IFERROR(VLOOKUP($A6,delib326,2,0)*(Físico!F6),0)</f>
        <v>657.36</v>
      </c>
      <c r="H6">
        <f>IFERROR(VLOOKUP($A6,delib326,2,0)*(Físico!G6),0)</f>
        <v>0</v>
      </c>
      <c r="I6">
        <f>IFERROR(VLOOKUP($A6,delib326,2,0)*(Físico!H6),0)</f>
        <v>0</v>
      </c>
      <c r="J6">
        <f>IFERROR(VLOOKUP($A6,delib326,2,0)*(Físico!I6),0)</f>
        <v>0</v>
      </c>
      <c r="K6">
        <f>IFERROR(VLOOKUP($A6,delib326,2,0)*(Físico!J6),0)</f>
        <v>657.36</v>
      </c>
      <c r="L6" s="2">
        <f t="shared" si="1"/>
        <v>1314.72</v>
      </c>
    </row>
    <row r="7" spans="1:12" x14ac:dyDescent="0.25">
      <c r="A7">
        <f t="shared" si="0"/>
        <v>415010012</v>
      </c>
      <c r="B7" t="s">
        <v>19</v>
      </c>
      <c r="C7">
        <f>IFERROR(VLOOKUP($A7,delib326,2,0)*(Físico!B7),0)</f>
        <v>0</v>
      </c>
      <c r="D7">
        <f>IFERROR(VLOOKUP($A7,delib326,2,0)*(Físico!C7),0)</f>
        <v>0</v>
      </c>
      <c r="E7">
        <f>IFERROR(VLOOKUP($A7,delib326,2,0)*(Físico!D7),0)</f>
        <v>0</v>
      </c>
      <c r="F7">
        <f>IFERROR(VLOOKUP($A7,delib326,2,0)*(Físico!E7),0)</f>
        <v>0</v>
      </c>
      <c r="G7">
        <f>IFERROR(VLOOKUP($A7,delib326,2,0)*(Físico!F7),0)</f>
        <v>0</v>
      </c>
      <c r="H7">
        <f>IFERROR(VLOOKUP($A7,delib326,2,0)*(Físico!G7),0)</f>
        <v>0</v>
      </c>
      <c r="I7">
        <f>IFERROR(VLOOKUP($A7,delib326,2,0)*(Físico!H7),0)</f>
        <v>0</v>
      </c>
      <c r="J7">
        <f>IFERROR(VLOOKUP($A7,delib326,2,0)*(Físico!I7),0)</f>
        <v>0</v>
      </c>
      <c r="K7">
        <f>IFERROR(VLOOKUP($A7,delib326,2,0)*(Físico!J7),0)</f>
        <v>0</v>
      </c>
      <c r="L7" s="2">
        <f t="shared" si="1"/>
        <v>0</v>
      </c>
    </row>
    <row r="8" spans="1:12" x14ac:dyDescent="0.25">
      <c r="A8">
        <f t="shared" si="0"/>
        <v>415020034</v>
      </c>
      <c r="B8" t="s">
        <v>20</v>
      </c>
      <c r="C8">
        <f>IFERROR(VLOOKUP($A8,delib326,2,0)*(Físico!B8),0)</f>
        <v>0</v>
      </c>
      <c r="D8">
        <f>IFERROR(VLOOKUP($A8,delib326,2,0)*(Físico!C8),0)</f>
        <v>0</v>
      </c>
      <c r="E8">
        <f>IFERROR(VLOOKUP($A8,delib326,2,0)*(Físico!D8),0)</f>
        <v>0</v>
      </c>
      <c r="F8">
        <f>IFERROR(VLOOKUP($A8,delib326,2,0)*(Físico!E8),0)</f>
        <v>0</v>
      </c>
      <c r="G8">
        <f>IFERROR(VLOOKUP($A8,delib326,2,0)*(Físico!F8),0)</f>
        <v>0</v>
      </c>
      <c r="H8">
        <f>IFERROR(VLOOKUP($A8,delib326,2,0)*(Físico!G8),0)</f>
        <v>0</v>
      </c>
      <c r="I8">
        <f>IFERROR(VLOOKUP($A8,delib326,2,0)*(Físico!H8),0)</f>
        <v>0</v>
      </c>
      <c r="J8">
        <f>IFERROR(VLOOKUP($A8,delib326,2,0)*(Físico!I8),0)</f>
        <v>0</v>
      </c>
      <c r="K8">
        <f>IFERROR(VLOOKUP($A8,delib326,2,0)*(Físico!J8),0)</f>
        <v>0</v>
      </c>
      <c r="L8" s="2">
        <f t="shared" si="1"/>
        <v>0</v>
      </c>
    </row>
    <row r="9" spans="1:12" x14ac:dyDescent="0.25">
      <c r="A9">
        <f t="shared" si="0"/>
        <v>415020050</v>
      </c>
      <c r="B9" t="s">
        <v>21</v>
      </c>
      <c r="C9">
        <f>IFERROR(VLOOKUP($A9,delib326,2,0)*(Físico!B9),0)</f>
        <v>0</v>
      </c>
      <c r="D9">
        <f>IFERROR(VLOOKUP($A9,delib326,2,0)*(Físico!C9),0)</f>
        <v>0</v>
      </c>
      <c r="E9">
        <f>IFERROR(VLOOKUP($A9,delib326,2,0)*(Físico!D9),0)</f>
        <v>0</v>
      </c>
      <c r="F9">
        <f>IFERROR(VLOOKUP($A9,delib326,2,0)*(Físico!E9),0)</f>
        <v>0</v>
      </c>
      <c r="G9">
        <f>IFERROR(VLOOKUP($A9,delib326,2,0)*(Físico!F9),0)</f>
        <v>0</v>
      </c>
      <c r="H9">
        <f>IFERROR(VLOOKUP($A9,delib326,2,0)*(Físico!G9),0)</f>
        <v>0</v>
      </c>
      <c r="I9">
        <f>IFERROR(VLOOKUP($A9,delib326,2,0)*(Físico!H9),0)</f>
        <v>0</v>
      </c>
      <c r="J9">
        <f>IFERROR(VLOOKUP($A9,delib326,2,0)*(Físico!I9),0)</f>
        <v>0</v>
      </c>
      <c r="K9">
        <f>IFERROR(VLOOKUP($A9,delib326,2,0)*(Físico!J9),0)</f>
        <v>0</v>
      </c>
      <c r="L9" s="2">
        <f t="shared" si="1"/>
        <v>0</v>
      </c>
    </row>
    <row r="10" spans="1:12" x14ac:dyDescent="0.25">
      <c r="A10">
        <f t="shared" si="0"/>
        <v>415020069</v>
      </c>
      <c r="B10" t="s">
        <v>22</v>
      </c>
      <c r="C10">
        <f>IFERROR(VLOOKUP($A10,delib326,2,0)*(Físico!B10),0)</f>
        <v>0</v>
      </c>
      <c r="D10">
        <f>IFERROR(VLOOKUP($A10,delib326,2,0)*(Físico!C10),0)</f>
        <v>0</v>
      </c>
      <c r="E10">
        <f>IFERROR(VLOOKUP($A10,delib326,2,0)*(Físico!D10),0)</f>
        <v>0</v>
      </c>
      <c r="F10">
        <f>IFERROR(VLOOKUP($A10,delib326,2,0)*(Físico!E10),0)</f>
        <v>0</v>
      </c>
      <c r="G10">
        <f>IFERROR(VLOOKUP($A10,delib326,2,0)*(Físico!F10),0)</f>
        <v>0</v>
      </c>
      <c r="H10">
        <f>IFERROR(VLOOKUP($A10,delib326,2,0)*(Físico!G10),0)</f>
        <v>0</v>
      </c>
      <c r="I10">
        <f>IFERROR(VLOOKUP($A10,delib326,2,0)*(Físico!H10),0)</f>
        <v>0</v>
      </c>
      <c r="J10">
        <f>IFERROR(VLOOKUP($A10,delib326,2,0)*(Físico!I10),0)</f>
        <v>0</v>
      </c>
      <c r="K10">
        <f>IFERROR(VLOOKUP($A10,delib326,2,0)*(Físico!J10),0)</f>
        <v>0</v>
      </c>
      <c r="L10" s="2">
        <f t="shared" si="1"/>
        <v>0</v>
      </c>
    </row>
    <row r="11" spans="1:12" x14ac:dyDescent="0.25">
      <c r="A11">
        <f t="shared" si="0"/>
        <v>415020077</v>
      </c>
      <c r="B11" t="s">
        <v>23</v>
      </c>
      <c r="C11">
        <f>IFERROR(VLOOKUP($A11,delib326,2,0)*(Físico!B11),0)</f>
        <v>0</v>
      </c>
      <c r="D11">
        <f>IFERROR(VLOOKUP($A11,delib326,2,0)*(Físico!C11),0)</f>
        <v>0</v>
      </c>
      <c r="E11">
        <f>IFERROR(VLOOKUP($A11,delib326,2,0)*(Físico!D11),0)</f>
        <v>0</v>
      </c>
      <c r="F11">
        <f>IFERROR(VLOOKUP($A11,delib326,2,0)*(Físico!E11),0)</f>
        <v>0</v>
      </c>
      <c r="G11">
        <f>IFERROR(VLOOKUP($A11,delib326,2,0)*(Físico!F11),0)</f>
        <v>0</v>
      </c>
      <c r="H11">
        <f>IFERROR(VLOOKUP($A11,delib326,2,0)*(Físico!G11),0)</f>
        <v>0</v>
      </c>
      <c r="I11">
        <f>IFERROR(VLOOKUP($A11,delib326,2,0)*(Físico!H11),0)</f>
        <v>0</v>
      </c>
      <c r="J11">
        <f>IFERROR(VLOOKUP($A11,delib326,2,0)*(Físico!I11),0)</f>
        <v>0</v>
      </c>
      <c r="K11">
        <f>IFERROR(VLOOKUP($A11,delib326,2,0)*(Físico!J11),0)</f>
        <v>0</v>
      </c>
      <c r="L11" s="2">
        <f t="shared" si="1"/>
        <v>0</v>
      </c>
    </row>
    <row r="12" spans="1:12" x14ac:dyDescent="0.25">
      <c r="A12">
        <f t="shared" si="0"/>
        <v>415040035</v>
      </c>
      <c r="B12" t="s">
        <v>24</v>
      </c>
      <c r="C12">
        <f>IFERROR(VLOOKUP($A12,delib326,2,0)*(Físico!B12),0)</f>
        <v>1300</v>
      </c>
      <c r="D12">
        <f>IFERROR(VLOOKUP($A12,delib326,2,0)*(Físico!C12),0)</f>
        <v>1300</v>
      </c>
      <c r="E12">
        <f>IFERROR(VLOOKUP($A12,delib326,2,0)*(Físico!D12),0)</f>
        <v>0</v>
      </c>
      <c r="F12">
        <f>IFERROR(VLOOKUP($A12,delib326,2,0)*(Físico!E12),0)</f>
        <v>0</v>
      </c>
      <c r="G12">
        <f>IFERROR(VLOOKUP($A12,delib326,2,0)*(Físico!F12),0)</f>
        <v>0</v>
      </c>
      <c r="H12">
        <f>IFERROR(VLOOKUP($A12,delib326,2,0)*(Físico!G12),0)</f>
        <v>0</v>
      </c>
      <c r="I12">
        <f>IFERROR(VLOOKUP($A12,delib326,2,0)*(Físico!H12),0)</f>
        <v>0</v>
      </c>
      <c r="J12">
        <f>IFERROR(VLOOKUP($A12,delib326,2,0)*(Físico!I12),0)</f>
        <v>0</v>
      </c>
      <c r="K12">
        <f>IFERROR(VLOOKUP($A12,delib326,2,0)*(Físico!J12),0)</f>
        <v>0</v>
      </c>
      <c r="L12" s="2">
        <f t="shared" si="1"/>
        <v>2600</v>
      </c>
    </row>
    <row r="13" spans="1:12" x14ac:dyDescent="0.25">
      <c r="A13">
        <f t="shared" si="0"/>
        <v>416010075</v>
      </c>
      <c r="B13" t="s">
        <v>25</v>
      </c>
      <c r="C13">
        <f>IFERROR(VLOOKUP($A13,delib326,2,0)*(Físico!B13),0)</f>
        <v>0</v>
      </c>
      <c r="D13">
        <f>IFERROR(VLOOKUP($A13,delib326,2,0)*(Físico!C13),0)</f>
        <v>0</v>
      </c>
      <c r="E13">
        <f>IFERROR(VLOOKUP($A13,delib326,2,0)*(Físico!D13),0)</f>
        <v>0</v>
      </c>
      <c r="F13">
        <f>IFERROR(VLOOKUP($A13,delib326,2,0)*(Físico!E13),0)</f>
        <v>0</v>
      </c>
      <c r="G13">
        <f>IFERROR(VLOOKUP($A13,delib326,2,0)*(Físico!F13),0)</f>
        <v>0</v>
      </c>
      <c r="H13">
        <f>IFERROR(VLOOKUP($A13,delib326,2,0)*(Físico!G13),0)</f>
        <v>0</v>
      </c>
      <c r="I13">
        <f>IFERROR(VLOOKUP($A13,delib326,2,0)*(Físico!H13),0)</f>
        <v>1753.3</v>
      </c>
      <c r="J13">
        <f>IFERROR(VLOOKUP($A13,delib326,2,0)*(Físico!I13),0)</f>
        <v>0</v>
      </c>
      <c r="K13">
        <f>IFERROR(VLOOKUP($A13,delib326,2,0)*(Físico!J13),0)</f>
        <v>0</v>
      </c>
      <c r="L13" s="2">
        <f t="shared" si="1"/>
        <v>1753.3</v>
      </c>
    </row>
    <row r="14" spans="1:12" x14ac:dyDescent="0.25">
      <c r="A14">
        <f t="shared" si="0"/>
        <v>416010121</v>
      </c>
      <c r="B14" t="s">
        <v>26</v>
      </c>
      <c r="C14">
        <f>IFERROR(VLOOKUP($A14,delib326,2,0)*(Físico!B14),0)</f>
        <v>0</v>
      </c>
      <c r="D14">
        <f>IFERROR(VLOOKUP($A14,delib326,2,0)*(Físico!C14),0)</f>
        <v>3983.29</v>
      </c>
      <c r="E14">
        <f>IFERROR(VLOOKUP($A14,delib326,2,0)*(Físico!D14),0)</f>
        <v>0</v>
      </c>
      <c r="F14">
        <f>IFERROR(VLOOKUP($A14,delib326,2,0)*(Físico!E14),0)</f>
        <v>0</v>
      </c>
      <c r="G14">
        <f>IFERROR(VLOOKUP($A14,delib326,2,0)*(Físico!F14),0)</f>
        <v>0</v>
      </c>
      <c r="H14">
        <f>IFERROR(VLOOKUP($A14,delib326,2,0)*(Físico!G14),0)</f>
        <v>0</v>
      </c>
      <c r="I14">
        <f>IFERROR(VLOOKUP($A14,delib326,2,0)*(Físico!H14),0)</f>
        <v>0</v>
      </c>
      <c r="J14">
        <f>IFERROR(VLOOKUP($A14,delib326,2,0)*(Físico!I14),0)</f>
        <v>3983.29</v>
      </c>
      <c r="K14">
        <f>IFERROR(VLOOKUP($A14,delib326,2,0)*(Físico!J14),0)</f>
        <v>0</v>
      </c>
      <c r="L14" s="2">
        <f t="shared" si="1"/>
        <v>7966.58</v>
      </c>
    </row>
    <row r="15" spans="1:12" x14ac:dyDescent="0.25">
      <c r="A15">
        <f t="shared" si="0"/>
        <v>416010164</v>
      </c>
      <c r="B15" t="s">
        <v>27</v>
      </c>
      <c r="C15">
        <f>IFERROR(VLOOKUP($A15,delib326,2,0)*(Físico!B15),0)</f>
        <v>4280.18</v>
      </c>
      <c r="D15">
        <f>IFERROR(VLOOKUP($A15,delib326,2,0)*(Físico!C15),0)</f>
        <v>0</v>
      </c>
      <c r="E15">
        <f>IFERROR(VLOOKUP($A15,delib326,2,0)*(Físico!D15),0)</f>
        <v>0</v>
      </c>
      <c r="F15">
        <f>IFERROR(VLOOKUP($A15,delib326,2,0)*(Físico!E15),0)</f>
        <v>0</v>
      </c>
      <c r="G15">
        <f>IFERROR(VLOOKUP($A15,delib326,2,0)*(Físico!F15),0)</f>
        <v>0</v>
      </c>
      <c r="H15">
        <f>IFERROR(VLOOKUP($A15,delib326,2,0)*(Físico!G15),0)</f>
        <v>0</v>
      </c>
      <c r="I15">
        <f>IFERROR(VLOOKUP($A15,delib326,2,0)*(Físico!H15),0)</f>
        <v>0</v>
      </c>
      <c r="J15">
        <f>IFERROR(VLOOKUP($A15,delib326,2,0)*(Físico!I15),0)</f>
        <v>0</v>
      </c>
      <c r="K15">
        <f>IFERROR(VLOOKUP($A15,delib326,2,0)*(Físico!J15),0)</f>
        <v>0</v>
      </c>
      <c r="L15" s="2">
        <f t="shared" si="1"/>
        <v>4280.18</v>
      </c>
    </row>
    <row r="16" spans="1:12" x14ac:dyDescent="0.25">
      <c r="A16">
        <f t="shared" si="0"/>
        <v>416010172</v>
      </c>
      <c r="B16" t="s">
        <v>28</v>
      </c>
      <c r="C16">
        <f>IFERROR(VLOOKUP($A16,delib326,2,0)*(Físico!B16),0)</f>
        <v>7282.9400000000005</v>
      </c>
      <c r="D16">
        <f>IFERROR(VLOOKUP($A16,delib326,2,0)*(Físico!C16),0)</f>
        <v>2080.84</v>
      </c>
      <c r="E16">
        <f>IFERROR(VLOOKUP($A16,delib326,2,0)*(Físico!D16),0)</f>
        <v>0</v>
      </c>
      <c r="F16">
        <f>IFERROR(VLOOKUP($A16,delib326,2,0)*(Físico!E16),0)</f>
        <v>0</v>
      </c>
      <c r="G16">
        <f>IFERROR(VLOOKUP($A16,delib326,2,0)*(Físico!F16),0)</f>
        <v>0</v>
      </c>
      <c r="H16">
        <f>IFERROR(VLOOKUP($A16,delib326,2,0)*(Físico!G16),0)</f>
        <v>0</v>
      </c>
      <c r="I16">
        <f>IFERROR(VLOOKUP($A16,delib326,2,0)*(Físico!H16),0)</f>
        <v>1040.42</v>
      </c>
      <c r="J16">
        <f>IFERROR(VLOOKUP($A16,delib326,2,0)*(Físico!I16),0)</f>
        <v>0</v>
      </c>
      <c r="K16">
        <f>IFERROR(VLOOKUP($A16,delib326,2,0)*(Físico!J16),0)</f>
        <v>0</v>
      </c>
      <c r="L16" s="2">
        <f t="shared" si="1"/>
        <v>10404.200000000001</v>
      </c>
    </row>
    <row r="17" spans="1:12" x14ac:dyDescent="0.25">
      <c r="A17">
        <f t="shared" si="0"/>
        <v>416010210</v>
      </c>
      <c r="B17" t="s">
        <v>29</v>
      </c>
      <c r="C17">
        <f>IFERROR(VLOOKUP($A17,delib326,2,0)*(Físico!B17),0)</f>
        <v>2279.2800000000002</v>
      </c>
      <c r="D17">
        <f>IFERROR(VLOOKUP($A17,delib326,2,0)*(Físico!C17),0)</f>
        <v>0</v>
      </c>
      <c r="E17">
        <f>IFERROR(VLOOKUP($A17,delib326,2,0)*(Físico!D17),0)</f>
        <v>0</v>
      </c>
      <c r="F17">
        <f>IFERROR(VLOOKUP($A17,delib326,2,0)*(Físico!E17),0)</f>
        <v>0</v>
      </c>
      <c r="G17">
        <f>IFERROR(VLOOKUP($A17,delib326,2,0)*(Físico!F17),0)</f>
        <v>0</v>
      </c>
      <c r="H17">
        <f>IFERROR(VLOOKUP($A17,delib326,2,0)*(Físico!G17),0)</f>
        <v>0</v>
      </c>
      <c r="I17">
        <f>IFERROR(VLOOKUP($A17,delib326,2,0)*(Físico!H17),0)</f>
        <v>2279.2800000000002</v>
      </c>
      <c r="J17">
        <f>IFERROR(VLOOKUP($A17,delib326,2,0)*(Físico!I17),0)</f>
        <v>0</v>
      </c>
      <c r="K17">
        <f>IFERROR(VLOOKUP($A17,delib326,2,0)*(Físico!J17),0)</f>
        <v>0</v>
      </c>
      <c r="L17" s="2">
        <f t="shared" si="1"/>
        <v>4558.5600000000004</v>
      </c>
    </row>
    <row r="18" spans="1:12" x14ac:dyDescent="0.25">
      <c r="A18">
        <f t="shared" si="0"/>
        <v>416020020</v>
      </c>
      <c r="B18" t="s">
        <v>30</v>
      </c>
      <c r="C18">
        <f>IFERROR(VLOOKUP($A18,delib326,2,0)*(Físico!B18),0)</f>
        <v>0</v>
      </c>
      <c r="D18">
        <f>IFERROR(VLOOKUP($A18,delib326,2,0)*(Físico!C18),0)</f>
        <v>1673.4</v>
      </c>
      <c r="E18">
        <f>IFERROR(VLOOKUP($A18,delib326,2,0)*(Físico!D18),0)</f>
        <v>0</v>
      </c>
      <c r="F18">
        <f>IFERROR(VLOOKUP($A18,delib326,2,0)*(Físico!E18),0)</f>
        <v>0</v>
      </c>
      <c r="G18">
        <f>IFERROR(VLOOKUP($A18,delib326,2,0)*(Físico!F18),0)</f>
        <v>0</v>
      </c>
      <c r="H18">
        <f>IFERROR(VLOOKUP($A18,delib326,2,0)*(Físico!G18),0)</f>
        <v>0</v>
      </c>
      <c r="I18">
        <f>IFERROR(VLOOKUP($A18,delib326,2,0)*(Físico!H18),0)</f>
        <v>0</v>
      </c>
      <c r="J18">
        <f>IFERROR(VLOOKUP($A18,delib326,2,0)*(Físico!I18),0)</f>
        <v>0</v>
      </c>
      <c r="K18">
        <f>IFERROR(VLOOKUP($A18,delib326,2,0)*(Físico!J18),0)</f>
        <v>0</v>
      </c>
      <c r="L18" s="2">
        <f t="shared" si="1"/>
        <v>1673.4</v>
      </c>
    </row>
    <row r="19" spans="1:12" x14ac:dyDescent="0.25">
      <c r="A19">
        <f t="shared" si="0"/>
        <v>416020208</v>
      </c>
      <c r="B19" t="s">
        <v>31</v>
      </c>
      <c r="C19">
        <f>IFERROR(VLOOKUP($A19,delib326,2,0)*(Físico!B19),0)</f>
        <v>1809.42</v>
      </c>
      <c r="D19">
        <f>IFERROR(VLOOKUP($A19,delib326,2,0)*(Físico!C19),0)</f>
        <v>0</v>
      </c>
      <c r="E19">
        <f>IFERROR(VLOOKUP($A19,delib326,2,0)*(Físico!D19),0)</f>
        <v>0</v>
      </c>
      <c r="F19">
        <f>IFERROR(VLOOKUP($A19,delib326,2,0)*(Físico!E19),0)</f>
        <v>0</v>
      </c>
      <c r="G19">
        <f>IFERROR(VLOOKUP($A19,delib326,2,0)*(Físico!F19),0)</f>
        <v>0</v>
      </c>
      <c r="H19">
        <f>IFERROR(VLOOKUP($A19,delib326,2,0)*(Físico!G19),0)</f>
        <v>0</v>
      </c>
      <c r="I19">
        <f>IFERROR(VLOOKUP($A19,delib326,2,0)*(Físico!H19),0)</f>
        <v>0</v>
      </c>
      <c r="J19">
        <f>IFERROR(VLOOKUP($A19,delib326,2,0)*(Físico!I19),0)</f>
        <v>0</v>
      </c>
      <c r="K19">
        <f>IFERROR(VLOOKUP($A19,delib326,2,0)*(Físico!J19),0)</f>
        <v>0</v>
      </c>
      <c r="L19" s="2">
        <f t="shared" si="1"/>
        <v>1809.42</v>
      </c>
    </row>
    <row r="20" spans="1:12" x14ac:dyDescent="0.25">
      <c r="A20">
        <f t="shared" si="0"/>
        <v>416020216</v>
      </c>
      <c r="B20" t="s">
        <v>32</v>
      </c>
      <c r="C20">
        <f>IFERROR(VLOOKUP($A20,delib326,2,0)*(Físico!B20),0)</f>
        <v>0</v>
      </c>
      <c r="D20">
        <f>IFERROR(VLOOKUP($A20,delib326,2,0)*(Físico!C20),0)</f>
        <v>0</v>
      </c>
      <c r="E20">
        <f>IFERROR(VLOOKUP($A20,delib326,2,0)*(Físico!D20),0)</f>
        <v>0</v>
      </c>
      <c r="F20">
        <f>IFERROR(VLOOKUP($A20,delib326,2,0)*(Físico!E20),0)</f>
        <v>0</v>
      </c>
      <c r="G20">
        <f>IFERROR(VLOOKUP($A20,delib326,2,0)*(Físico!F20),0)</f>
        <v>0</v>
      </c>
      <c r="H20">
        <f>IFERROR(VLOOKUP($A20,delib326,2,0)*(Físico!G20),0)</f>
        <v>0</v>
      </c>
      <c r="I20">
        <f>IFERROR(VLOOKUP($A20,delib326,2,0)*(Físico!H20),0)</f>
        <v>0</v>
      </c>
      <c r="J20">
        <f>IFERROR(VLOOKUP($A20,delib326,2,0)*(Físico!I20),0)</f>
        <v>1937.81</v>
      </c>
      <c r="K20">
        <f>IFERROR(VLOOKUP($A20,delib326,2,0)*(Físico!J20),0)</f>
        <v>0</v>
      </c>
      <c r="L20" s="2">
        <f t="shared" si="1"/>
        <v>1937.81</v>
      </c>
    </row>
    <row r="21" spans="1:12" x14ac:dyDescent="0.25">
      <c r="A21">
        <f t="shared" si="0"/>
        <v>416030068</v>
      </c>
      <c r="B21" t="s">
        <v>33</v>
      </c>
      <c r="C21">
        <f>IFERROR(VLOOKUP($A21,delib326,2,0)*(Físico!B21),0)</f>
        <v>0</v>
      </c>
      <c r="D21">
        <f>IFERROR(VLOOKUP($A21,delib326,2,0)*(Físico!C21),0)</f>
        <v>1077.1500000000001</v>
      </c>
      <c r="E21">
        <f>IFERROR(VLOOKUP($A21,delib326,2,0)*(Físico!D21),0)</f>
        <v>0</v>
      </c>
      <c r="F21">
        <f>IFERROR(VLOOKUP($A21,delib326,2,0)*(Físico!E21),0)</f>
        <v>0</v>
      </c>
      <c r="G21">
        <f>IFERROR(VLOOKUP($A21,delib326,2,0)*(Físico!F21),0)</f>
        <v>0</v>
      </c>
      <c r="H21">
        <f>IFERROR(VLOOKUP($A21,delib326,2,0)*(Físico!G21),0)</f>
        <v>0</v>
      </c>
      <c r="I21">
        <f>IFERROR(VLOOKUP($A21,delib326,2,0)*(Físico!H21),0)</f>
        <v>0</v>
      </c>
      <c r="J21">
        <f>IFERROR(VLOOKUP($A21,delib326,2,0)*(Físico!I21),0)</f>
        <v>0</v>
      </c>
      <c r="K21">
        <f>IFERROR(VLOOKUP($A21,delib326,2,0)*(Físico!J21),0)</f>
        <v>0</v>
      </c>
      <c r="L21" s="2">
        <f t="shared" si="1"/>
        <v>1077.1500000000001</v>
      </c>
    </row>
    <row r="22" spans="1:12" x14ac:dyDescent="0.25">
      <c r="A22">
        <f t="shared" si="0"/>
        <v>416030254</v>
      </c>
      <c r="B22" t="s">
        <v>34</v>
      </c>
      <c r="C22">
        <f>IFERROR(VLOOKUP($A22,delib326,2,0)*(Físico!B22),0)</f>
        <v>2125.46</v>
      </c>
      <c r="D22">
        <f>IFERROR(VLOOKUP($A22,delib326,2,0)*(Físico!C22),0)</f>
        <v>0</v>
      </c>
      <c r="E22">
        <f>IFERROR(VLOOKUP($A22,delib326,2,0)*(Físico!D22),0)</f>
        <v>0</v>
      </c>
      <c r="F22">
        <f>IFERROR(VLOOKUP($A22,delib326,2,0)*(Físico!E22),0)</f>
        <v>0</v>
      </c>
      <c r="G22">
        <f>IFERROR(VLOOKUP($A22,delib326,2,0)*(Físico!F22),0)</f>
        <v>0</v>
      </c>
      <c r="H22">
        <f>IFERROR(VLOOKUP($A22,delib326,2,0)*(Físico!G22),0)</f>
        <v>0</v>
      </c>
      <c r="I22">
        <f>IFERROR(VLOOKUP($A22,delib326,2,0)*(Físico!H22),0)</f>
        <v>0</v>
      </c>
      <c r="J22">
        <f>IFERROR(VLOOKUP($A22,delib326,2,0)*(Físico!I22),0)</f>
        <v>0</v>
      </c>
      <c r="K22">
        <f>IFERROR(VLOOKUP($A22,delib326,2,0)*(Físico!J22),0)</f>
        <v>0</v>
      </c>
      <c r="L22" s="2">
        <f t="shared" si="1"/>
        <v>2125.46</v>
      </c>
    </row>
    <row r="23" spans="1:12" x14ac:dyDescent="0.25">
      <c r="A23">
        <f t="shared" si="0"/>
        <v>416040101</v>
      </c>
      <c r="B23" t="s">
        <v>35</v>
      </c>
      <c r="C23">
        <f>IFERROR(VLOOKUP($A23,delib326,2,0)*(Físico!B23),0)</f>
        <v>2125.44</v>
      </c>
      <c r="D23">
        <f>IFERROR(VLOOKUP($A23,delib326,2,0)*(Físico!C23),0)</f>
        <v>0</v>
      </c>
      <c r="E23">
        <f>IFERROR(VLOOKUP($A23,delib326,2,0)*(Físico!D23),0)</f>
        <v>0</v>
      </c>
      <c r="F23">
        <f>IFERROR(VLOOKUP($A23,delib326,2,0)*(Físico!E23),0)</f>
        <v>0</v>
      </c>
      <c r="G23">
        <f>IFERROR(VLOOKUP($A23,delib326,2,0)*(Físico!F23),0)</f>
        <v>0</v>
      </c>
      <c r="H23">
        <f>IFERROR(VLOOKUP($A23,delib326,2,0)*(Físico!G23),0)</f>
        <v>0</v>
      </c>
      <c r="I23">
        <f>IFERROR(VLOOKUP($A23,delib326,2,0)*(Físico!H23),0)</f>
        <v>0</v>
      </c>
      <c r="J23">
        <f>IFERROR(VLOOKUP($A23,delib326,2,0)*(Físico!I23),0)</f>
        <v>0</v>
      </c>
      <c r="K23">
        <f>IFERROR(VLOOKUP($A23,delib326,2,0)*(Físico!J23),0)</f>
        <v>0</v>
      </c>
      <c r="L23" s="2">
        <f t="shared" si="1"/>
        <v>2125.44</v>
      </c>
    </row>
    <row r="24" spans="1:12" x14ac:dyDescent="0.25">
      <c r="A24">
        <f t="shared" si="0"/>
        <v>416040276</v>
      </c>
      <c r="B24" t="s">
        <v>36</v>
      </c>
      <c r="C24">
        <f>IFERROR(VLOOKUP($A24,delib326,2,0)*(Físico!B24),0)</f>
        <v>5053.59</v>
      </c>
      <c r="D24">
        <f>IFERROR(VLOOKUP($A24,delib326,2,0)*(Físico!C24),0)</f>
        <v>0</v>
      </c>
      <c r="E24">
        <f>IFERROR(VLOOKUP($A24,delib326,2,0)*(Físico!D24),0)</f>
        <v>0</v>
      </c>
      <c r="F24">
        <f>IFERROR(VLOOKUP($A24,delib326,2,0)*(Físico!E24),0)</f>
        <v>0</v>
      </c>
      <c r="G24">
        <f>IFERROR(VLOOKUP($A24,delib326,2,0)*(Físico!F24),0)</f>
        <v>0</v>
      </c>
      <c r="H24">
        <f>IFERROR(VLOOKUP($A24,delib326,2,0)*(Físico!G24),0)</f>
        <v>0</v>
      </c>
      <c r="I24">
        <f>IFERROR(VLOOKUP($A24,delib326,2,0)*(Físico!H24),0)</f>
        <v>0</v>
      </c>
      <c r="J24">
        <f>IFERROR(VLOOKUP($A24,delib326,2,0)*(Físico!I24),0)</f>
        <v>0</v>
      </c>
      <c r="K24">
        <f>IFERROR(VLOOKUP($A24,delib326,2,0)*(Físico!J24),0)</f>
        <v>0</v>
      </c>
      <c r="L24" s="2">
        <f t="shared" si="1"/>
        <v>5053.59</v>
      </c>
    </row>
    <row r="25" spans="1:12" x14ac:dyDescent="0.25">
      <c r="A25">
        <f t="shared" si="0"/>
        <v>416050077</v>
      </c>
      <c r="B25" t="s">
        <v>37</v>
      </c>
      <c r="C25">
        <f>IFERROR(VLOOKUP($A25,delib326,2,0)*(Físico!B25),0)</f>
        <v>16303.199999999999</v>
      </c>
      <c r="D25">
        <f>IFERROR(VLOOKUP($A25,delib326,2,0)*(Físico!C25),0)</f>
        <v>0</v>
      </c>
      <c r="E25">
        <f>IFERROR(VLOOKUP($A25,delib326,2,0)*(Físico!D25),0)</f>
        <v>0</v>
      </c>
      <c r="F25">
        <f>IFERROR(VLOOKUP($A25,delib326,2,0)*(Físico!E25),0)</f>
        <v>0</v>
      </c>
      <c r="G25">
        <f>IFERROR(VLOOKUP($A25,delib326,2,0)*(Físico!F25),0)</f>
        <v>0</v>
      </c>
      <c r="H25">
        <f>IFERROR(VLOOKUP($A25,delib326,2,0)*(Físico!G25),0)</f>
        <v>0</v>
      </c>
      <c r="I25">
        <f>IFERROR(VLOOKUP($A25,delib326,2,0)*(Físico!H25),0)</f>
        <v>0</v>
      </c>
      <c r="J25">
        <f>IFERROR(VLOOKUP($A25,delib326,2,0)*(Físico!I25),0)</f>
        <v>0</v>
      </c>
      <c r="K25">
        <f>IFERROR(VLOOKUP($A25,delib326,2,0)*(Físico!J25),0)</f>
        <v>0</v>
      </c>
      <c r="L25" s="2">
        <f t="shared" si="1"/>
        <v>16303.199999999999</v>
      </c>
    </row>
    <row r="26" spans="1:12" x14ac:dyDescent="0.25">
      <c r="A26">
        <f t="shared" si="0"/>
        <v>416050107</v>
      </c>
      <c r="B26" t="s">
        <v>38</v>
      </c>
      <c r="C26">
        <f>IFERROR(VLOOKUP($A26,delib326,2,0)*(Físico!B26),0)</f>
        <v>0</v>
      </c>
      <c r="D26">
        <f>IFERROR(VLOOKUP($A26,delib326,2,0)*(Físico!C26),0)</f>
        <v>6844.53</v>
      </c>
      <c r="E26">
        <f>IFERROR(VLOOKUP($A26,delib326,2,0)*(Físico!D26),0)</f>
        <v>0</v>
      </c>
      <c r="F26">
        <f>IFERROR(VLOOKUP($A26,delib326,2,0)*(Físico!E26),0)</f>
        <v>0</v>
      </c>
      <c r="G26">
        <f>IFERROR(VLOOKUP($A26,delib326,2,0)*(Físico!F26),0)</f>
        <v>0</v>
      </c>
      <c r="H26">
        <f>IFERROR(VLOOKUP($A26,delib326,2,0)*(Físico!G26),0)</f>
        <v>0</v>
      </c>
      <c r="I26">
        <f>IFERROR(VLOOKUP($A26,delib326,2,0)*(Físico!H26),0)</f>
        <v>0</v>
      </c>
      <c r="J26">
        <f>IFERROR(VLOOKUP($A26,delib326,2,0)*(Físico!I26),0)</f>
        <v>0</v>
      </c>
      <c r="K26">
        <f>IFERROR(VLOOKUP($A26,delib326,2,0)*(Físico!J26),0)</f>
        <v>0</v>
      </c>
      <c r="L26" s="2">
        <f t="shared" si="1"/>
        <v>6844.53</v>
      </c>
    </row>
    <row r="27" spans="1:12" x14ac:dyDescent="0.25">
      <c r="A27">
        <f t="shared" si="0"/>
        <v>416060080</v>
      </c>
      <c r="B27" t="s">
        <v>39</v>
      </c>
      <c r="C27">
        <f>IFERROR(VLOOKUP($A27,delib326,2,0)*(Físico!B27),0)</f>
        <v>27017.15</v>
      </c>
      <c r="D27">
        <f>IFERROR(VLOOKUP($A27,delib326,2,0)*(Físico!C27),0)</f>
        <v>0</v>
      </c>
      <c r="E27">
        <f>IFERROR(VLOOKUP($A27,delib326,2,0)*(Físico!D27),0)</f>
        <v>0</v>
      </c>
      <c r="F27">
        <f>IFERROR(VLOOKUP($A27,delib326,2,0)*(Físico!E27),0)</f>
        <v>0</v>
      </c>
      <c r="G27">
        <f>IFERROR(VLOOKUP($A27,delib326,2,0)*(Físico!F27),0)</f>
        <v>0</v>
      </c>
      <c r="H27">
        <f>IFERROR(VLOOKUP($A27,delib326,2,0)*(Físico!G27),0)</f>
        <v>0</v>
      </c>
      <c r="I27">
        <f>IFERROR(VLOOKUP($A27,delib326,2,0)*(Físico!H27),0)</f>
        <v>0</v>
      </c>
      <c r="J27">
        <f>IFERROR(VLOOKUP($A27,delib326,2,0)*(Físico!I27),0)</f>
        <v>0</v>
      </c>
      <c r="K27">
        <f>IFERROR(VLOOKUP($A27,delib326,2,0)*(Físico!J27),0)</f>
        <v>0</v>
      </c>
      <c r="L27" s="2">
        <f t="shared" si="1"/>
        <v>27017.15</v>
      </c>
    </row>
    <row r="28" spans="1:12" x14ac:dyDescent="0.25">
      <c r="A28">
        <f t="shared" si="0"/>
        <v>416060129</v>
      </c>
      <c r="B28" t="s">
        <v>40</v>
      </c>
      <c r="C28">
        <f>IFERROR(VLOOKUP($A28,delib326,2,0)*(Físico!B28),0)</f>
        <v>4551.8</v>
      </c>
      <c r="D28">
        <f>IFERROR(VLOOKUP($A28,delib326,2,0)*(Físico!C28),0)</f>
        <v>0</v>
      </c>
      <c r="E28">
        <f>IFERROR(VLOOKUP($A28,delib326,2,0)*(Físico!D28),0)</f>
        <v>0</v>
      </c>
      <c r="F28">
        <f>IFERROR(VLOOKUP($A28,delib326,2,0)*(Físico!E28),0)</f>
        <v>0</v>
      </c>
      <c r="G28">
        <f>IFERROR(VLOOKUP($A28,delib326,2,0)*(Físico!F28),0)</f>
        <v>0</v>
      </c>
      <c r="H28">
        <f>IFERROR(VLOOKUP($A28,delib326,2,0)*(Físico!G28),0)</f>
        <v>0</v>
      </c>
      <c r="I28">
        <f>IFERROR(VLOOKUP($A28,delib326,2,0)*(Físico!H28),0)</f>
        <v>0</v>
      </c>
      <c r="J28">
        <f>IFERROR(VLOOKUP($A28,delib326,2,0)*(Físico!I28),0)</f>
        <v>0</v>
      </c>
      <c r="K28">
        <f>IFERROR(VLOOKUP($A28,delib326,2,0)*(Físico!J28),0)</f>
        <v>0</v>
      </c>
      <c r="L28" s="2">
        <f t="shared" si="1"/>
        <v>4551.8</v>
      </c>
    </row>
    <row r="29" spans="1:12" x14ac:dyDescent="0.25">
      <c r="A29">
        <f t="shared" si="0"/>
        <v>416080014</v>
      </c>
      <c r="B29" t="s">
        <v>41</v>
      </c>
      <c r="C29">
        <f>IFERROR(VLOOKUP($A29,delib326,2,0)*(Físico!B29),0)</f>
        <v>5150.34</v>
      </c>
      <c r="D29">
        <f>IFERROR(VLOOKUP($A29,delib326,2,0)*(Físico!C29),0)</f>
        <v>0</v>
      </c>
      <c r="E29">
        <f>IFERROR(VLOOKUP($A29,delib326,2,0)*(Físico!D29),0)</f>
        <v>0</v>
      </c>
      <c r="F29">
        <f>IFERROR(VLOOKUP($A29,delib326,2,0)*(Físico!E29),0)</f>
        <v>0</v>
      </c>
      <c r="G29">
        <f>IFERROR(VLOOKUP($A29,delib326,2,0)*(Físico!F29),0)</f>
        <v>0</v>
      </c>
      <c r="H29">
        <f>IFERROR(VLOOKUP($A29,delib326,2,0)*(Físico!G29),0)</f>
        <v>0</v>
      </c>
      <c r="I29">
        <f>IFERROR(VLOOKUP($A29,delib326,2,0)*(Físico!H29),0)</f>
        <v>0</v>
      </c>
      <c r="J29">
        <f>IFERROR(VLOOKUP($A29,delib326,2,0)*(Físico!I29),0)</f>
        <v>0</v>
      </c>
      <c r="K29">
        <f>IFERROR(VLOOKUP($A29,delib326,2,0)*(Físico!J29),0)</f>
        <v>0</v>
      </c>
      <c r="L29" s="2">
        <f t="shared" si="1"/>
        <v>5150.34</v>
      </c>
    </row>
    <row r="30" spans="1:12" x14ac:dyDescent="0.25">
      <c r="A30">
        <f t="shared" si="0"/>
        <v>416080030</v>
      </c>
      <c r="B30" t="s">
        <v>42</v>
      </c>
      <c r="C30">
        <f>IFERROR(VLOOKUP($A30,delib326,2,0)*(Físico!B30),0)</f>
        <v>5546.52</v>
      </c>
      <c r="D30">
        <f>IFERROR(VLOOKUP($A30,delib326,2,0)*(Físico!C30),0)</f>
        <v>396.18</v>
      </c>
      <c r="E30">
        <f>IFERROR(VLOOKUP($A30,delib326,2,0)*(Físico!D30),0)</f>
        <v>0</v>
      </c>
      <c r="F30">
        <f>IFERROR(VLOOKUP($A30,delib326,2,0)*(Físico!E30),0)</f>
        <v>0</v>
      </c>
      <c r="G30">
        <f>IFERROR(VLOOKUP($A30,delib326,2,0)*(Físico!F30),0)</f>
        <v>0</v>
      </c>
      <c r="H30">
        <f>IFERROR(VLOOKUP($A30,delib326,2,0)*(Físico!G30),0)</f>
        <v>0</v>
      </c>
      <c r="I30">
        <f>IFERROR(VLOOKUP($A30,delib326,2,0)*(Físico!H30),0)</f>
        <v>4357.9800000000005</v>
      </c>
      <c r="J30">
        <f>IFERROR(VLOOKUP($A30,delib326,2,0)*(Físico!I30),0)</f>
        <v>0</v>
      </c>
      <c r="K30">
        <f>IFERROR(VLOOKUP($A30,delib326,2,0)*(Físico!J30),0)</f>
        <v>0</v>
      </c>
      <c r="L30" s="2">
        <f t="shared" si="1"/>
        <v>10300.68</v>
      </c>
    </row>
    <row r="31" spans="1:12" x14ac:dyDescent="0.25">
      <c r="A31">
        <f t="shared" si="0"/>
        <v>416080081</v>
      </c>
      <c r="B31" t="s">
        <v>43</v>
      </c>
      <c r="C31">
        <f>IFERROR(VLOOKUP($A31,delib326,2,0)*(Físico!B31),0)</f>
        <v>6718.08</v>
      </c>
      <c r="D31">
        <f>IFERROR(VLOOKUP($A31,delib326,2,0)*(Físico!C31),0)</f>
        <v>0</v>
      </c>
      <c r="E31">
        <f>IFERROR(VLOOKUP($A31,delib326,2,0)*(Físico!D31),0)</f>
        <v>0</v>
      </c>
      <c r="F31">
        <f>IFERROR(VLOOKUP($A31,delib326,2,0)*(Físico!E31),0)</f>
        <v>0</v>
      </c>
      <c r="G31">
        <f>IFERROR(VLOOKUP($A31,delib326,2,0)*(Físico!F31),0)</f>
        <v>0</v>
      </c>
      <c r="H31">
        <f>IFERROR(VLOOKUP($A31,delib326,2,0)*(Físico!G31),0)</f>
        <v>0</v>
      </c>
      <c r="I31">
        <f>IFERROR(VLOOKUP($A31,delib326,2,0)*(Físico!H31),0)</f>
        <v>3359.04</v>
      </c>
      <c r="J31">
        <f>IFERROR(VLOOKUP($A31,delib326,2,0)*(Físico!I31),0)</f>
        <v>0</v>
      </c>
      <c r="K31">
        <f>IFERROR(VLOOKUP($A31,delib326,2,0)*(Físico!J31),0)</f>
        <v>0</v>
      </c>
      <c r="L31" s="2">
        <f t="shared" si="1"/>
        <v>10077.119999999999</v>
      </c>
    </row>
    <row r="32" spans="1:12" x14ac:dyDescent="0.25">
      <c r="A32">
        <f t="shared" si="0"/>
        <v>416080120</v>
      </c>
      <c r="B32" t="s">
        <v>44</v>
      </c>
      <c r="C32">
        <f>IFERROR(VLOOKUP($A32,delib326,2,0)*(Físico!B32),0)</f>
        <v>3961.02</v>
      </c>
      <c r="D32">
        <f>IFERROR(VLOOKUP($A32,delib326,2,0)*(Físico!C32),0)</f>
        <v>4526.88</v>
      </c>
      <c r="E32">
        <f>IFERROR(VLOOKUP($A32,delib326,2,0)*(Físico!D32),0)</f>
        <v>0</v>
      </c>
      <c r="F32">
        <f>IFERROR(VLOOKUP($A32,delib326,2,0)*(Físico!E32),0)</f>
        <v>0</v>
      </c>
      <c r="G32">
        <f>IFERROR(VLOOKUP($A32,delib326,2,0)*(Físico!F32),0)</f>
        <v>0</v>
      </c>
      <c r="H32">
        <f>IFERROR(VLOOKUP($A32,delib326,2,0)*(Físico!G32),0)</f>
        <v>0</v>
      </c>
      <c r="I32">
        <f>IFERROR(VLOOKUP($A32,delib326,2,0)*(Físico!H32),0)</f>
        <v>3961.02</v>
      </c>
      <c r="J32">
        <f>IFERROR(VLOOKUP($A32,delib326,2,0)*(Físico!I32),0)</f>
        <v>0</v>
      </c>
      <c r="K32">
        <f>IFERROR(VLOOKUP($A32,delib326,2,0)*(Físico!J32),0)</f>
        <v>0</v>
      </c>
      <c r="L32" s="2">
        <f t="shared" si="1"/>
        <v>12448.92</v>
      </c>
    </row>
    <row r="33" spans="1:12" x14ac:dyDescent="0.25">
      <c r="A33">
        <f t="shared" si="0"/>
        <v>416090133</v>
      </c>
      <c r="B33" t="s">
        <v>45</v>
      </c>
      <c r="C33">
        <f>IFERROR(VLOOKUP($A33,delib326,2,0)*(Físico!B33),0)</f>
        <v>0</v>
      </c>
      <c r="D33">
        <f>IFERROR(VLOOKUP($A33,delib326,2,0)*(Físico!C33),0)</f>
        <v>3972.21</v>
      </c>
      <c r="E33">
        <f>IFERROR(VLOOKUP($A33,delib326,2,0)*(Físico!D33),0)</f>
        <v>0</v>
      </c>
      <c r="F33">
        <f>IFERROR(VLOOKUP($A33,delib326,2,0)*(Físico!E33),0)</f>
        <v>0</v>
      </c>
      <c r="G33">
        <f>IFERROR(VLOOKUP($A33,delib326,2,0)*(Físico!F33),0)</f>
        <v>0</v>
      </c>
      <c r="H33">
        <f>IFERROR(VLOOKUP($A33,delib326,2,0)*(Físico!G33),0)</f>
        <v>0</v>
      </c>
      <c r="I33">
        <f>IFERROR(VLOOKUP($A33,delib326,2,0)*(Físico!H33),0)</f>
        <v>0</v>
      </c>
      <c r="J33">
        <f>IFERROR(VLOOKUP($A33,delib326,2,0)*(Físico!I33),0)</f>
        <v>0</v>
      </c>
      <c r="K33">
        <f>IFERROR(VLOOKUP($A33,delib326,2,0)*(Físico!J33),0)</f>
        <v>0</v>
      </c>
      <c r="L33" s="2">
        <f t="shared" si="1"/>
        <v>3972.21</v>
      </c>
    </row>
    <row r="34" spans="1:12" x14ac:dyDescent="0.25">
      <c r="A34">
        <f t="shared" si="0"/>
        <v>416120040</v>
      </c>
      <c r="B34" t="s">
        <v>46</v>
      </c>
      <c r="C34">
        <f>IFERROR(VLOOKUP($A34,delib326,2,0)*(Físico!B34),0)</f>
        <v>0</v>
      </c>
      <c r="D34">
        <f>IFERROR(VLOOKUP($A34,delib326,2,0)*(Físico!C34),0)</f>
        <v>1498.64</v>
      </c>
      <c r="E34">
        <f>IFERROR(VLOOKUP($A34,delib326,2,0)*(Físico!D34),0)</f>
        <v>0</v>
      </c>
      <c r="F34">
        <f>IFERROR(VLOOKUP($A34,delib326,2,0)*(Físico!E34),0)</f>
        <v>0</v>
      </c>
      <c r="G34">
        <f>IFERROR(VLOOKUP($A34,delib326,2,0)*(Físico!F34),0)</f>
        <v>0</v>
      </c>
      <c r="H34">
        <f>IFERROR(VLOOKUP($A34,delib326,2,0)*(Físico!G34),0)</f>
        <v>0</v>
      </c>
      <c r="I34">
        <f>IFERROR(VLOOKUP($A34,delib326,2,0)*(Físico!H34),0)</f>
        <v>0</v>
      </c>
      <c r="J34">
        <f>IFERROR(VLOOKUP($A34,delib326,2,0)*(Físico!I34),0)</f>
        <v>0</v>
      </c>
      <c r="K34">
        <f>IFERROR(VLOOKUP($A34,delib326,2,0)*(Físico!J34),0)</f>
        <v>0</v>
      </c>
      <c r="L34" s="2">
        <f t="shared" si="1"/>
        <v>1498.64</v>
      </c>
    </row>
    <row r="35" spans="1:12" x14ac:dyDescent="0.25">
      <c r="B35" t="s">
        <v>13</v>
      </c>
      <c r="C35">
        <f>SUM(C2:C34)</f>
        <v>100052.96</v>
      </c>
      <c r="D35">
        <f t="shared" ref="D35:K35" si="2">SUM(D2:D34)</f>
        <v>27353.119999999999</v>
      </c>
      <c r="E35">
        <f t="shared" si="2"/>
        <v>0</v>
      </c>
      <c r="F35">
        <f t="shared" si="2"/>
        <v>785.04</v>
      </c>
      <c r="G35">
        <f t="shared" si="2"/>
        <v>657.36</v>
      </c>
      <c r="H35">
        <f t="shared" si="2"/>
        <v>4045.76</v>
      </c>
      <c r="I35">
        <f t="shared" si="2"/>
        <v>20575.29</v>
      </c>
      <c r="J35">
        <f t="shared" si="2"/>
        <v>7437.2800000000007</v>
      </c>
      <c r="K35">
        <f t="shared" si="2"/>
        <v>657.36</v>
      </c>
      <c r="L35" s="2">
        <f>SUM(L2:L34)</f>
        <v>161564.17000000001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1</vt:i4>
      </vt:variant>
    </vt:vector>
  </HeadingPairs>
  <TitlesOfParts>
    <vt:vector size="5" baseType="lpstr">
      <vt:lpstr>Delib 326-24</vt:lpstr>
      <vt:lpstr>Físico</vt:lpstr>
      <vt:lpstr>Financeiro MC</vt:lpstr>
      <vt:lpstr>Complemento</vt:lpstr>
      <vt:lpstr>delib326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Eduardo Pereira Carpes</dc:creator>
  <cp:lastModifiedBy>Carlos Eduardo Pereira Carpes</cp:lastModifiedBy>
  <dcterms:created xsi:type="dcterms:W3CDTF">2025-03-14T16:55:24Z</dcterms:created>
  <dcterms:modified xsi:type="dcterms:W3CDTF">2025-03-14T17:03:14Z</dcterms:modified>
</cp:coreProperties>
</file>